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23\Versão Inglês\"/>
    </mc:Choice>
  </mc:AlternateContent>
  <bookViews>
    <workbookView xWindow="0" yWindow="0" windowWidth="15360" windowHeight="7605"/>
  </bookViews>
  <sheets>
    <sheet name="Index" sheetId="11" r:id="rId1"/>
    <sheet name="Table 1" sheetId="9" r:id="rId2"/>
    <sheet name="Table 2" sheetId="12" r:id="rId3"/>
    <sheet name="Table 3" sheetId="13" r:id="rId4"/>
    <sheet name="Table 4" sheetId="14" r:id="rId5"/>
    <sheet name="Table 5" sheetId="15" r:id="rId6"/>
    <sheet name="Table 6" sheetId="20" r:id="rId7"/>
    <sheet name="Table 7" sheetId="21" r:id="rId8"/>
    <sheet name="Table 8" sheetId="25" r:id="rId9"/>
    <sheet name="Table 9" sheetId="26" r:id="rId10"/>
    <sheet name="Table 10" sheetId="19" r:id="rId11"/>
    <sheet name="Table 11" sheetId="22" r:id="rId12"/>
    <sheet name="Table 12" sheetId="23" r:id="rId13"/>
    <sheet name="Table 13" sheetId="24" r:id="rId14"/>
    <sheet name="Table 14" sheetId="18" r:id="rId15"/>
    <sheet name="Table 15" sheetId="27" r:id="rId16"/>
    <sheet name="Table 16" sheetId="17" r:id="rId17"/>
    <sheet name="Table 17" sheetId="28" r:id="rId18"/>
    <sheet name="Table 18" sheetId="29" r:id="rId19"/>
    <sheet name="Table 19" sheetId="30" r:id="rId20"/>
    <sheet name="Table 20" sheetId="31" r:id="rId21"/>
    <sheet name="Table 21" sheetId="32" r:id="rId22"/>
    <sheet name="Table 22" sheetId="16" r:id="rId23"/>
    <sheet name="Table 23" sheetId="33" r:id="rId24"/>
    <sheet name="Table 24" sheetId="34" r:id="rId25"/>
    <sheet name="Table 25" sheetId="35" r:id="rId26"/>
    <sheet name="Table 26" sheetId="36" r:id="rId27"/>
    <sheet name="Table 27" sheetId="37" r:id="rId28"/>
    <sheet name="Table 28" sheetId="38" r:id="rId29"/>
    <sheet name="Table 29" sheetId="79" r:id="rId30"/>
    <sheet name="Table 30" sheetId="39" r:id="rId31"/>
    <sheet name="Table 31" sheetId="82" r:id="rId32"/>
    <sheet name="Table 32" sheetId="70" r:id="rId33"/>
    <sheet name="Table 33" sheetId="87" r:id="rId34"/>
    <sheet name="Table 34" sheetId="84" r:id="rId35"/>
    <sheet name="Table 35" sheetId="40" r:id="rId36"/>
    <sheet name="Table 36" sheetId="73" r:id="rId37"/>
    <sheet name="Table 37" sheetId="85" r:id="rId38"/>
    <sheet name="Table 38" sheetId="88" r:id="rId39"/>
    <sheet name="Table 39" sheetId="80" r:id="rId40"/>
    <sheet name="Table 40" sheetId="83" r:id="rId41"/>
    <sheet name="Table 41" sheetId="74" r:id="rId42"/>
    <sheet name="Table 42" sheetId="90" r:id="rId43"/>
    <sheet name="Table 43" sheetId="50" r:id="rId44"/>
    <sheet name="Table 44" sheetId="49" r:id="rId45"/>
    <sheet name="Table 45" sheetId="89" r:id="rId46"/>
    <sheet name="Table 46" sheetId="61" r:id="rId47"/>
    <sheet name="Table 47" sheetId="54" r:id="rId48"/>
    <sheet name="Table 48" sheetId="55" r:id="rId49"/>
    <sheet name="Table 49" sheetId="58" r:id="rId50"/>
    <sheet name="Table 50" sheetId="62" r:id="rId51"/>
    <sheet name="Table 51" sheetId="63" r:id="rId52"/>
    <sheet name="Table 52" sheetId="64" r:id="rId53"/>
    <sheet name="Table 53" sheetId="65" r:id="rId54"/>
    <sheet name="Table 54" sheetId="76" r:id="rId55"/>
    <sheet name="Table 55" sheetId="66" r:id="rId56"/>
    <sheet name="Table 56" sheetId="67" r:id="rId57"/>
    <sheet name="Table 57" sheetId="68" r:id="rId58"/>
    <sheet name="Folha1" sheetId="69" r:id="rId59"/>
  </sheets>
  <definedNames>
    <definedName name="_xlnm.Print_Area" localSheetId="39">'Table 39'!$A$1:$E$24</definedName>
    <definedName name="_xlnm.Print_Area" localSheetId="47">'Table 47'!$A$1:$E$26</definedName>
  </definedNames>
  <calcPr calcId="162913"/>
</workbook>
</file>

<file path=xl/calcChain.xml><?xml version="1.0" encoding="utf-8"?>
<calcChain xmlns="http://schemas.openxmlformats.org/spreadsheetml/2006/main">
  <c r="B21" i="74" l="1"/>
  <c r="C21" i="74"/>
  <c r="D21" i="74"/>
  <c r="E21" i="74"/>
  <c r="I15" i="9" l="1"/>
  <c r="H15" i="9"/>
  <c r="G15" i="9"/>
  <c r="F15" i="9"/>
  <c r="E15" i="9"/>
  <c r="D15" i="9"/>
  <c r="C15" i="9"/>
  <c r="B15" i="9"/>
  <c r="H10" i="9" l="1"/>
  <c r="G10" i="9"/>
  <c r="F10" i="9"/>
  <c r="D10" i="9"/>
  <c r="C10" i="9"/>
  <c r="B10" i="9"/>
  <c r="I10" i="9" l="1"/>
  <c r="E10" i="9"/>
  <c r="C4" i="23" l="1"/>
  <c r="D4" i="23" s="1"/>
  <c r="E4" i="23" s="1"/>
  <c r="E4" i="22" l="1"/>
  <c r="H4" i="22" s="1"/>
  <c r="K4" i="22" s="1"/>
  <c r="H4" i="19"/>
  <c r="K4" i="19" s="1"/>
</calcChain>
</file>

<file path=xl/sharedStrings.xml><?xml version="1.0" encoding="utf-8"?>
<sst xmlns="http://schemas.openxmlformats.org/spreadsheetml/2006/main" count="3476" uniqueCount="1355">
  <si>
    <t>-</t>
  </si>
  <si>
    <t>Total</t>
  </si>
  <si>
    <t>%</t>
  </si>
  <si>
    <t>Total (€)</t>
  </si>
  <si>
    <t> -</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</si>
  <si>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</si>
  <si>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</si>
  <si>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</si>
  <si>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</si>
  <si>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</si>
  <si>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</si>
  <si>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</si>
  <si>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</si>
  <si>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</si>
  <si>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</si>
  <si>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</si>
  <si>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</si>
  <si>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</si>
  <si>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</si>
  <si>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</si>
  <si>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</si>
  <si>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</si>
  <si>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</si>
  <si>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</si>
  <si>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</si>
  <si>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</si>
  <si>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</si>
  <si>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 xml:space="preserve">Total </t>
  </si>
  <si>
    <t>- </t>
  </si>
  <si>
    <t>CET 1</t>
  </si>
  <si>
    <t>Tier 1</t>
  </si>
  <si>
    <t>Cost-to-Income</t>
  </si>
  <si>
    <t>Taxa de variação anual</t>
  </si>
  <si>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</si>
  <si>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</si>
  <si>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s.s.</t>
  </si>
  <si>
    <t>Table 1 - Representativity of the APB members in the Portuguese banking system by origin / type of legal structure, as at 31 December (2020-2023)</t>
  </si>
  <si>
    <t>Portuguese Banking  Association (APB)</t>
  </si>
  <si>
    <r>
      <t>Portuguese Banking System (PBS)</t>
    </r>
    <r>
      <rPr>
        <b/>
        <vertAlign val="superscript"/>
        <sz val="10"/>
        <color theme="0"/>
        <rFont val="Calibri"/>
        <family val="2"/>
        <scheme val="minor"/>
      </rPr>
      <t>(1)</t>
    </r>
  </si>
  <si>
    <t>APB as % of Total PBS</t>
  </si>
  <si>
    <r>
      <t>By No. of entities</t>
    </r>
    <r>
      <rPr>
        <b/>
        <vertAlign val="superscript"/>
        <sz val="10"/>
        <rFont val="Calibri"/>
        <family val="2"/>
      </rPr>
      <t>(2)</t>
    </r>
  </si>
  <si>
    <t>Domestic</t>
  </si>
  <si>
    <t>Subsidiary</t>
  </si>
  <si>
    <t>Branch office</t>
  </si>
  <si>
    <t>By Assets (million €)</t>
  </si>
  <si>
    <t>Source: BdP.</t>
  </si>
  <si>
    <r>
      <rPr>
        <vertAlign val="superscript"/>
        <sz val="8"/>
        <color theme="1"/>
        <rFont val="Calibri"/>
        <family val="2"/>
      </rPr>
      <t>(1)</t>
    </r>
    <r>
      <rPr>
        <sz val="8"/>
        <color theme="1"/>
        <rFont val="Calibri"/>
        <family val="2"/>
        <scheme val="minor"/>
      </rPr>
      <t xml:space="preserve"> Na presente tabela, as instituições financeiras que pe(1) In this table, the financial institutions belonging to a group have been accounted for as a single entity. The value of their assets corresponds to the consolidated value of the group assets for prudential purposes. The figures shown were provided by Banco de Portugal.</t>
    </r>
  </si>
  <si>
    <r>
      <t xml:space="preserve">(2) </t>
    </r>
    <r>
      <rPr>
        <sz val="8"/>
        <color theme="1"/>
        <rFont val="Calibri"/>
        <family val="2"/>
      </rPr>
      <t>The Entities are the APB's Members.</t>
    </r>
  </si>
  <si>
    <t>42.4%</t>
  </si>
  <si>
    <t>33.3%</t>
  </si>
  <si>
    <t>19.4%</t>
  </si>
  <si>
    <t>31.6%</t>
  </si>
  <si>
    <t>99.2%</t>
  </si>
  <si>
    <t>96.3%</t>
  </si>
  <si>
    <t>58.9%</t>
  </si>
  <si>
    <t>95.6%</t>
  </si>
  <si>
    <t>60.9%</t>
  </si>
  <si>
    <t>44.4%</t>
  </si>
  <si>
    <t>17.6%</t>
  </si>
  <si>
    <t>36.4%</t>
  </si>
  <si>
    <t>97.9%</t>
  </si>
  <si>
    <t>58.3%</t>
  </si>
  <si>
    <t>96.0%</t>
  </si>
  <si>
    <t>63.6%</t>
  </si>
  <si>
    <t>18.8%</t>
  </si>
  <si>
    <t>38.1%</t>
  </si>
  <si>
    <t>97.7%</t>
  </si>
  <si>
    <t>61.4%</t>
  </si>
  <si>
    <t>95.8%</t>
  </si>
  <si>
    <t>97.2%</t>
  </si>
  <si>
    <t>61.0%</t>
  </si>
  <si>
    <t>Source: FIs, APB.</t>
  </si>
  <si>
    <r>
      <rPr>
        <vertAlign val="superscript"/>
        <sz val="8"/>
        <color theme="1"/>
        <rFont val="Calibri"/>
        <family val="2"/>
      </rPr>
      <t>(1)</t>
    </r>
    <r>
      <rPr>
        <sz val="8"/>
        <color theme="1"/>
        <rFont val="Calibri"/>
        <family val="2"/>
        <scheme val="minor"/>
      </rPr>
      <t xml:space="preserve"> Financial institutions are classified as "Large" if they represent 5% or more of aggregate assets, "Medium-sized" if they represent between 1% and 5% and "Small" if represent 1% or less.</t>
    </r>
  </si>
  <si>
    <r>
      <rPr>
        <vertAlign val="superscript"/>
        <sz val="8"/>
        <color theme="1"/>
        <rFont val="Calibri"/>
        <family val="2"/>
      </rPr>
      <t>(2)</t>
    </r>
    <r>
      <rPr>
        <sz val="8"/>
        <color theme="1"/>
        <rFont val="Calibri"/>
        <family val="2"/>
        <scheme val="minor"/>
      </rPr>
      <t xml:space="preserve"> Financial institutions' business is classified as "Specialised" if they engage exclusively or mostly in the following activities: consumer credt, mortgages, car loans, credit cards or investment banking. In all other cases, they are classified as Multi-specialised.</t>
    </r>
  </si>
  <si>
    <t>Note: Sample includes 28 FIs. Separate aggregated assets.</t>
  </si>
  <si>
    <t>No. of Financial Institutions</t>
  </si>
  <si>
    <t>As % of Total</t>
  </si>
  <si>
    <t>Aggregated Assets (million €)</t>
  </si>
  <si>
    <t>By Origin / Type of Legal Structure</t>
  </si>
  <si>
    <r>
      <t>By Size</t>
    </r>
    <r>
      <rPr>
        <b/>
        <vertAlign val="superscript"/>
        <sz val="10"/>
        <color theme="1"/>
        <rFont val="Calibri"/>
        <family val="2"/>
      </rPr>
      <t>(1)</t>
    </r>
  </si>
  <si>
    <t>Large</t>
  </si>
  <si>
    <t>Medium-sized</t>
  </si>
  <si>
    <t>Small</t>
  </si>
  <si>
    <r>
      <t>By Business Area</t>
    </r>
    <r>
      <rPr>
        <b/>
        <vertAlign val="superscript"/>
        <sz val="10"/>
        <color theme="1"/>
        <rFont val="Calibri"/>
        <family val="2"/>
      </rPr>
      <t>(2)</t>
    </r>
  </si>
  <si>
    <t>Multi-specialised</t>
  </si>
  <si>
    <t>Specialised</t>
  </si>
  <si>
    <t>Table 2 - Characterisation of member institutions, as at 31 December 2023</t>
  </si>
  <si>
    <t>67.9%</t>
  </si>
  <si>
    <t>14.3%</t>
  </si>
  <si>
    <t>17.9%</t>
  </si>
  <si>
    <t>21.4%</t>
  </si>
  <si>
    <t>10.7%</t>
  </si>
  <si>
    <t>75.0%</t>
  </si>
  <si>
    <t>25.0%</t>
  </si>
  <si>
    <t>100.0%</t>
  </si>
  <si>
    <t>96.9%</t>
  </si>
  <si>
    <t>3.1%</t>
  </si>
  <si>
    <t>68.9%</t>
  </si>
  <si>
    <t>28.1%</t>
  </si>
  <si>
    <t>3.0%</t>
  </si>
  <si>
    <t>84.6%</t>
  </si>
  <si>
    <t>7.2%</t>
  </si>
  <si>
    <t>8.2%</t>
  </si>
  <si>
    <t>Table 3 - Aggregate assets and national GDP (2020-2023)</t>
  </si>
  <si>
    <t>Average</t>
  </si>
  <si>
    <t>Source: FIs, APB, INE.</t>
  </si>
  <si>
    <t>Aggregate Assets</t>
  </si>
  <si>
    <t>Total (million €)</t>
  </si>
  <si>
    <t>Annual change rate</t>
  </si>
  <si>
    <t>National GDP (real)</t>
  </si>
  <si>
    <t>National GDP (nominal)</t>
  </si>
  <si>
    <t>Aggregate assets as % of GDP</t>
  </si>
  <si>
    <t>7.4%</t>
  </si>
  <si>
    <t>-3.5%</t>
  </si>
  <si>
    <t>-2.1%</t>
  </si>
  <si>
    <t>0.6%</t>
  </si>
  <si>
    <t>5.7%</t>
  </si>
  <si>
    <t>6.8%</t>
  </si>
  <si>
    <t>2.3%</t>
  </si>
  <si>
    <t>4.9%</t>
  </si>
  <si>
    <t>7.7%</t>
  </si>
  <si>
    <t>12.2%</t>
  </si>
  <si>
    <t>9.6%</t>
  </si>
  <si>
    <t>9.8%</t>
  </si>
  <si>
    <t>178.3%</t>
  </si>
  <si>
    <t>177.7%</t>
  </si>
  <si>
    <t>152.8%</t>
  </si>
  <si>
    <t>136.5%</t>
  </si>
  <si>
    <t>161.3%</t>
  </si>
  <si>
    <t>By Size</t>
  </si>
  <si>
    <t>Assets (million €)</t>
  </si>
  <si>
    <t>As % of total assets</t>
  </si>
  <si>
    <t>By Origin/Type of Legal Structure</t>
  </si>
  <si>
    <t>Table 4 - Aggregate assets by size and origin / type of legal structure, as at 31 December (2020-2023)</t>
  </si>
  <si>
    <t>86.2%</t>
  </si>
  <si>
    <t>85.5%</t>
  </si>
  <si>
    <t>6.9%</t>
  </si>
  <si>
    <t>6.6%</t>
  </si>
  <si>
    <t>7.1%</t>
  </si>
  <si>
    <t>7.5%</t>
  </si>
  <si>
    <t>69.3%</t>
  </si>
  <si>
    <t>69.8%</t>
  </si>
  <si>
    <t>27.8%</t>
  </si>
  <si>
    <t>27.6%</t>
  </si>
  <si>
    <t>2.9%</t>
  </si>
  <si>
    <t>2.6%</t>
  </si>
  <si>
    <t>3.2%</t>
  </si>
  <si>
    <t>4.7%</t>
  </si>
  <si>
    <t>-2.6%</t>
  </si>
  <si>
    <t>-0.1%</t>
  </si>
  <si>
    <t>86.0%</t>
  </si>
  <si>
    <t>85.0%</t>
  </si>
  <si>
    <t>-3.9</t>
  </si>
  <si>
    <t>0.3%</t>
  </si>
  <si>
    <t>7.0%</t>
  </si>
  <si>
    <t>16.0%</t>
  </si>
  <si>
    <t>10.6%</t>
  </si>
  <si>
    <t>-1.2</t>
  </si>
  <si>
    <t>-1.2%</t>
  </si>
  <si>
    <t>8.4%</t>
  </si>
  <si>
    <t>69.0%</t>
  </si>
  <si>
    <t>-4.5%</t>
  </si>
  <si>
    <t>-2.3%</t>
  </si>
  <si>
    <t>0.4%</t>
  </si>
  <si>
    <t>6.3%</t>
  </si>
  <si>
    <t>-2.8%</t>
  </si>
  <si>
    <t>0.8%</t>
  </si>
  <si>
    <t>-1.4%</t>
  </si>
  <si>
    <t>-7.0%</t>
  </si>
  <si>
    <t>Table 5 - Number of employees as at 31 December (2020-2023)</t>
  </si>
  <si>
    <t>Global Number of Employees</t>
  </si>
  <si>
    <t>In Domestic Activity</t>
  </si>
  <si>
    <t>As % of total</t>
  </si>
  <si>
    <t>In Internacional Activity</t>
  </si>
  <si>
    <t xml:space="preserve">Note: Sample includes 28 FIs. </t>
  </si>
  <si>
    <t>-4.7%</t>
  </si>
  <si>
    <t>0.5%</t>
  </si>
  <si>
    <t>-1.1%</t>
  </si>
  <si>
    <t>2.7%</t>
  </si>
  <si>
    <t>-4.8</t>
  </si>
  <si>
    <t>-4.8%</t>
  </si>
  <si>
    <t>98.0%</t>
  </si>
  <si>
    <t>97.8%</t>
  </si>
  <si>
    <t>1.5%</t>
  </si>
  <si>
    <t>2.0%</t>
  </si>
  <si>
    <t>2.1%</t>
  </si>
  <si>
    <t>2.2%</t>
  </si>
  <si>
    <t>Contribution to growth in the number of employees</t>
  </si>
  <si>
    <t>Table 6 - Number of employees in domestic activity by size as at 31 December (2020-2023)</t>
  </si>
  <si>
    <t>-8.8%</t>
  </si>
  <si>
    <t>-1.7%</t>
  </si>
  <si>
    <t>-4.4%</t>
  </si>
  <si>
    <t>-6.1%</t>
  </si>
  <si>
    <t>-3.0%</t>
  </si>
  <si>
    <t>-0.3%</t>
  </si>
  <si>
    <t>-0.9%</t>
  </si>
  <si>
    <t>3.7%</t>
  </si>
  <si>
    <t>0.9%</t>
  </si>
  <si>
    <t>0.0%</t>
  </si>
  <si>
    <t>0.1%</t>
  </si>
  <si>
    <t>10.9%</t>
  </si>
  <si>
    <t>6.2%</t>
  </si>
  <si>
    <t>8.1%</t>
  </si>
  <si>
    <t>1.3%</t>
  </si>
  <si>
    <t>1.8%</t>
  </si>
  <si>
    <t>Table 7 - Number of employees in domestic activity by origin / type of legal structure, as at 31 December (2020-2023)</t>
  </si>
  <si>
    <t>-5.2%</t>
  </si>
  <si>
    <t>-1.8%</t>
  </si>
  <si>
    <t>-2.7%</t>
  </si>
  <si>
    <t>-3.2%</t>
  </si>
  <si>
    <t>-0.7%</t>
  </si>
  <si>
    <t>-11.4%</t>
  </si>
  <si>
    <t>-2.2%</t>
  </si>
  <si>
    <t>-4.9%</t>
  </si>
  <si>
    <t>-2.9%</t>
  </si>
  <si>
    <t>-0.5%</t>
  </si>
  <si>
    <t>9.0%</t>
  </si>
  <si>
    <t>12.8%</t>
  </si>
  <si>
    <t>10.5%</t>
  </si>
  <si>
    <t>1.7%</t>
  </si>
  <si>
    <t>Table 8 - Characterisation of employees in domestic activity by size and origin / type of legal structure, as at 31 December 2023</t>
  </si>
  <si>
    <t xml:space="preserve">Medium-sized </t>
  </si>
  <si>
    <t>Number of employees</t>
  </si>
  <si>
    <t>By Gender</t>
  </si>
  <si>
    <t>Men</t>
  </si>
  <si>
    <t>Women</t>
  </si>
  <si>
    <t>By age</t>
  </si>
  <si>
    <t>Up to 30 years</t>
  </si>
  <si>
    <t>30 to 44 years</t>
  </si>
  <si>
    <t>45 years or over</t>
  </si>
  <si>
    <t>By Years of Service</t>
  </si>
  <si>
    <t>Up to 1 year</t>
  </si>
  <si>
    <t>1 to 5 years</t>
  </si>
  <si>
    <t>6 to 10 years</t>
  </si>
  <si>
    <t>11 to 15 years</t>
  </si>
  <si>
    <t>Over 15 years</t>
  </si>
  <si>
    <t>By Type of Employment Contract</t>
  </si>
  <si>
    <t>Permanent</t>
  </si>
  <si>
    <t>Fixed terms</t>
  </si>
  <si>
    <t xml:space="preserve">By Academic Qualifications </t>
  </si>
  <si>
    <t>9th grade</t>
  </si>
  <si>
    <t>12th grade</t>
  </si>
  <si>
    <t>Higher education</t>
  </si>
  <si>
    <t>By Position</t>
  </si>
  <si>
    <t>Heads of department</t>
  </si>
  <si>
    <t>Specific</t>
  </si>
  <si>
    <t>Administrative</t>
  </si>
  <si>
    <t>Ancillary</t>
  </si>
  <si>
    <t>By Activity</t>
  </si>
  <si>
    <t xml:space="preserve">Commercial </t>
  </si>
  <si>
    <t>Other</t>
  </si>
  <si>
    <t>48.4%</t>
  </si>
  <si>
    <t>51.6%</t>
  </si>
  <si>
    <t>10.2%</t>
  </si>
  <si>
    <t>33.0%</t>
  </si>
  <si>
    <t>56.8%</t>
  </si>
  <si>
    <t>18.0%</t>
  </si>
  <si>
    <t>8.5%</t>
  </si>
  <si>
    <t>60.3%</t>
  </si>
  <si>
    <t>1.6%</t>
  </si>
  <si>
    <t>70.6%</t>
  </si>
  <si>
    <t>21.5%</t>
  </si>
  <si>
    <t>16.6%</t>
  </si>
  <si>
    <t>50.5%</t>
  </si>
  <si>
    <t>49.5%</t>
  </si>
  <si>
    <t>47.0%</t>
  </si>
  <si>
    <t>53.0%</t>
  </si>
  <si>
    <t>4.8%</t>
  </si>
  <si>
    <t>26.1%</t>
  </si>
  <si>
    <t>69.1%</t>
  </si>
  <si>
    <t>9.4%</t>
  </si>
  <si>
    <t>78.1%</t>
  </si>
  <si>
    <t>98.8%</t>
  </si>
  <si>
    <t>1.2%</t>
  </si>
  <si>
    <t>1.9%</t>
  </si>
  <si>
    <t>70.0%</t>
  </si>
  <si>
    <t>22.2%</t>
  </si>
  <si>
    <t>61.3%</t>
  </si>
  <si>
    <t>16.2%</t>
  </si>
  <si>
    <t>62.0%</t>
  </si>
  <si>
    <t>38.0%</t>
  </si>
  <si>
    <t>43.7%</t>
  </si>
  <si>
    <t>51.4%</t>
  </si>
  <si>
    <t>48.6%</t>
  </si>
  <si>
    <t>29.7%</t>
  </si>
  <si>
    <t>63.1%</t>
  </si>
  <si>
    <t>12.6%</t>
  </si>
  <si>
    <t>8.8%</t>
  </si>
  <si>
    <t>62.8%</t>
  </si>
  <si>
    <t>94.1%</t>
  </si>
  <si>
    <t>5.9%</t>
  </si>
  <si>
    <t>42.0%</t>
  </si>
  <si>
    <t>56.4%</t>
  </si>
  <si>
    <t>22.5%</t>
  </si>
  <si>
    <t>32.0%</t>
  </si>
  <si>
    <t>64.8%</t>
  </si>
  <si>
    <t>35.2%</t>
  </si>
  <si>
    <t>50.3%</t>
  </si>
  <si>
    <t>49.7%</t>
  </si>
  <si>
    <t>25.7%</t>
  </si>
  <si>
    <t>52.5%</t>
  </si>
  <si>
    <t>21.8%</t>
  </si>
  <si>
    <t>17.3%</t>
  </si>
  <si>
    <t>48.9%</t>
  </si>
  <si>
    <t>14.7%</t>
  </si>
  <si>
    <t>6.0%</t>
  </si>
  <si>
    <t>13.1%</t>
  </si>
  <si>
    <t>19.3%</t>
  </si>
  <si>
    <t>80.1%</t>
  </si>
  <si>
    <t>19.2%</t>
  </si>
  <si>
    <t>77.4%</t>
  </si>
  <si>
    <t>12.9%</t>
  </si>
  <si>
    <t>87.1%</t>
  </si>
  <si>
    <t>48.2%</t>
  </si>
  <si>
    <t>51.8%</t>
  </si>
  <si>
    <t>26.5%</t>
  </si>
  <si>
    <t>66.6%</t>
  </si>
  <si>
    <t>4.3%</t>
  </si>
  <si>
    <t>8.9%</t>
  </si>
  <si>
    <t>72.3%</t>
  </si>
  <si>
    <t>97.0%</t>
  </si>
  <si>
    <t>31.3%</t>
  </si>
  <si>
    <t>23.5%</t>
  </si>
  <si>
    <t>50.6%</t>
  </si>
  <si>
    <t>25.1%</t>
  </si>
  <si>
    <t>0.7%</t>
  </si>
  <si>
    <t>64.1%</t>
  </si>
  <si>
    <t>35.9%</t>
  </si>
  <si>
    <t>48.3%</t>
  </si>
  <si>
    <t>51.7%</t>
  </si>
  <si>
    <t>3.9%</t>
  </si>
  <si>
    <t>29.6%</t>
  </si>
  <si>
    <t>66.5%</t>
  </si>
  <si>
    <t>8.6%</t>
  </si>
  <si>
    <t>10.0%</t>
  </si>
  <si>
    <t>74.7%</t>
  </si>
  <si>
    <t>99.1%</t>
  </si>
  <si>
    <t>27.0%</t>
  </si>
  <si>
    <t>71.4%</t>
  </si>
  <si>
    <t>20.1%</t>
  </si>
  <si>
    <t>72.0%</t>
  </si>
  <si>
    <t>7.6%</t>
  </si>
  <si>
    <t>54.4%</t>
  </si>
  <si>
    <t>45.6%</t>
  </si>
  <si>
    <t>49.1%</t>
  </si>
  <si>
    <t>50.9%</t>
  </si>
  <si>
    <t>27.2%</t>
  </si>
  <si>
    <t>56.0%</t>
  </si>
  <si>
    <t>16.8%</t>
  </si>
  <si>
    <t>18.1%</t>
  </si>
  <si>
    <t>53.1%</t>
  </si>
  <si>
    <t>14.8%</t>
  </si>
  <si>
    <t>5.4%</t>
  </si>
  <si>
    <t>99.6%</t>
  </si>
  <si>
    <t>0.2%</t>
  </si>
  <si>
    <t>18.2%</t>
  </si>
  <si>
    <t>81.6%</t>
  </si>
  <si>
    <t>17.1%</t>
  </si>
  <si>
    <t>5.6%</t>
  </si>
  <si>
    <t>94.4%</t>
  </si>
  <si>
    <t>Table 9 -Characterisation of employees in domestic activity as at 31 December  (2020-2023)</t>
  </si>
  <si>
    <t>38.3%</t>
  </si>
  <si>
    <t>52.8%</t>
  </si>
  <si>
    <t>7.8%</t>
  </si>
  <si>
    <t>12.4%</t>
  </si>
  <si>
    <t>5.2%</t>
  </si>
  <si>
    <t>17.4%</t>
  </si>
  <si>
    <t>57.2%</t>
  </si>
  <si>
    <t>31.2%</t>
  </si>
  <si>
    <t>65.7%</t>
  </si>
  <si>
    <t>24.7%</t>
  </si>
  <si>
    <t>53.8%</t>
  </si>
  <si>
    <t>20.9%</t>
  </si>
  <si>
    <t>54.2%</t>
  </si>
  <si>
    <t>45.8%</t>
  </si>
  <si>
    <t>51.1%</t>
  </si>
  <si>
    <t>8.3%</t>
  </si>
  <si>
    <t>37.6%</t>
  </si>
  <si>
    <t>54.1%</t>
  </si>
  <si>
    <t>5.0%</t>
  </si>
  <si>
    <t>16.9%</t>
  </si>
  <si>
    <t>4.6%</t>
  </si>
  <si>
    <t>16.5%</t>
  </si>
  <si>
    <t>57.0%</t>
  </si>
  <si>
    <t>98.7%</t>
  </si>
  <si>
    <t>2.4%</t>
  </si>
  <si>
    <t>29.3%</t>
  </si>
  <si>
    <t>68.3%</t>
  </si>
  <si>
    <t>25.4%</t>
  </si>
  <si>
    <t>45.9%</t>
  </si>
  <si>
    <t>35.1%</t>
  </si>
  <si>
    <t>11.5%</t>
  </si>
  <si>
    <t>13.5%</t>
  </si>
  <si>
    <t>4.2%</t>
  </si>
  <si>
    <t>58.2%</t>
  </si>
  <si>
    <t>98.5%</t>
  </si>
  <si>
    <t>28.5%</t>
  </si>
  <si>
    <t>69.4%</t>
  </si>
  <si>
    <t>22.1%</t>
  </si>
  <si>
    <t>51.0%</t>
  </si>
  <si>
    <t>26.4%</t>
  </si>
  <si>
    <t>Table 10 - Employees by gender and position by size of member institutions, as at 31 December (2020-2023)</t>
  </si>
  <si>
    <r>
      <t>W</t>
    </r>
    <r>
      <rPr>
        <b/>
        <vertAlign val="superscript"/>
        <sz val="10"/>
        <color theme="0"/>
        <rFont val="Calibri"/>
        <family val="2"/>
      </rPr>
      <t>*</t>
    </r>
  </si>
  <si>
    <t>* (M) Men; (W) Women; (D) Difference.</t>
  </si>
  <si>
    <t>-23.6</t>
  </si>
  <si>
    <t>43.8</t>
  </si>
  <si>
    <t>5.4</t>
  </si>
  <si>
    <t>-8.8</t>
  </si>
  <si>
    <t>-72.6</t>
  </si>
  <si>
    <t>17.6</t>
  </si>
  <si>
    <t>-0.4</t>
  </si>
  <si>
    <t>-10.8</t>
  </si>
  <si>
    <t>-35.2</t>
  </si>
  <si>
    <t>18.0</t>
  </si>
  <si>
    <t>-5.0</t>
  </si>
  <si>
    <t>-7.8</t>
  </si>
  <si>
    <t>-26.8</t>
  </si>
  <si>
    <t>55.6</t>
  </si>
  <si>
    <t>4.4</t>
  </si>
  <si>
    <t>-9.4</t>
  </si>
  <si>
    <t>14.2</t>
  </si>
  <si>
    <t>-11.8</t>
  </si>
  <si>
    <t>-31.6</t>
  </si>
  <si>
    <t>16.0</t>
  </si>
  <si>
    <t>44.0</t>
  </si>
  <si>
    <t>-68.0</t>
  </si>
  <si>
    <t>18.8</t>
  </si>
  <si>
    <t>-8.6</t>
  </si>
  <si>
    <t>-28.2</t>
  </si>
  <si>
    <t>50.6</t>
  </si>
  <si>
    <t>42.2</t>
  </si>
  <si>
    <t>8.2</t>
  </si>
  <si>
    <t>-56.6</t>
  </si>
  <si>
    <t>14.6</t>
  </si>
  <si>
    <t>-3.6</t>
  </si>
  <si>
    <t>-48.6</t>
  </si>
  <si>
    <t>-16.0</t>
  </si>
  <si>
    <t>18.6</t>
  </si>
  <si>
    <t>-47.6</t>
  </si>
  <si>
    <t>-28.0</t>
  </si>
  <si>
    <t>50.0</t>
  </si>
  <si>
    <t>41.0</t>
  </si>
  <si>
    <t>3.0</t>
  </si>
  <si>
    <t>15.0</t>
  </si>
  <si>
    <t>-53.0</t>
  </si>
  <si>
    <t>-2.0</t>
  </si>
  <si>
    <t>47.5%</t>
  </si>
  <si>
    <t>38.2%</t>
  </si>
  <si>
    <t>61.8%</t>
  </si>
  <si>
    <t>71.9%</t>
  </si>
  <si>
    <t>52.7%</t>
  </si>
  <si>
    <t>47.3%</t>
  </si>
  <si>
    <t>13.7%</t>
  </si>
  <si>
    <t>86.3%</t>
  </si>
  <si>
    <t>58.8%</t>
  </si>
  <si>
    <t>41.2%</t>
  </si>
  <si>
    <t>49.8%</t>
  </si>
  <si>
    <t>50.2%</t>
  </si>
  <si>
    <t>44.6%</t>
  </si>
  <si>
    <t>55.4%</t>
  </si>
  <si>
    <t>32.4%</t>
  </si>
  <si>
    <t>67.6%</t>
  </si>
  <si>
    <t>46.1%</t>
  </si>
  <si>
    <t>53.9%</t>
  </si>
  <si>
    <t>36.6%</t>
  </si>
  <si>
    <t>63.4%</t>
  </si>
  <si>
    <t>77.8%</t>
  </si>
  <si>
    <t>52.2%</t>
  </si>
  <si>
    <t>47.8%</t>
  </si>
  <si>
    <t>45.3%</t>
  </si>
  <si>
    <t>54.7%</t>
  </si>
  <si>
    <t>57.1%</t>
  </si>
  <si>
    <t>42.9%</t>
  </si>
  <si>
    <t>49.4%</t>
  </si>
  <si>
    <t>44.1%</t>
  </si>
  <si>
    <t>55.9%</t>
  </si>
  <si>
    <t>34.2%</t>
  </si>
  <si>
    <t>65.8%</t>
  </si>
  <si>
    <t>59.4%</t>
  </si>
  <si>
    <t>40.6%</t>
  </si>
  <si>
    <t>45.7%</t>
  </si>
  <si>
    <t>54.3%</t>
  </si>
  <si>
    <t>75.3%</t>
  </si>
  <si>
    <t>71.1%</t>
  </si>
  <si>
    <t>28.9%</t>
  </si>
  <si>
    <t>21.7%</t>
  </si>
  <si>
    <t>78.3%</t>
  </si>
  <si>
    <t>57.3%</t>
  </si>
  <si>
    <t>42.7%</t>
  </si>
  <si>
    <t>74.3%</t>
  </si>
  <si>
    <t>59.3%</t>
  </si>
  <si>
    <t>40.7%</t>
  </si>
  <si>
    <t>70.5%</t>
  </si>
  <si>
    <t>29.5%</t>
  </si>
  <si>
    <t>51.5%</t>
  </si>
  <si>
    <t>48.5%</t>
  </si>
  <si>
    <t>42.5%</t>
  </si>
  <si>
    <t>57.5%</t>
  </si>
  <si>
    <t>76.5%</t>
  </si>
  <si>
    <t>26.2%</t>
  </si>
  <si>
    <t>73.8%</t>
  </si>
  <si>
    <t>59.0%</t>
  </si>
  <si>
    <t>71.0%</t>
  </si>
  <si>
    <t>41.0%</t>
  </si>
  <si>
    <t>29.0%</t>
  </si>
  <si>
    <t>58.0%</t>
  </si>
  <si>
    <t>28.0%</t>
  </si>
  <si>
    <t>84.0%</t>
  </si>
  <si>
    <t>64.0%</t>
  </si>
  <si>
    <t>36.0%</t>
  </si>
  <si>
    <t>42.0</t>
  </si>
  <si>
    <t>Table 11 - Employees by gender and position by type of legal structure of member institutions, as at 31 December (2020-2023)</t>
  </si>
  <si>
    <t>39.1%</t>
  </si>
  <si>
    <t>21.8</t>
  </si>
  <si>
    <t>60.2%</t>
  </si>
  <si>
    <t>39.8%</t>
  </si>
  <si>
    <t>20.4</t>
  </si>
  <si>
    <t>62.5%</t>
  </si>
  <si>
    <t>37.5%</t>
  </si>
  <si>
    <t>61.5%</t>
  </si>
  <si>
    <t>38.5%</t>
  </si>
  <si>
    <t>47.7%</t>
  </si>
  <si>
    <t>52.3%</t>
  </si>
  <si>
    <t>-4.6</t>
  </si>
  <si>
    <t>47.6%</t>
  </si>
  <si>
    <t>52.4%</t>
  </si>
  <si>
    <t>46.9%</t>
  </si>
  <si>
    <t>41.1%</t>
  </si>
  <si>
    <t>-17.8</t>
  </si>
  <si>
    <t>40.1%</t>
  </si>
  <si>
    <t>59.9%</t>
  </si>
  <si>
    <t>-19.8</t>
  </si>
  <si>
    <t>30.7%</t>
  </si>
  <si>
    <t>-38.6</t>
  </si>
  <si>
    <t>-29.6</t>
  </si>
  <si>
    <t>61.2%</t>
  </si>
  <si>
    <t>38.8%</t>
  </si>
  <si>
    <t>22.4</t>
  </si>
  <si>
    <t>59.5%</t>
  </si>
  <si>
    <t>40.5%</t>
  </si>
  <si>
    <t>61.7%</t>
  </si>
  <si>
    <t>23.4</t>
  </si>
  <si>
    <t>-2.8</t>
  </si>
  <si>
    <t>46.8%</t>
  </si>
  <si>
    <t>53.2%</t>
  </si>
  <si>
    <t>-6.4</t>
  </si>
  <si>
    <t>45.5%</t>
  </si>
  <si>
    <t>54.5%</t>
  </si>
  <si>
    <t>35.7%</t>
  </si>
  <si>
    <t>64.3%</t>
  </si>
  <si>
    <t>-28.6</t>
  </si>
  <si>
    <t>38.9%</t>
  </si>
  <si>
    <t>61.1%</t>
  </si>
  <si>
    <t>-22.2</t>
  </si>
  <si>
    <t>66.7%</t>
  </si>
  <si>
    <t>33.4</t>
  </si>
  <si>
    <t>69.2%</t>
  </si>
  <si>
    <t>30.8%</t>
  </si>
  <si>
    <t>38.4</t>
  </si>
  <si>
    <t>6.4</t>
  </si>
  <si>
    <t>8.4</t>
  </si>
  <si>
    <t>-4.4</t>
  </si>
  <si>
    <t>43.9%</t>
  </si>
  <si>
    <t>56.1%</t>
  </si>
  <si>
    <t>-12.2</t>
  </si>
  <si>
    <t>45.1%</t>
  </si>
  <si>
    <t>54.9%</t>
  </si>
  <si>
    <t>-9.8</t>
  </si>
  <si>
    <t>48.8%</t>
  </si>
  <si>
    <t>51.2%</t>
  </si>
  <si>
    <t>-2.4</t>
  </si>
  <si>
    <t>-6.2</t>
  </si>
  <si>
    <t>23.0</t>
  </si>
  <si>
    <t>-9.0</t>
  </si>
  <si>
    <t>-26.0</t>
  </si>
  <si>
    <t>0.0</t>
  </si>
  <si>
    <t>63.0%</t>
  </si>
  <si>
    <t>37.0%</t>
  </si>
  <si>
    <t>-8.0</t>
  </si>
  <si>
    <t>19.0</t>
  </si>
  <si>
    <t>25.0</t>
  </si>
  <si>
    <t>54.0%</t>
  </si>
  <si>
    <t>46.0%</t>
  </si>
  <si>
    <t>20.0</t>
  </si>
  <si>
    <t>-12.0</t>
  </si>
  <si>
    <t>40.0%</t>
  </si>
  <si>
    <t>60.0%</t>
  </si>
  <si>
    <t>44.0%</t>
  </si>
  <si>
    <t>-3.0</t>
  </si>
  <si>
    <t>9.0</t>
  </si>
  <si>
    <t>Table 12 - Average age of the employees in domestic activity by size and origin / type of legal structure, as at 31 December (2020-2023)</t>
  </si>
  <si>
    <t>Average age (years)</t>
  </si>
  <si>
    <t>Change</t>
  </si>
  <si>
    <t>By size</t>
  </si>
  <si>
    <t>By origin / type of legal structure</t>
  </si>
  <si>
    <t>Subsidiaries</t>
  </si>
  <si>
    <t>49.2</t>
  </si>
  <si>
    <t>52.1</t>
  </si>
  <si>
    <t>51.4</t>
  </si>
  <si>
    <t>36.6</t>
  </si>
  <si>
    <t>51.6</t>
  </si>
  <si>
    <t>51.1</t>
  </si>
  <si>
    <t>34.8</t>
  </si>
  <si>
    <t>49.5</t>
  </si>
  <si>
    <t>52.7</t>
  </si>
  <si>
    <t>51.9</t>
  </si>
  <si>
    <t>37.9</t>
  </si>
  <si>
    <t>52.3</t>
  </si>
  <si>
    <t>51.3</t>
  </si>
  <si>
    <t>36.5</t>
  </si>
  <si>
    <t>50.1</t>
  </si>
  <si>
    <t>49.7</t>
  </si>
  <si>
    <t>53.0</t>
  </si>
  <si>
    <t>52.2</t>
  </si>
  <si>
    <t>36.8</t>
  </si>
  <si>
    <t>47.6</t>
  </si>
  <si>
    <t>53.3</t>
  </si>
  <si>
    <t>53.1</t>
  </si>
  <si>
    <t>37.1</t>
  </si>
  <si>
    <t>50.2</t>
  </si>
  <si>
    <t>48.3</t>
  </si>
  <si>
    <t>52.8</t>
  </si>
  <si>
    <t>51.0</t>
  </si>
  <si>
    <t>49.6</t>
  </si>
  <si>
    <t>36.3</t>
  </si>
  <si>
    <t>Table 13 -  Average years of service of the employees in domestic activity by size and origin / type of legal structure, as at 31 December (2020-2023)</t>
  </si>
  <si>
    <t>Average tenure (years)</t>
  </si>
  <si>
    <t>21.1</t>
  </si>
  <si>
    <t>20.8</t>
  </si>
  <si>
    <t>21.2</t>
  </si>
  <si>
    <t>21.0</t>
  </si>
  <si>
    <t>24.7</t>
  </si>
  <si>
    <t>24.5</t>
  </si>
  <si>
    <t>24.6</t>
  </si>
  <si>
    <t>23.1</t>
  </si>
  <si>
    <t>24.2</t>
  </si>
  <si>
    <t>25.3</t>
  </si>
  <si>
    <t>6.8</t>
  </si>
  <si>
    <t>6.3</t>
  </si>
  <si>
    <t>23.9</t>
  </si>
  <si>
    <t>5.9</t>
  </si>
  <si>
    <t>22.6</t>
  </si>
  <si>
    <t>19.7</t>
  </si>
  <si>
    <t>5.1</t>
  </si>
  <si>
    <t>24.1</t>
  </si>
  <si>
    <t>20.9</t>
  </si>
  <si>
    <t>21.3</t>
  </si>
  <si>
    <t>22.9</t>
  </si>
  <si>
    <t>23.5</t>
  </si>
  <si>
    <t>15.9</t>
  </si>
  <si>
    <t>16.4</t>
  </si>
  <si>
    <t>4.7</t>
  </si>
  <si>
    <t>5.2</t>
  </si>
  <si>
    <t>4.0</t>
  </si>
  <si>
    <t>-1.0%</t>
  </si>
  <si>
    <t>Table 14 - Employees by gender and type of work arrangement in domestic activity, as at 31 December 2023</t>
  </si>
  <si>
    <t>Full-time</t>
  </si>
  <si>
    <t>Part-time</t>
  </si>
  <si>
    <t>Flexi-time</t>
  </si>
  <si>
    <t>Shifts</t>
  </si>
  <si>
    <t>95.9%</t>
  </si>
  <si>
    <t>3.6%</t>
  </si>
  <si>
    <t>Number of Trainees</t>
  </si>
  <si>
    <r>
      <rPr>
        <sz val="10"/>
        <color rgb="FF000000"/>
        <rFont val="Calibri"/>
        <family val="2"/>
      </rPr>
      <t>As % of employees in domestic activity</t>
    </r>
    <r>
      <rPr>
        <vertAlign val="superscript"/>
        <sz val="10"/>
        <color rgb="FF000000"/>
        <rFont val="Calibri"/>
        <family val="2"/>
      </rPr>
      <t>(1)</t>
    </r>
  </si>
  <si>
    <t>Number of Participants in Training Courses</t>
  </si>
  <si>
    <t>Number of Training Hours</t>
  </si>
  <si>
    <t>Number of Training Courses</t>
  </si>
  <si>
    <r>
      <rPr>
        <vertAlign val="superscript"/>
        <sz val="8"/>
        <color theme="1"/>
        <rFont val="Calibri"/>
        <family val="2"/>
      </rPr>
      <t>(1)</t>
    </r>
    <r>
      <rPr>
        <sz val="8"/>
        <color theme="1"/>
        <rFont val="Calibri"/>
        <family val="2"/>
        <scheme val="minor"/>
      </rPr>
      <t xml:space="preserve"> Due to the lack of data, all the indicators on training of employees refer to only 24 of 28 institutions in the sample.</t>
    </r>
  </si>
  <si>
    <t>98.3%</t>
  </si>
  <si>
    <t>102.4%</t>
  </si>
  <si>
    <t>-0.8%</t>
  </si>
  <si>
    <t>15.1%</t>
  </si>
  <si>
    <t>14.9%</t>
  </si>
  <si>
    <t>105.5%</t>
  </si>
  <si>
    <t>3.5%</t>
  </si>
  <si>
    <t>-16.2%</t>
  </si>
  <si>
    <t>-8.5%</t>
  </si>
  <si>
    <t>38.7%</t>
  </si>
  <si>
    <t>34.5%</t>
  </si>
  <si>
    <t>150.2%</t>
  </si>
  <si>
    <t>14.6%</t>
  </si>
  <si>
    <t>Table 15 - Training at member institutions (2020-2023)</t>
  </si>
  <si>
    <t>Table 16 -Type of participation, training courses and corresponding methods, as at 31 December (2020-2023)</t>
  </si>
  <si>
    <t>Type of Training Courses</t>
  </si>
  <si>
    <t>In-house</t>
  </si>
  <si>
    <t>External</t>
  </si>
  <si>
    <t>Participations in Training Courses</t>
  </si>
  <si>
    <t>Training Methods</t>
  </si>
  <si>
    <r>
      <t xml:space="preserve">Distance learning </t>
    </r>
    <r>
      <rPr>
        <vertAlign val="superscript"/>
        <sz val="10"/>
        <color theme="1"/>
        <rFont val="Calibri"/>
        <family val="2"/>
      </rPr>
      <t>(1)</t>
    </r>
  </si>
  <si>
    <t>Online training (e-learning)</t>
  </si>
  <si>
    <t xml:space="preserve">Note: Sample includes 24 FIs. </t>
  </si>
  <si>
    <t>13.9%</t>
  </si>
  <si>
    <t>11.6%</t>
  </si>
  <si>
    <t>6.7%</t>
  </si>
  <si>
    <t>20.6%</t>
  </si>
  <si>
    <t>23.2%</t>
  </si>
  <si>
    <t>11.8%</t>
  </si>
  <si>
    <t>22.7%</t>
  </si>
  <si>
    <t>15.7%</t>
  </si>
  <si>
    <t>10.1%</t>
  </si>
  <si>
    <t>13.0%</t>
  </si>
  <si>
    <t>88.3%</t>
  </si>
  <si>
    <t>11.7%</t>
  </si>
  <si>
    <t>87.0%</t>
  </si>
  <si>
    <t>80.0%</t>
  </si>
  <si>
    <t>20.0%</t>
  </si>
  <si>
    <t>80.2%</t>
  </si>
  <si>
    <t>19.8%</t>
  </si>
  <si>
    <t>89.0%</t>
  </si>
  <si>
    <t>11.0%</t>
  </si>
  <si>
    <t>87.7%</t>
  </si>
  <si>
    <t>12.3%</t>
  </si>
  <si>
    <t>85.1%</t>
  </si>
  <si>
    <t>87.4%</t>
  </si>
  <si>
    <t>12.5%</t>
  </si>
  <si>
    <r>
      <rPr>
        <vertAlign val="superscript"/>
        <sz val="8"/>
        <color theme="1"/>
        <rFont val="Calibri"/>
        <family val="2"/>
      </rPr>
      <t>(1)</t>
    </r>
    <r>
      <rPr>
        <sz val="8"/>
        <color theme="1"/>
        <rFont val="Calibri"/>
        <family val="2"/>
        <scheme val="minor"/>
      </rPr>
      <t xml:space="preserve"> Training method with little or no personal contact with the trainer, using different teatching materials, hard copy, audio, video, computer or multimedia form or a combination of these.</t>
    </r>
  </si>
  <si>
    <t>Table 17 - Training costs (2020-2023)</t>
  </si>
  <si>
    <t>Costs on training</t>
  </si>
  <si>
    <r>
      <t xml:space="preserve">Total (thousands €) </t>
    </r>
    <r>
      <rPr>
        <vertAlign val="superscript"/>
        <sz val="10"/>
        <color rgb="FF000000"/>
        <rFont val="Calibri"/>
        <family val="2"/>
      </rPr>
      <t>(1)</t>
    </r>
  </si>
  <si>
    <t>Costs with external organisations</t>
  </si>
  <si>
    <t>Internal costs</t>
  </si>
  <si>
    <r>
      <t xml:space="preserve">Annual change rate </t>
    </r>
    <r>
      <rPr>
        <vertAlign val="superscript"/>
        <sz val="10"/>
        <color rgb="FF000000"/>
        <rFont val="Calibri"/>
        <family val="2"/>
        <scheme val="minor"/>
      </rPr>
      <t>(2)</t>
    </r>
  </si>
  <si>
    <r>
      <t xml:space="preserve">As % of general administrative expenses </t>
    </r>
    <r>
      <rPr>
        <vertAlign val="superscript"/>
        <sz val="10"/>
        <color rgb="FF000000"/>
        <rFont val="Calibri"/>
        <family val="2"/>
        <scheme val="minor"/>
      </rPr>
      <t>(3)</t>
    </r>
  </si>
  <si>
    <t>Costs per Training Course</t>
  </si>
  <si>
    <t>Costs per Trainee</t>
  </si>
  <si>
    <t>Cost by Participant</t>
  </si>
  <si>
    <r>
      <rPr>
        <vertAlign val="superscript"/>
        <sz val="8"/>
        <color theme="1"/>
        <rFont val="Calibri"/>
        <family val="2"/>
      </rPr>
      <t>(1)</t>
    </r>
    <r>
      <rPr>
        <sz val="8"/>
        <color theme="1"/>
        <rFont val="Calibri"/>
        <family val="2"/>
        <scheme val="minor"/>
      </rPr>
      <t xml:space="preserve"> Costs with external organisations and internal costs are not directly related with the classification of training as internal and external.</t>
    </r>
  </si>
  <si>
    <r>
      <rPr>
        <vertAlign val="superscript"/>
        <sz val="8"/>
        <color theme="1"/>
        <rFont val="Calibri"/>
        <family val="2"/>
      </rPr>
      <t>(2)</t>
    </r>
    <r>
      <rPr>
        <sz val="8"/>
        <color theme="1"/>
        <rFont val="Calibri"/>
        <family val="2"/>
        <scheme val="minor"/>
      </rPr>
      <t xml:space="preserve"> Annual change rate of total spending on training.</t>
    </r>
  </si>
  <si>
    <r>
      <rPr>
        <vertAlign val="superscript"/>
        <sz val="8"/>
        <color theme="1"/>
        <rFont val="Calibri"/>
        <family val="2"/>
      </rPr>
      <t>(3)</t>
    </r>
    <r>
      <rPr>
        <sz val="8"/>
        <color theme="1"/>
        <rFont val="Calibri"/>
        <family val="2"/>
        <scheme val="minor"/>
      </rPr>
      <t xml:space="preserve"> Total spending on training as a percentage of total general administrative expenditures.</t>
    </r>
  </si>
  <si>
    <t>1.0%</t>
  </si>
  <si>
    <t>-5.3%</t>
  </si>
  <si>
    <t>-17.6%</t>
  </si>
  <si>
    <t>-24.7%</t>
  </si>
  <si>
    <t>41.6%</t>
  </si>
  <si>
    <t>1.4%</t>
  </si>
  <si>
    <t>36.8%</t>
  </si>
  <si>
    <t>10.8%</t>
  </si>
  <si>
    <t>-55.7%</t>
  </si>
  <si>
    <t>-23.7%</t>
  </si>
  <si>
    <t>Table 18 - Number of branches, as at 31 December (2020-2023)</t>
  </si>
  <si>
    <t>Number of Branches in Portugal</t>
  </si>
  <si>
    <t>Annua change rate</t>
  </si>
  <si>
    <t>-7.9%</t>
  </si>
  <si>
    <t>-4.6%</t>
  </si>
  <si>
    <t>Table 19  - Number of branches in Portugal, by size, as at 31 December (2020-2023)</t>
  </si>
  <si>
    <t>Contribution to the change in the number of branches</t>
  </si>
  <si>
    <t>-11.3%</t>
  </si>
  <si>
    <t>-7.6%</t>
  </si>
  <si>
    <t>-1.6%</t>
  </si>
  <si>
    <t>-6.8%</t>
  </si>
  <si>
    <t>-4.3%</t>
  </si>
  <si>
    <t>-0.4%</t>
  </si>
  <si>
    <t>-6.6%</t>
  </si>
  <si>
    <t>Table 20 - Number of branches in Portugal, by origin / type of legal structure, as at 31 December (2020-2023)</t>
  </si>
  <si>
    <t>-5.0%</t>
  </si>
  <si>
    <t>-3.8%</t>
  </si>
  <si>
    <t>-18.2%</t>
  </si>
  <si>
    <t>-4.1%</t>
  </si>
  <si>
    <t>-3.7%</t>
  </si>
  <si>
    <t>-2.5%</t>
  </si>
  <si>
    <t>-3.6%</t>
  </si>
  <si>
    <t>Table 21 - Number of external promotors in Portugal, by type, as at 31 December (2020-2023)</t>
  </si>
  <si>
    <t>External Agents</t>
  </si>
  <si>
    <t>Estate Agents</t>
  </si>
  <si>
    <t>Insurance Agents</t>
  </si>
  <si>
    <t>Other Agents</t>
  </si>
  <si>
    <t>-15.9%</t>
  </si>
  <si>
    <t>-21.2%</t>
  </si>
  <si>
    <t>-54.2</t>
  </si>
  <si>
    <t>6.1%</t>
  </si>
  <si>
    <t>-21.8%</t>
  </si>
  <si>
    <t>Table 22 - Number of branches per district, by size and by origin / type of legal structure, as at 31 December 2023</t>
  </si>
  <si>
    <t>Number of Branches</t>
  </si>
  <si>
    <t>Per District</t>
  </si>
  <si>
    <t>Mobile Branches</t>
  </si>
  <si>
    <t>6.5%</t>
  </si>
  <si>
    <t>4.4%</t>
  </si>
  <si>
    <t>2.5%</t>
  </si>
  <si>
    <t>5.5%</t>
  </si>
  <si>
    <t>20.5%</t>
  </si>
  <si>
    <t>4.1%</t>
  </si>
  <si>
    <t>6.4%</t>
  </si>
  <si>
    <t>3.8%</t>
  </si>
  <si>
    <t>5.1%</t>
  </si>
  <si>
    <t>14.2%</t>
  </si>
  <si>
    <t>4.0%</t>
  </si>
  <si>
    <t>7.3%</t>
  </si>
  <si>
    <t>4.5%</t>
  </si>
  <si>
    <t>5.3%</t>
  </si>
  <si>
    <t>3.4%</t>
  </si>
  <si>
    <t>33.7%</t>
  </si>
  <si>
    <t>17.7%</t>
  </si>
  <si>
    <t>5.8%</t>
  </si>
  <si>
    <t>1.1%</t>
  </si>
  <si>
    <t>15.8%</t>
  </si>
  <si>
    <t>9.3%</t>
  </si>
  <si>
    <t>21.2%</t>
  </si>
  <si>
    <t>14.1%</t>
  </si>
  <si>
    <t>14.0%</t>
  </si>
  <si>
    <t>13.8%</t>
  </si>
  <si>
    <t>Table 24 - Number of inhabitants per branch, per district, as at 31 December (2020-2023)</t>
  </si>
  <si>
    <t>Inhabitants per Branch and Annual Change Rate</t>
  </si>
  <si>
    <t>9.2%</t>
  </si>
  <si>
    <t>2.8%</t>
  </si>
  <si>
    <t>13.2%</t>
  </si>
  <si>
    <t>-9.1%</t>
  </si>
  <si>
    <t>9.9%</t>
  </si>
  <si>
    <t>7.9%</t>
  </si>
  <si>
    <t>-0.2%</t>
  </si>
  <si>
    <t>-4.2%</t>
  </si>
  <si>
    <t>Table 25 - Number and geographical distribution of branch offices and representative offices abroad, as at 31 December (2020-2023)</t>
  </si>
  <si>
    <t>Branch Offices and Representative Offices Abroad</t>
  </si>
  <si>
    <t>Geographical Distribution</t>
  </si>
  <si>
    <t>Europe</t>
  </si>
  <si>
    <t>Africa</t>
  </si>
  <si>
    <t>America</t>
  </si>
  <si>
    <t>Asia</t>
  </si>
  <si>
    <t>32.6%</t>
  </si>
  <si>
    <t>-8.7%</t>
  </si>
  <si>
    <t>-16.7%</t>
  </si>
  <si>
    <t>61.9%</t>
  </si>
  <si>
    <t>16.7%</t>
  </si>
  <si>
    <t>11.9%</t>
  </si>
  <si>
    <t>11.4%</t>
  </si>
  <si>
    <t>Number or Branch Offices and Representative Offices Abroad</t>
  </si>
  <si>
    <t>Table 26 - Branch offices and representative offices abroa, by size and by origin / type of legal form, as at 31 December (2020-2023)</t>
  </si>
  <si>
    <t>Source: SIBS, FIs, APB.</t>
  </si>
  <si>
    <r>
      <rPr>
        <vertAlign val="superscript"/>
        <sz val="8"/>
        <color theme="1"/>
        <rFont val="Calibri"/>
        <family val="2"/>
      </rPr>
      <t>(1)</t>
    </r>
    <r>
      <rPr>
        <sz val="8"/>
        <color theme="1"/>
        <rFont val="Calibri"/>
        <family val="2"/>
        <scheme val="minor"/>
      </rPr>
      <t xml:space="preserve"> Number of ATMs belonging to Multibanco network in Portugal (includes the equipment of other financial institutions which are not APB members).</t>
    </r>
  </si>
  <si>
    <t xml:space="preserve">Note: Sample includes 16 FIs. </t>
  </si>
  <si>
    <t>Number of Member Institutions ATMs</t>
  </si>
  <si>
    <t>Multibanco network</t>
  </si>
  <si>
    <t>Own network</t>
  </si>
  <si>
    <r>
      <t xml:space="preserve">Number of ATMs belonging to the Multibanco Network </t>
    </r>
    <r>
      <rPr>
        <b/>
        <vertAlign val="superscript"/>
        <sz val="10"/>
        <color theme="1"/>
        <rFont val="Calibri"/>
        <family val="2"/>
      </rPr>
      <t>(1)</t>
    </r>
  </si>
  <si>
    <t>Table 27 - Number of Members Institutions ATMs, including those belonging to the Multibanco network, as at 31 December (2020-2023)</t>
  </si>
  <si>
    <t>-0.6%</t>
  </si>
  <si>
    <t>Number of Users of Homebanking</t>
  </si>
  <si>
    <t>Table 28 - Number of users of homebanking, as at 31 December (2020-2023)</t>
  </si>
  <si>
    <t>12.0%</t>
  </si>
  <si>
    <r>
      <t xml:space="preserve">Number of Active Bank Accounts </t>
    </r>
    <r>
      <rPr>
        <b/>
        <vertAlign val="superscript"/>
        <sz val="10"/>
        <color theme="1"/>
        <rFont val="Calibri"/>
        <family val="2"/>
      </rPr>
      <t>(1)</t>
    </r>
  </si>
  <si>
    <r>
      <t xml:space="preserve">Number of Credit and Debit Cards </t>
    </r>
    <r>
      <rPr>
        <b/>
        <vertAlign val="superscript"/>
        <sz val="10"/>
        <color theme="1"/>
        <rFont val="Calibri"/>
        <family val="2"/>
      </rPr>
      <t>(2)</t>
    </r>
  </si>
  <si>
    <r>
      <t xml:space="preserve">Number of POS </t>
    </r>
    <r>
      <rPr>
        <b/>
        <vertAlign val="superscript"/>
        <sz val="10"/>
        <color theme="1"/>
        <rFont val="Calibri"/>
        <family val="2"/>
      </rPr>
      <t>(3)</t>
    </r>
  </si>
  <si>
    <r>
      <t xml:space="preserve">Note: </t>
    </r>
    <r>
      <rPr>
        <vertAlign val="superscript"/>
        <sz val="8"/>
        <color theme="1"/>
        <rFont val="Calibri"/>
        <family val="2"/>
      </rPr>
      <t>(1)</t>
    </r>
    <r>
      <rPr>
        <sz val="8"/>
        <color theme="1"/>
        <rFont val="Calibri"/>
        <family val="2"/>
        <scheme val="minor"/>
      </rPr>
      <t xml:space="preserve"> Sample includes 16 FI's. </t>
    </r>
  </si>
  <si>
    <r>
      <rPr>
        <vertAlign val="superscript"/>
        <sz val="8"/>
        <color theme="1"/>
        <rFont val="Calibri"/>
        <family val="2"/>
      </rPr>
      <t>(2)</t>
    </r>
    <r>
      <rPr>
        <sz val="8"/>
        <color theme="1"/>
        <rFont val="Calibri"/>
        <family val="2"/>
        <scheme val="minor"/>
      </rPr>
      <t xml:space="preserve"> Sample includes  16 FI's. </t>
    </r>
  </si>
  <si>
    <r>
      <rPr>
        <vertAlign val="superscript"/>
        <sz val="8"/>
        <color theme="1"/>
        <rFont val="Calibri"/>
        <family val="2"/>
      </rPr>
      <t>(3)</t>
    </r>
    <r>
      <rPr>
        <sz val="8"/>
        <color theme="1"/>
        <rFont val="Calibri"/>
        <family val="2"/>
        <scheme val="minor"/>
      </rPr>
      <t xml:space="preserve"> Point of sale. Sample includes 16 FI's. </t>
    </r>
  </si>
  <si>
    <t>Table 29 -Number of active bank accounts, credit and debit cards and POS as at 31 December (2020-2023)</t>
  </si>
  <si>
    <t>Table 30 - Evolution of aggregate assets structure, as at 31 December 2020 to 2023</t>
  </si>
  <si>
    <t>Cash and cash equivalents</t>
  </si>
  <si>
    <t>Financial assets at fair value through profit or loss</t>
  </si>
  <si>
    <t>Financial assets at fair value through other comprehensive income</t>
  </si>
  <si>
    <t>Financial assets at amortised cost</t>
  </si>
  <si>
    <t>Other assets</t>
  </si>
  <si>
    <t>Total assets</t>
  </si>
  <si>
    <t>Note: Sample includes 28 FIs. Separate aggregated figures.</t>
  </si>
  <si>
    <t>68.8%</t>
  </si>
  <si>
    <t>76.1%</t>
  </si>
  <si>
    <t>16.1%</t>
  </si>
  <si>
    <t>-30.8%</t>
  </si>
  <si>
    <t>-10.3%</t>
  </si>
  <si>
    <t>-17.7%</t>
  </si>
  <si>
    <t>-30.3%</t>
  </si>
  <si>
    <t>-49.0%</t>
  </si>
  <si>
    <t>73.6%</t>
  </si>
  <si>
    <t>-7.2%</t>
  </si>
  <si>
    <t>-5.6%</t>
  </si>
  <si>
    <t>73.3%</t>
  </si>
  <si>
    <t>-9.6%</t>
  </si>
  <si>
    <t>Financial Assets</t>
  </si>
  <si>
    <t>Tabela 31 -  Composition of financial assets structure, as at 31 December 2020 to 2023</t>
  </si>
  <si>
    <t>Derivatives (million €)</t>
  </si>
  <si>
    <t>Equity instruments (million €)</t>
  </si>
  <si>
    <t>Debt securities (million €)</t>
  </si>
  <si>
    <t>Loans and advances (million €)</t>
  </si>
  <si>
    <t>19.0%</t>
  </si>
  <si>
    <t>88.6%</t>
  </si>
  <si>
    <t>21.9%</t>
  </si>
  <si>
    <t>49.0%</t>
  </si>
  <si>
    <t>88.1%</t>
  </si>
  <si>
    <t>22.6%</t>
  </si>
  <si>
    <t>67.2%</t>
  </si>
  <si>
    <t>18.7%</t>
  </si>
  <si>
    <t>33.9%</t>
  </si>
  <si>
    <t>46.6%</t>
  </si>
  <si>
    <t>80.3%</t>
  </si>
  <si>
    <t>25.5%</t>
  </si>
  <si>
    <t>74.5%</t>
  </si>
  <si>
    <t>29.1%</t>
  </si>
  <si>
    <t>28.8%</t>
  </si>
  <si>
    <t>32.7%</t>
  </si>
  <si>
    <t>78.2%</t>
  </si>
  <si>
    <t>15.9%</t>
  </si>
  <si>
    <t>27.3%</t>
  </si>
  <si>
    <t>72.7%</t>
  </si>
  <si>
    <t>30.3%</t>
  </si>
  <si>
    <t>67.7%</t>
  </si>
  <si>
    <t>Central Banks</t>
  </si>
  <si>
    <t>As % of total loans and advances</t>
  </si>
  <si>
    <t>Financial institutions</t>
  </si>
  <si>
    <t>Companies and public sector</t>
  </si>
  <si>
    <t>Mortgages</t>
  </si>
  <si>
    <t>Consumer credit and other</t>
  </si>
  <si>
    <t>Total loans and advances</t>
  </si>
  <si>
    <t>Total impairment</t>
  </si>
  <si>
    <t>Total net loans and advances</t>
  </si>
  <si>
    <t>Table 32 - Loans and advances and impairment, by borrower, as at 31 December 2020 to 2023</t>
  </si>
  <si>
    <t>41.5%</t>
  </si>
  <si>
    <t>46.3%</t>
  </si>
  <si>
    <t>169.0%</t>
  </si>
  <si>
    <t>47.2%</t>
  </si>
  <si>
    <t>229.5%</t>
  </si>
  <si>
    <t>-10.4%</t>
  </si>
  <si>
    <t>40.9%</t>
  </si>
  <si>
    <t>-72.8%</t>
  </si>
  <si>
    <t>-13.8%</t>
  </si>
  <si>
    <t>39.2%</t>
  </si>
  <si>
    <t>As % of loans and advances do customers</t>
  </si>
  <si>
    <t>Total loans and advances to customers</t>
  </si>
  <si>
    <t>Total net loans and advances to customers</t>
  </si>
  <si>
    <t>Table 33 - Loand and advances to customers, by borrower, as at 31 December 2020 to 2023</t>
  </si>
  <si>
    <t>43.3%</t>
  </si>
  <si>
    <t>50.0%</t>
  </si>
  <si>
    <t>On demand [call] and short notice [current account]</t>
  </si>
  <si>
    <t>As % of loans and advances</t>
  </si>
  <si>
    <t>Credit card debt</t>
  </si>
  <si>
    <t>Trade receivables</t>
  </si>
  <si>
    <t>Finance leases</t>
  </si>
  <si>
    <t>Reverse purchase loans</t>
  </si>
  <si>
    <t>Other term loans</t>
  </si>
  <si>
    <t>Advances that are not loans</t>
  </si>
  <si>
    <t>Table 34 - Loans and impairment, by product, as at 31 December 2020 to 2023</t>
  </si>
  <si>
    <t>86.6%</t>
  </si>
  <si>
    <t>-6.0%</t>
  </si>
  <si>
    <t>-84.2%</t>
  </si>
  <si>
    <t>3.3%</t>
  </si>
  <si>
    <t>87.3%</t>
  </si>
  <si>
    <t>-13.9%</t>
  </si>
  <si>
    <t>-7.1%</t>
  </si>
  <si>
    <t>-23.2%</t>
  </si>
  <si>
    <t>86.8%</t>
  </si>
  <si>
    <t>37.2%</t>
  </si>
  <si>
    <t>-27.6%</t>
  </si>
  <si>
    <t>9.5%</t>
  </si>
  <si>
    <t>202.6%</t>
  </si>
  <si>
    <t>million €</t>
  </si>
  <si>
    <t>Loans and advances to non-financial companies</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</si>
  <si>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</si>
  <si>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</si>
  <si>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</si>
  <si>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</si>
  <si>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</si>
  <si>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</si>
  <si>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</si>
  <si>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</si>
  <si>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</si>
  <si>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 xml:space="preserve"> 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</si>
  <si>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</si>
  <si>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</si>
  <si>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</si>
  <si>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</si>
  <si>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</si>
  <si>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</si>
  <si>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</si>
  <si>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</si>
  <si>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</si>
  <si>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Total loans and advances to non-financial companies (gross)</t>
  </si>
  <si>
    <t>Note: Sample includes 28 FIs. Separate aggregated figures. Loans included in Companies and public sector on table 32.</t>
  </si>
  <si>
    <t>Table 35 - Loans and advances to non-financial companies, by sector of activity, as at 31 December 2020 to 2023</t>
  </si>
  <si>
    <t>15.3%</t>
  </si>
  <si>
    <t>13.3%</t>
  </si>
  <si>
    <t>9.1%</t>
  </si>
  <si>
    <t>12.1%</t>
  </si>
  <si>
    <t>16.3%</t>
  </si>
  <si>
    <t>15.6%</t>
  </si>
  <si>
    <t>Mortgage</t>
  </si>
  <si>
    <t>Non financial companies</t>
  </si>
  <si>
    <t>Table 36 - Asset quality, as at 31 December 2020 to 2023</t>
  </si>
  <si>
    <t>Non-performing loans (million €)</t>
  </si>
  <si>
    <t>NPL Ratio</t>
  </si>
  <si>
    <t>NPL Coverage ratio</t>
  </si>
  <si>
    <t>Net NPL Ratio</t>
  </si>
  <si>
    <t>56.6%</t>
  </si>
  <si>
    <t>70.8%</t>
  </si>
  <si>
    <t>59.1%</t>
  </si>
  <si>
    <t>31.5%</t>
  </si>
  <si>
    <t>71.2%</t>
  </si>
  <si>
    <t>57.8%</t>
  </si>
  <si>
    <t>58.6%</t>
  </si>
  <si>
    <t>65.2%</t>
  </si>
  <si>
    <t>Table 37 - Debt securities, as at 31 December 2020 to 2023</t>
  </si>
  <si>
    <t>Public Debt</t>
  </si>
  <si>
    <t>As % of total debt securities</t>
  </si>
  <si>
    <t>Other issuers</t>
  </si>
  <si>
    <t>Public debt as a % of total assets</t>
  </si>
  <si>
    <t>63.5%</t>
  </si>
  <si>
    <t>36.5%</t>
  </si>
  <si>
    <t>-2.4%</t>
  </si>
  <si>
    <t>15.2%</t>
  </si>
  <si>
    <t>65.1%</t>
  </si>
  <si>
    <t>-9.9%</t>
  </si>
  <si>
    <t>34.9%</t>
  </si>
  <si>
    <t>-5.8%</t>
  </si>
  <si>
    <t>65.6%</t>
  </si>
  <si>
    <t>34.4%</t>
  </si>
  <si>
    <t>Derivatives - hedge accounting</t>
  </si>
  <si>
    <t>As % of total other assets</t>
  </si>
  <si>
    <t>Fair value changes of the hedged items in portfolio hedge of interest rate risk</t>
  </si>
  <si>
    <t>Investments in subsidiaries, joint ventures and associates</t>
  </si>
  <si>
    <t>Tangible assets</t>
  </si>
  <si>
    <t>Intangible assets</t>
  </si>
  <si>
    <t>Tax assets</t>
  </si>
  <si>
    <t xml:space="preserve">    Investments in subsidiaries, joint ventures and associates</t>
  </si>
  <si>
    <t>Table 38 - Other assets, as at 31 December 2020 to 2023</t>
  </si>
  <si>
    <t>25.3%</t>
  </si>
  <si>
    <t>8.0%</t>
  </si>
  <si>
    <t>-27.2%</t>
  </si>
  <si>
    <t>-56.7%</t>
  </si>
  <si>
    <t>27.5%</t>
  </si>
  <si>
    <t>8.7%</t>
  </si>
  <si>
    <t>-5.9%</t>
  </si>
  <si>
    <t>26.8%</t>
  </si>
  <si>
    <t>29.4%</t>
  </si>
  <si>
    <t>-68.1%</t>
  </si>
  <si>
    <t>827.6%</t>
  </si>
  <si>
    <t>10.3%</t>
  </si>
  <si>
    <t>-909.0%</t>
  </si>
  <si>
    <t>26.0%</t>
  </si>
  <si>
    <t>-9.0%</t>
  </si>
  <si>
    <t>26.6%</t>
  </si>
  <si>
    <t>-36.1%</t>
  </si>
  <si>
    <t>-19.7%</t>
  </si>
  <si>
    <t>-71.6%</t>
  </si>
  <si>
    <t>-5.4%</t>
  </si>
  <si>
    <t>24.3%</t>
  </si>
  <si>
    <t>-12.6%</t>
  </si>
  <si>
    <t>-14.4%</t>
  </si>
  <si>
    <t>-34.6%</t>
  </si>
  <si>
    <t>Table 39 - Evolution of liabilities and equity, as at 31 December 2020 to 2023</t>
  </si>
  <si>
    <t>Financial liabilities at fair value through profit or loss</t>
  </si>
  <si>
    <t>Financial liabilities at amortised cost</t>
  </si>
  <si>
    <t>Other liabilities</t>
  </si>
  <si>
    <t>Total Liabilities</t>
  </si>
  <si>
    <t>Equity</t>
  </si>
  <si>
    <t>Total Liabilities and Equity</t>
  </si>
  <si>
    <t>87.8%</t>
  </si>
  <si>
    <t>91.7%</t>
  </si>
  <si>
    <t>-24.2%</t>
  </si>
  <si>
    <t>89.2%</t>
  </si>
  <si>
    <t>-26.4%</t>
  </si>
  <si>
    <t>92.0%</t>
  </si>
  <si>
    <t>-4.0%</t>
  </si>
  <si>
    <t>88.7%</t>
  </si>
  <si>
    <t>91.8%</t>
  </si>
  <si>
    <t>78.5%</t>
  </si>
  <si>
    <t>86.4%</t>
  </si>
  <si>
    <t>30.5%</t>
  </si>
  <si>
    <t>-3.3%</t>
  </si>
  <si>
    <t>90.7%</t>
  </si>
  <si>
    <t>Table 40 - Financial liabilities, as at 31 December 2020 to 2023</t>
  </si>
  <si>
    <t>Deposits (million €)</t>
  </si>
  <si>
    <t>Debt securities issued (million €)</t>
  </si>
  <si>
    <t>Other financial liabilities (million €)</t>
  </si>
  <si>
    <t>65.0%</t>
  </si>
  <si>
    <t>28.4%</t>
  </si>
  <si>
    <t>92.3%</t>
  </si>
  <si>
    <t>91.0%</t>
  </si>
  <si>
    <t>92.4%</t>
  </si>
  <si>
    <t>91.4%</t>
  </si>
  <si>
    <t>41.3%</t>
  </si>
  <si>
    <t>93.2%</t>
  </si>
  <si>
    <t>35.5%</t>
  </si>
  <si>
    <t>41.7%</t>
  </si>
  <si>
    <t>92.6%</t>
  </si>
  <si>
    <t>Table 41 - Deposits, as at 31 December 2020 to 2023</t>
  </si>
  <si>
    <t>As % of total deposits</t>
  </si>
  <si>
    <t>Credit institutions</t>
  </si>
  <si>
    <t>Households</t>
  </si>
  <si>
    <t>Total deposits from customers</t>
  </si>
  <si>
    <t>Total deposits</t>
  </si>
  <si>
    <t>11.1%</t>
  </si>
  <si>
    <t>24.8%</t>
  </si>
  <si>
    <t>29.2%</t>
  </si>
  <si>
    <t>-7.7%</t>
  </si>
  <si>
    <t>-61.8%</t>
  </si>
  <si>
    <t>-79.3%</t>
  </si>
  <si>
    <t>Table 42 - Deposits from customers, as at 31 December 2020 to 2023</t>
  </si>
  <si>
    <t>As % of total deposits from customers</t>
  </si>
  <si>
    <t>31.4%</t>
  </si>
  <si>
    <t>68.6%</t>
  </si>
  <si>
    <t>32.2%</t>
  </si>
  <si>
    <t>67.8%</t>
  </si>
  <si>
    <t>68.5%</t>
  </si>
  <si>
    <t>Table 43 - Deposits by product, as at 31 December 2020 to 2023</t>
  </si>
  <si>
    <t>Current accounts / overnight deposits</t>
  </si>
  <si>
    <t>Deposits with agreed maturity</t>
  </si>
  <si>
    <t>Repurchase agreements</t>
  </si>
  <si>
    <t>Total deposits (million €)</t>
  </si>
  <si>
    <t>49.3%</t>
  </si>
  <si>
    <t>47.4%</t>
  </si>
  <si>
    <t>54.6%</t>
  </si>
  <si>
    <t>-12.8%</t>
  </si>
  <si>
    <t>42.6%</t>
  </si>
  <si>
    <t>-21.3%</t>
  </si>
  <si>
    <t>45.2%</t>
  </si>
  <si>
    <t>12.7%</t>
  </si>
  <si>
    <t>Table 44 - Debt securities issued, as at 31 December 2020 to 2023</t>
  </si>
  <si>
    <t>Asset-backed securities</t>
  </si>
  <si>
    <t>As % of total debt securities issued</t>
  </si>
  <si>
    <t>Covered bonds</t>
  </si>
  <si>
    <t>Hybrid contracts</t>
  </si>
  <si>
    <t>Non convertable financial instruments</t>
  </si>
  <si>
    <t>Total debt securities issued</t>
  </si>
  <si>
    <t>46.7%</t>
  </si>
  <si>
    <t>102.0%</t>
  </si>
  <si>
    <t>33.8%</t>
  </si>
  <si>
    <t>149.3%</t>
  </si>
  <si>
    <t>59.6%</t>
  </si>
  <si>
    <t>57.4%</t>
  </si>
  <si>
    <t>32.3%</t>
  </si>
  <si>
    <t>-51.0%</t>
  </si>
  <si>
    <t>18.4%</t>
  </si>
  <si>
    <t>32.9%</t>
  </si>
  <si>
    <t>-10.1%</t>
  </si>
  <si>
    <t>69.9%</t>
  </si>
  <si>
    <t>69.7%</t>
  </si>
  <si>
    <t>15.5%</t>
  </si>
  <si>
    <t>Table 45 - Other liabilities, as at 31 December 2020 to 2023</t>
  </si>
  <si>
    <t>As % of total other liabilities</t>
  </si>
  <si>
    <t>Provisions</t>
  </si>
  <si>
    <t>Tax liabilities</t>
  </si>
  <si>
    <t>Share capital repayable on demand</t>
  </si>
  <si>
    <t>Liabilities included in disposal groups classified as held for sale</t>
  </si>
  <si>
    <t>Total other liabilities</t>
  </si>
  <si>
    <t>23.0%</t>
  </si>
  <si>
    <t>-28.2%</t>
  </si>
  <si>
    <t>-106.8%</t>
  </si>
  <si>
    <t>-2.0%</t>
  </si>
  <si>
    <t>-3.9%</t>
  </si>
  <si>
    <t>-48.4%</t>
  </si>
  <si>
    <t>8979.0%</t>
  </si>
  <si>
    <t>-1.9%</t>
  </si>
  <si>
    <t>-9.3%</t>
  </si>
  <si>
    <t>24.9%</t>
  </si>
  <si>
    <t>64.6%</t>
  </si>
  <si>
    <t>-25.6%</t>
  </si>
  <si>
    <t>-121.6%</t>
  </si>
  <si>
    <t>192.8%</t>
  </si>
  <si>
    <t>-15.1%</t>
  </si>
  <si>
    <t>75.9%</t>
  </si>
  <si>
    <t>Table 46 - Aggregate income statement, as at 31 December 2020 to 2023</t>
  </si>
  <si>
    <t>Interest income</t>
  </si>
  <si>
    <t>Interest expense</t>
  </si>
  <si>
    <t>Net Interest Income (NII)</t>
  </si>
  <si>
    <t>Fee and commission income</t>
  </si>
  <si>
    <t>Fee and commission expense</t>
  </si>
  <si>
    <t>Net results from fees and commissions</t>
  </si>
  <si>
    <t>Gains or losses on financial assets and liabilities not measured at fair value through profit or loss, net</t>
  </si>
  <si>
    <t>Gains or losses on financial assets and liabilities designated at fair value through profit or loss, net</t>
  </si>
  <si>
    <t>Gains or (-) losses from hedge accounting, net</t>
  </si>
  <si>
    <t>Exchange differences (gain or loss), net</t>
  </si>
  <si>
    <t>Net results from financial operations</t>
  </si>
  <si>
    <t>Dividend income</t>
  </si>
  <si>
    <t>Gains or (-) losses on derecognition of non financial assets other than held for sale, net</t>
  </si>
  <si>
    <t>Other operating income and expense</t>
  </si>
  <si>
    <t>Other results</t>
  </si>
  <si>
    <t>Operating Income (OI)</t>
  </si>
  <si>
    <t>Staff costs</t>
  </si>
  <si>
    <t>General administrative expenses</t>
  </si>
  <si>
    <t>Depreciation and amortisation</t>
  </si>
  <si>
    <t>Operating costs</t>
  </si>
  <si>
    <t>Gross Operating Results (GOR)</t>
  </si>
  <si>
    <t>Provisions net of reversals</t>
  </si>
  <si>
    <t>Impairment of financial assets, net of reversals</t>
  </si>
  <si>
    <t>Impairment of investments in subsidiaries, joint ventures and associates, net of reversals</t>
  </si>
  <si>
    <t>Impairment of non-financial assets, net of reversals</t>
  </si>
  <si>
    <t>Provisions and impairment</t>
  </si>
  <si>
    <t>Negative goodwill recognised in profit or loss</t>
  </si>
  <si>
    <t>Share of profit or loss investments in associates</t>
  </si>
  <si>
    <t>Profit or loss from non-current assets and disposal groups classified as held for sale not qualifying as discontinued operations</t>
  </si>
  <si>
    <t>Profit or Loss Before Tax (PLBT)</t>
  </si>
  <si>
    <t>Tax expenses or income related to profit or loss from continuing operations</t>
  </si>
  <si>
    <t>Profit or (-) loss after tax from discontinued operations</t>
  </si>
  <si>
    <t>Net Income for the Year</t>
  </si>
  <si>
    <t>Table 47 - Net interest income, as at 31 December 2020 to 2023</t>
  </si>
  <si>
    <t>Trading derivatives</t>
  </si>
  <si>
    <t>Debt securities</t>
  </si>
  <si>
    <t>Loans and advances</t>
  </si>
  <si>
    <t>Deposits</t>
  </si>
  <si>
    <t>Debt securities issued</t>
  </si>
  <si>
    <t>Other financial liabilities</t>
  </si>
  <si>
    <t>Net interest income (NII)</t>
  </si>
  <si>
    <t>Table 48 - Net results from fees and commissions, as at 31 December 2020 to 2023</t>
  </si>
  <si>
    <t>Securities</t>
  </si>
  <si>
    <t>Clearing and settlement</t>
  </si>
  <si>
    <t>Asset management</t>
  </si>
  <si>
    <t>Custody</t>
  </si>
  <si>
    <t>Central administration services for collective investment</t>
  </si>
  <si>
    <t>Payment services</t>
  </si>
  <si>
    <t>Customer resources distributed but not managed</t>
  </si>
  <si>
    <t xml:space="preserve"> Structured Finance</t>
  </si>
  <si>
    <t>Loan servicing activities</t>
  </si>
  <si>
    <t>Loan commitments given</t>
  </si>
  <si>
    <t>Financial guarantees given</t>
  </si>
  <si>
    <t>Loans granted</t>
  </si>
  <si>
    <t>Fee and commission expenses</t>
  </si>
  <si>
    <t>Loan commitments received</t>
  </si>
  <si>
    <t>Financial guarantees received</t>
  </si>
  <si>
    <t>Table 49 - Net results from financial operations, as at 31 December 2020 to 2023</t>
  </si>
  <si>
    <t>Equity instruments</t>
  </si>
  <si>
    <t>Derivatives</t>
  </si>
  <si>
    <t>Short positions</t>
  </si>
  <si>
    <t xml:space="preserve"> Fair value changes of the hedging instrument</t>
  </si>
  <si>
    <t>Fair value changes of the hedged item attributable to the hedged risk</t>
  </si>
  <si>
    <r>
      <t xml:space="preserve">Net Income Before Tax </t>
    </r>
    <r>
      <rPr>
        <b/>
        <vertAlign val="superscript"/>
        <sz val="10"/>
        <color theme="1"/>
        <rFont val="Calibri"/>
        <family val="2"/>
      </rPr>
      <t>(1)</t>
    </r>
  </si>
  <si>
    <t>Adjustments for calculation of taxable income / tax loss</t>
  </si>
  <si>
    <t>Applicable to all tax payers subject to corporate income tax:</t>
  </si>
  <si>
    <t>Capital gains and impairment in investments (net)</t>
  </si>
  <si>
    <t>Elimination of double taxation of distributed profits</t>
  </si>
  <si>
    <t>Tax benefits</t>
  </si>
  <si>
    <t>Non-relevant expenses and income for tax purposes</t>
  </si>
  <si>
    <t>Provisions for other risks</t>
  </si>
  <si>
    <t>Allocation of profits of non-resident companies subject to special tax schemes</t>
  </si>
  <si>
    <t>Employment termination and retirement benefits and other post-employment or long-term benefits</t>
  </si>
  <si>
    <t>Impairment for credit risk</t>
  </si>
  <si>
    <r>
      <t xml:space="preserve">Other </t>
    </r>
    <r>
      <rPr>
        <vertAlign val="superscript"/>
        <sz val="10"/>
        <color theme="1"/>
        <rFont val="Calibri"/>
        <family val="2"/>
      </rPr>
      <t>(2)</t>
    </r>
  </si>
  <si>
    <t>Taxable income / Tax loss</t>
  </si>
  <si>
    <t>Use of tax losses from prior years</t>
  </si>
  <si>
    <r>
      <t xml:space="preserve">Tax Base </t>
    </r>
    <r>
      <rPr>
        <b/>
        <vertAlign val="superscript"/>
        <sz val="10"/>
        <color theme="1"/>
        <rFont val="Calibri"/>
        <family val="2"/>
      </rPr>
      <t>(3)</t>
    </r>
  </si>
  <si>
    <t>Income Tax</t>
  </si>
  <si>
    <t>Income Tax Rate (%)</t>
  </si>
  <si>
    <t>21.0%</t>
  </si>
  <si>
    <r>
      <rPr>
        <vertAlign val="superscript"/>
        <sz val="8"/>
        <color theme="1"/>
        <rFont val="Calibri"/>
        <family val="2"/>
      </rPr>
      <t>(2)</t>
    </r>
    <r>
      <rPr>
        <sz val="8"/>
        <color theme="1"/>
        <rFont val="Calibri"/>
        <family val="2"/>
        <scheme val="minor"/>
      </rPr>
      <t xml:space="preserve"> Includes positive and negative changes in equity not reflected in the net income for the year but recognised in reserves and retained earnings.</t>
    </r>
  </si>
  <si>
    <r>
      <rPr>
        <vertAlign val="superscript"/>
        <sz val="8"/>
        <color theme="1"/>
        <rFont val="Calibri"/>
        <family val="2"/>
      </rPr>
      <t>(3)</t>
    </r>
    <r>
      <rPr>
        <sz val="8"/>
        <color theme="1"/>
        <rFont val="Calibri"/>
        <family val="2"/>
        <scheme val="minor"/>
      </rPr>
      <t xml:space="preserve"> Aggregate taxable income consists of the sum of taxable income and tax losses of the financial institutions in the sample. The financial institutions that recorded a tax loss in the year have no tax base, and therefore the Tax Base field only includes the aggregate figures for members that record taxable income (even after deduction of losses), this amount being necessarily higher than the amount of aggregate taxable income (which contains said losses).</t>
    </r>
  </si>
  <si>
    <r>
      <rPr>
        <vertAlign val="superscript"/>
        <sz val="8"/>
        <color theme="1"/>
        <rFont val="Calibri"/>
        <family val="2"/>
      </rPr>
      <t>(1)</t>
    </r>
    <r>
      <rPr>
        <sz val="8"/>
        <color theme="1"/>
        <rFont val="Calibri"/>
        <family val="2"/>
        <scheme val="minor"/>
      </rPr>
      <t xml:space="preserve"> Net income before tax of 25 financial institutions.</t>
    </r>
  </si>
  <si>
    <t>Table 51 - Approximate local taxes, autonomous taxation and income tax levied in foreign countries, as at 31 December 2022 and 2023</t>
  </si>
  <si>
    <t>Income tax levied in foreign countries net of the deduction of double taxation</t>
  </si>
  <si>
    <t>Autonomous taxation</t>
  </si>
  <si>
    <r>
      <t>Local taxes</t>
    </r>
    <r>
      <rPr>
        <vertAlign val="superscript"/>
        <sz val="10"/>
        <color theme="1"/>
        <rFont val="Calibri"/>
        <family val="2"/>
      </rPr>
      <t xml:space="preserve"> (1)</t>
    </r>
  </si>
  <si>
    <t>Total local taxes, autonomous taxation and income tax levied in foreign countries</t>
  </si>
  <si>
    <r>
      <rPr>
        <vertAlign val="superscript"/>
        <sz val="8"/>
        <color theme="1"/>
        <rFont val="Calibri"/>
        <family val="2"/>
      </rPr>
      <t>(1)</t>
    </r>
    <r>
      <rPr>
        <sz val="8"/>
        <color theme="1"/>
        <rFont val="Calibri"/>
        <family val="2"/>
        <scheme val="minor"/>
      </rPr>
      <t xml:space="preserve"> The approximate amount of local surtaxes was calculated by applying a rate of 1.5% to taxable income, plus an additional 3% to 7% depending on the amount of taxable income.</t>
    </r>
  </si>
  <si>
    <t>Note: Sample includes 25 FIs. Separate aggregated figures.</t>
  </si>
  <si>
    <t>Table 52 - Tax and parafiscal burden, as at 31 December 2022 and 2023</t>
  </si>
  <si>
    <t>Fiscal Burden</t>
  </si>
  <si>
    <t>Additional solidarity contribution on the banking sector</t>
  </si>
  <si>
    <t>Contribution to resolution fund and single resolution fund</t>
  </si>
  <si>
    <t>Parafiscal Burden</t>
  </si>
  <si>
    <t>Single social rate</t>
  </si>
  <si>
    <t>Pension expenses</t>
  </si>
  <si>
    <t>Other expenses</t>
  </si>
  <si>
    <r>
      <t xml:space="preserve">Other operating taxes </t>
    </r>
    <r>
      <rPr>
        <vertAlign val="superscript"/>
        <sz val="10"/>
        <color rgb="FF000000"/>
        <rFont val="Calibri"/>
        <family val="2"/>
        <scheme val="minor"/>
      </rPr>
      <t>a)</t>
    </r>
  </si>
  <si>
    <t>Deposit guarantee scheme contribution</t>
  </si>
  <si>
    <t>Banking sector contribution</t>
  </si>
  <si>
    <r>
      <rPr>
        <vertAlign val="superscript"/>
        <sz val="8"/>
        <color theme="1"/>
        <rFont val="Calibri"/>
        <family val="2"/>
      </rPr>
      <t>(1)</t>
    </r>
    <r>
      <rPr>
        <sz val="8"/>
        <color theme="1"/>
        <rFont val="Calibri"/>
        <family val="2"/>
        <scheme val="minor"/>
      </rPr>
      <t xml:space="preserve"> Include stamp duty, non-deductible VAT and IMI.</t>
    </r>
  </si>
  <si>
    <t>Table 53 - Capital adequacy, as at 31 December 2020 to 2023</t>
  </si>
  <si>
    <t>Total Assets (Million €)</t>
  </si>
  <si>
    <r>
      <t xml:space="preserve">Total assets </t>
    </r>
    <r>
      <rPr>
        <vertAlign val="superscript"/>
        <sz val="10"/>
        <color theme="1"/>
        <rFont val="Calibri"/>
        <family val="2"/>
      </rPr>
      <t>(1)</t>
    </r>
  </si>
  <si>
    <t>Own Funds (Million €)</t>
  </si>
  <si>
    <r>
      <t>Common Equity Tier 1 (CET1)</t>
    </r>
    <r>
      <rPr>
        <vertAlign val="superscript"/>
        <sz val="10"/>
        <color theme="1"/>
        <rFont val="Calibri"/>
        <family val="2"/>
        <scheme val="minor"/>
      </rPr>
      <t xml:space="preserve"> </t>
    </r>
  </si>
  <si>
    <t>Tier 2</t>
  </si>
  <si>
    <t>Total eligible own funds</t>
  </si>
  <si>
    <t>Risk-Weighted Assets (Million €)</t>
  </si>
  <si>
    <t>Credit risk</t>
  </si>
  <si>
    <t>Market risk</t>
  </si>
  <si>
    <t>Operational risk</t>
  </si>
  <si>
    <t>Exposures – credit valuation adjustment</t>
  </si>
  <si>
    <t>Risk-weighted assets</t>
  </si>
  <si>
    <r>
      <t xml:space="preserve">Capital Ratios (%) </t>
    </r>
    <r>
      <rPr>
        <b/>
        <vertAlign val="superscript"/>
        <sz val="10"/>
        <color theme="1"/>
        <rFont val="Calibri"/>
        <family val="2"/>
      </rPr>
      <t>(2)</t>
    </r>
  </si>
  <si>
    <t>Total Capital Ratio</t>
  </si>
  <si>
    <r>
      <rPr>
        <vertAlign val="superscript"/>
        <sz val="8"/>
        <color theme="1"/>
        <rFont val="Calibri"/>
        <family val="2"/>
      </rPr>
      <t>(1)</t>
    </r>
    <r>
      <rPr>
        <sz val="8"/>
        <color theme="1"/>
        <rFont val="Calibri"/>
        <family val="2"/>
        <scheme val="minor"/>
      </rPr>
      <t xml:space="preserve"> Does not include off-balance sheet items.</t>
    </r>
  </si>
  <si>
    <r>
      <rPr>
        <vertAlign val="superscript"/>
        <sz val="8"/>
        <color theme="1"/>
        <rFont val="Calibri"/>
        <family val="2"/>
      </rPr>
      <t>(2)</t>
    </r>
    <r>
      <rPr>
        <sz val="8"/>
        <color theme="1"/>
        <rFont val="Calibri"/>
        <family val="2"/>
        <scheme val="minor"/>
      </rPr>
      <t xml:space="preserve"> Phased-in ratios.</t>
    </r>
  </si>
  <si>
    <t>Note: Sample includes 18 FIs. Consolidated accounts or individual accounts in case of non-consolidated financial institutions.</t>
  </si>
  <si>
    <t>16..4%</t>
  </si>
  <si>
    <t>16.4%</t>
  </si>
  <si>
    <t>18.6%</t>
  </si>
  <si>
    <t>20.4%</t>
  </si>
  <si>
    <t>Table 54 - Operating costs, operating income and cost-to-income, as at 31 December 2020 to 2023</t>
  </si>
  <si>
    <t>Operating income</t>
  </si>
  <si>
    <t>34.7%</t>
  </si>
  <si>
    <t>Table 55 - Other productivity indicators, as at 31 December 2020 to 2023</t>
  </si>
  <si>
    <t>Productivity Indicators by Employee</t>
  </si>
  <si>
    <t>Productivity Indicators by Branch</t>
  </si>
  <si>
    <r>
      <t xml:space="preserve">Number of employees </t>
    </r>
    <r>
      <rPr>
        <b/>
        <vertAlign val="superscript"/>
        <sz val="10"/>
        <color theme="1"/>
        <rFont val="Calibri"/>
        <family val="2"/>
      </rPr>
      <t>(1)</t>
    </r>
  </si>
  <si>
    <t xml:space="preserve">Inhabitants per employee </t>
  </si>
  <si>
    <t>Total (number of inhabitants)</t>
  </si>
  <si>
    <r>
      <t xml:space="preserve">Average total assets </t>
    </r>
    <r>
      <rPr>
        <b/>
        <vertAlign val="superscript"/>
        <sz val="10"/>
        <color theme="1"/>
        <rFont val="Calibri"/>
        <family val="2"/>
      </rPr>
      <t>(2)</t>
    </r>
    <r>
      <rPr>
        <b/>
        <sz val="10"/>
        <color theme="1"/>
        <rFont val="Calibri"/>
        <family val="2"/>
        <scheme val="minor"/>
      </rPr>
      <t xml:space="preserve"> per employee</t>
    </r>
  </si>
  <si>
    <t>Total (thousands €)</t>
  </si>
  <si>
    <r>
      <t xml:space="preserve">Average cost </t>
    </r>
    <r>
      <rPr>
        <b/>
        <vertAlign val="superscript"/>
        <sz val="10"/>
        <color theme="1"/>
        <rFont val="Calibri"/>
        <family val="2"/>
      </rPr>
      <t>(3)</t>
    </r>
    <r>
      <rPr>
        <b/>
        <sz val="10"/>
        <color theme="1"/>
        <rFont val="Calibri"/>
        <family val="2"/>
        <scheme val="minor"/>
      </rPr>
      <t xml:space="preserve"> per employee</t>
    </r>
  </si>
  <si>
    <t>Operating income per employee</t>
  </si>
  <si>
    <r>
      <t xml:space="preserve">Number of branches </t>
    </r>
    <r>
      <rPr>
        <b/>
        <vertAlign val="superscript"/>
        <sz val="10"/>
        <color theme="1"/>
        <rFont val="Calibri"/>
        <family val="2"/>
      </rPr>
      <t>(1)</t>
    </r>
  </si>
  <si>
    <t>Inhabitants per branch</t>
  </si>
  <si>
    <t>Branches per 100.000 inhabitants</t>
  </si>
  <si>
    <t>Total (number of branches)</t>
  </si>
  <si>
    <r>
      <t xml:space="preserve">Average total assets </t>
    </r>
    <r>
      <rPr>
        <b/>
        <vertAlign val="superscript"/>
        <sz val="10"/>
        <color theme="1"/>
        <rFont val="Calibri"/>
        <family val="2"/>
      </rPr>
      <t>(2)</t>
    </r>
    <r>
      <rPr>
        <b/>
        <sz val="10"/>
        <color theme="1"/>
        <rFont val="Calibri"/>
        <family val="2"/>
        <scheme val="minor"/>
      </rPr>
      <t xml:space="preserve"> per branch</t>
    </r>
  </si>
  <si>
    <t>Deposits per branch</t>
  </si>
  <si>
    <t>Operating income per branch</t>
  </si>
  <si>
    <r>
      <rPr>
        <vertAlign val="superscript"/>
        <sz val="8"/>
        <color theme="1"/>
        <rFont val="Calibri"/>
        <family val="2"/>
      </rPr>
      <t>(1)</t>
    </r>
    <r>
      <rPr>
        <sz val="8"/>
        <color theme="1"/>
        <rFont val="Calibri"/>
        <family val="2"/>
        <scheme val="minor"/>
      </rPr>
      <t xml:space="preserve"> Number of employees (in domestic and international activity) and number of branches (bank branches in Portugal and branches and representative offices abroad).</t>
    </r>
  </si>
  <si>
    <r>
      <rPr>
        <vertAlign val="superscript"/>
        <sz val="8"/>
        <color theme="1"/>
        <rFont val="Calibri"/>
        <family val="2"/>
      </rPr>
      <t>(2)</t>
    </r>
    <r>
      <rPr>
        <sz val="8"/>
        <color theme="1"/>
        <rFont val="Calibri"/>
        <family val="2"/>
        <scheme val="minor"/>
      </rPr>
      <t xml:space="preserve"> Arithmetic average of assets in period n and assets in period n-1.</t>
    </r>
  </si>
  <si>
    <r>
      <rPr>
        <vertAlign val="superscript"/>
        <sz val="8"/>
        <color theme="1"/>
        <rFont val="Calibri"/>
        <family val="2"/>
      </rPr>
      <t>(3)</t>
    </r>
    <r>
      <rPr>
        <sz val="8"/>
        <color theme="1"/>
        <rFont val="Calibri"/>
        <family val="2"/>
        <scheme val="minor"/>
      </rPr>
      <t xml:space="preserve"> Staff costs only.</t>
    </r>
  </si>
  <si>
    <t>Note: Sample includes 27 FIs. Sample excludes one APB member due to its specific business activity. Separate aggregated figures.</t>
  </si>
  <si>
    <t>-6.7%</t>
  </si>
  <si>
    <t>15.0%</t>
  </si>
  <si>
    <t>25.2%</t>
  </si>
  <si>
    <t>-6.4%</t>
  </si>
  <si>
    <t>18.9%</t>
  </si>
  <si>
    <t>-3.1%</t>
  </si>
  <si>
    <t>49.9%</t>
  </si>
  <si>
    <t>50.4%</t>
  </si>
  <si>
    <t>Table 56 - Consolidated balance sheet regarding international business activity, as at 31 December 2020 to 2023</t>
  </si>
  <si>
    <t>As % of total consolidated net assets</t>
  </si>
  <si>
    <t>Note: Consolidated activity of six member banking groups.</t>
  </si>
  <si>
    <t>18.5%</t>
  </si>
  <si>
    <t>Table 57 - Consolidated income statement – international business activity, as at 31 December 2020 to 2023</t>
  </si>
  <si>
    <t>Net Interest Income</t>
  </si>
  <si>
    <t>As % of total consolidated net interest income</t>
  </si>
  <si>
    <t>Operating Income</t>
  </si>
  <si>
    <t>As % of total consolidated operating income</t>
  </si>
  <si>
    <t>Operating Costs</t>
  </si>
  <si>
    <t>As % of total consolidated operating costs</t>
  </si>
  <si>
    <t>Provisions and Impairment</t>
  </si>
  <si>
    <t>As % of total consolidated provisions and impairment</t>
  </si>
  <si>
    <t>Other Results</t>
  </si>
  <si>
    <t>As % of total consolidated other results</t>
  </si>
  <si>
    <t>Net Income</t>
  </si>
  <si>
    <t>As % of total consolidated net income</t>
  </si>
  <si>
    <t>30.1%</t>
  </si>
  <si>
    <t>-28.9%</t>
  </si>
  <si>
    <t>33.4%</t>
  </si>
  <si>
    <t>-88.8%</t>
  </si>
  <si>
    <t>23.1%</t>
  </si>
  <si>
    <t>61.6%</t>
  </si>
  <si>
    <t>43.8%</t>
  </si>
  <si>
    <t>36.7%</t>
  </si>
  <si>
    <t>29.9%</t>
  </si>
  <si>
    <t>24.1%</t>
  </si>
  <si>
    <t>65.9%</t>
  </si>
  <si>
    <t>659.8%</t>
  </si>
  <si>
    <t>-6.2%</t>
  </si>
  <si>
    <t>17.0%</t>
  </si>
  <si>
    <t>-20.9%</t>
  </si>
  <si>
    <t>39.0%</t>
  </si>
  <si>
    <t>198.4%</t>
  </si>
  <si>
    <t>27.4%</t>
  </si>
  <si>
    <t>117.9%</t>
  </si>
  <si>
    <t>14.4%</t>
  </si>
  <si>
    <t>Index</t>
  </si>
  <si>
    <t>Member Financial Institutions</t>
  </si>
  <si>
    <t>Human Resources</t>
  </si>
  <si>
    <t>Banking Coverage Indicators</t>
  </si>
  <si>
    <t>Performance Review</t>
  </si>
  <si>
    <t>Solvency</t>
  </si>
  <si>
    <t>Productivity Indicators</t>
  </si>
  <si>
    <t>International Business Activity</t>
  </si>
  <si>
    <t>Table 9 -Characterisation of employees in domestic activity as at 31 December (2020-2023)</t>
  </si>
  <si>
    <t>Table 23 - Number of branches, per district, as at 31 December (2020-2023)</t>
  </si>
  <si>
    <t>Table 29 - Number of active bank accounts, credit and debit cards and POS as at 31 December (2020-2023)</t>
  </si>
  <si>
    <t>Table 31 - Composition of financial assets structure, as at 31 December 2020 to 2023</t>
  </si>
  <si>
    <t>Table 50 - Approximate total amount of tax payable to the State in terms of corporate tax in 2022 and 2023. It is based on estimate figures for the tax base, which were calculated from the net income before tax and changes in equity recognized in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</si>
</sst>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quot;;\-#,##0\ &quot;€&quot;"/>
    <numFmt numFmtId="164" formatCode="0.0%"/>
    <numFmt numFmtId="165" formatCode="0.0"/>
    <numFmt numFmtId="166" formatCode="#,##0;\(#,##0\);\-"/>
    <numFmt numFmtId="167" formatCode="#,##0.00;\(#,##0.00\);\-"/>
    <numFmt numFmtId="168" formatCode="#,##0\ ;\(#,##0\);\-\ "/>
    <numFmt numFmtId="169" formatCode="#,##0.000"/>
  </numFmts>
  <fonts count="46"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
      <b/>
      <i/>
      <sz val="10"/>
      <color theme="3"/>
      <name val="Calibri"/>
      <family val="2"/>
      <scheme val="minor"/>
    </font>
    <font>
      <b/>
      <vertAlign val="superscript"/>
      <sz val="10"/>
      <color theme="0"/>
      <name val="Calibri"/>
      <family val="2"/>
      <scheme val="minor"/>
    </font>
    <font>
      <sz val="8"/>
      <color theme="1"/>
      <name val="Calibri"/>
      <family val="2"/>
    </font>
    <font>
      <vertAlign val="superscript"/>
      <sz val="10"/>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64">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
      <left/>
      <right style="thin">
        <color theme="4"/>
      </right>
      <top/>
      <bottom style="thin">
        <color rgb="FFAA8529"/>
      </bottom>
      <diagonal/>
    </border>
    <border>
      <left style="medium">
        <color rgb="FFAA8529"/>
      </left>
      <right/>
      <top/>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650">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10" fillId="2" borderId="1" xfId="0" applyFont="1" applyFill="1" applyBorder="1" applyAlignment="1">
      <alignment horizontal="center" vertical="center"/>
    </xf>
    <xf numFmtId="0" fontId="11" fillId="2" borderId="5" xfId="3" applyNumberFormat="1" applyFont="1" applyFill="1" applyBorder="1" applyAlignment="1">
      <alignment horizontal="center" vertical="center" wrapText="1"/>
    </xf>
    <xf numFmtId="0" fontId="11" fillId="2" borderId="6" xfId="3" applyNumberFormat="1" applyFont="1" applyFill="1" applyBorder="1" applyAlignment="1">
      <alignment horizontal="center" vertical="center" wrapText="1"/>
    </xf>
    <xf numFmtId="0" fontId="12" fillId="3" borderId="2" xfId="0" applyFont="1" applyFill="1" applyBorder="1" applyAlignment="1">
      <alignment horizontal="left" indent="1"/>
    </xf>
    <xf numFmtId="168" fontId="13" fillId="3" borderId="0" xfId="0" applyNumberFormat="1" applyFont="1" applyFill="1" applyBorder="1" applyAlignment="1">
      <alignment horizontal="right"/>
    </xf>
    <xf numFmtId="168" fontId="13" fillId="3" borderId="4" xfId="0" applyNumberFormat="1" applyFont="1" applyFill="1" applyBorder="1" applyAlignment="1">
      <alignment horizontal="right"/>
    </xf>
    <xf numFmtId="0" fontId="12" fillId="0" borderId="2" xfId="0" applyFont="1" applyFill="1" applyBorder="1" applyAlignment="1">
      <alignment horizontal="left" indent="2"/>
    </xf>
    <xf numFmtId="168" fontId="14" fillId="0" borderId="0" xfId="0" applyNumberFormat="1" applyFont="1" applyFill="1" applyBorder="1" applyAlignment="1">
      <alignment horizontal="right"/>
    </xf>
    <xf numFmtId="168" fontId="14" fillId="0" borderId="4" xfId="0" applyNumberFormat="1" applyFont="1" applyFill="1" applyBorder="1" applyAlignment="1">
      <alignment horizontal="right"/>
    </xf>
    <xf numFmtId="164" fontId="15" fillId="0" borderId="4" xfId="2" applyNumberFormat="1" applyFont="1" applyFill="1" applyBorder="1" applyAlignment="1">
      <alignment horizontal="right"/>
    </xf>
    <xf numFmtId="164" fontId="15" fillId="0" borderId="0" xfId="2" applyNumberFormat="1" applyFont="1" applyFill="1" applyBorder="1" applyAlignment="1">
      <alignment horizontal="right"/>
    </xf>
    <xf numFmtId="164" fontId="15" fillId="3" borderId="0" xfId="2" applyNumberFormat="1" applyFont="1" applyFill="1" applyBorder="1" applyAlignment="1">
      <alignment horizontal="right"/>
    </xf>
    <xf numFmtId="164" fontId="15" fillId="3" borderId="4" xfId="2" applyNumberFormat="1" applyFont="1" applyFill="1" applyBorder="1" applyAlignment="1">
      <alignment horizontal="right"/>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2" fillId="0" borderId="2" xfId="0" applyFont="1" applyFill="1" applyBorder="1" applyAlignment="1">
      <alignment horizontal="right" vertical="center"/>
    </xf>
    <xf numFmtId="168" fontId="12" fillId="0" borderId="8" xfId="0" applyNumberFormat="1" applyFont="1" applyFill="1" applyBorder="1" applyAlignment="1">
      <alignment horizontal="right" vertical="center"/>
    </xf>
    <xf numFmtId="168" fontId="12" fillId="0" borderId="9" xfId="0" applyNumberFormat="1" applyFont="1" applyFill="1" applyBorder="1" applyAlignment="1">
      <alignment horizontal="right" vertical="center"/>
    </xf>
    <xf numFmtId="0" fontId="12" fillId="0" borderId="7" xfId="0" applyFont="1" applyFill="1" applyBorder="1" applyAlignment="1">
      <alignment horizontal="right"/>
    </xf>
    <xf numFmtId="168" fontId="14" fillId="0" borderId="8" xfId="0" applyNumberFormat="1" applyFont="1" applyFill="1" applyBorder="1" applyAlignment="1">
      <alignment horizontal="right"/>
    </xf>
    <xf numFmtId="164" fontId="15" fillId="0" borderId="13" xfId="2" applyNumberFormat="1" applyFont="1" applyFill="1" applyBorder="1" applyAlignment="1">
      <alignment horizontal="right"/>
    </xf>
    <xf numFmtId="168" fontId="12" fillId="0" borderId="13" xfId="0" applyNumberFormat="1" applyFont="1" applyFill="1" applyBorder="1" applyAlignment="1">
      <alignment horizontal="right" vertical="center"/>
    </xf>
    <xf numFmtId="0" fontId="5" fillId="0" borderId="0" xfId="0" applyFont="1" applyAlignment="1">
      <alignment wrapText="1"/>
    </xf>
    <xf numFmtId="0" fontId="14" fillId="0" borderId="0" xfId="0" applyFont="1"/>
    <xf numFmtId="0" fontId="14" fillId="0" borderId="0" xfId="0" applyFont="1" applyBorder="1"/>
    <xf numFmtId="0" fontId="12" fillId="3" borderId="55" xfId="0" applyFont="1" applyFill="1" applyBorder="1" applyAlignment="1">
      <alignment horizontal="left" indent="1"/>
    </xf>
    <xf numFmtId="0" fontId="13" fillId="3" borderId="55" xfId="0" applyFont="1" applyFill="1" applyBorder="1" applyAlignment="1">
      <alignment horizontal="center" wrapText="1"/>
    </xf>
    <xf numFmtId="0" fontId="12" fillId="0" borderId="51" xfId="0" applyFont="1" applyFill="1" applyBorder="1" applyAlignment="1">
      <alignment horizontal="left" indent="2"/>
    </xf>
    <xf numFmtId="168" fontId="14" fillId="0" borderId="2" xfId="0" applyNumberFormat="1" applyFont="1" applyFill="1" applyBorder="1" applyAlignment="1">
      <alignment horizontal="right"/>
    </xf>
    <xf numFmtId="164" fontId="15" fillId="0" borderId="2" xfId="2" applyNumberFormat="1" applyFont="1" applyFill="1" applyBorder="1" applyAlignment="1">
      <alignment horizontal="right"/>
    </xf>
    <xf numFmtId="164" fontId="14" fillId="0" borderId="4" xfId="2" applyNumberFormat="1" applyFont="1" applyFill="1" applyBorder="1" applyAlignment="1">
      <alignment horizontal="right"/>
    </xf>
    <xf numFmtId="164" fontId="15" fillId="0" borderId="7" xfId="2" applyNumberFormat="1" applyFont="1" applyFill="1" applyBorder="1" applyAlignment="1">
      <alignment horizontal="right"/>
    </xf>
    <xf numFmtId="164" fontId="15" fillId="0" borderId="12" xfId="2" applyNumberFormat="1" applyFont="1" applyFill="1" applyBorder="1" applyAlignment="1">
      <alignment horizontal="right"/>
    </xf>
    <xf numFmtId="164" fontId="14" fillId="0" borderId="13" xfId="2" applyNumberFormat="1" applyFont="1" applyFill="1" applyBorder="1" applyAlignment="1">
      <alignment horizontal="right"/>
    </xf>
    <xf numFmtId="0" fontId="12" fillId="0" borderId="52" xfId="0" applyFont="1" applyFill="1" applyBorder="1" applyAlignment="1">
      <alignment horizontal="right"/>
    </xf>
    <xf numFmtId="168" fontId="14" fillId="0" borderId="7" xfId="0" applyNumberFormat="1" applyFont="1" applyFill="1" applyBorder="1" applyAlignment="1">
      <alignment horizontal="right"/>
    </xf>
    <xf numFmtId="168" fontId="14" fillId="0" borderId="12" xfId="0" applyNumberFormat="1" applyFont="1" applyFill="1" applyBorder="1" applyAlignment="1">
      <alignment horizontal="right"/>
    </xf>
    <xf numFmtId="168" fontId="14" fillId="0" borderId="13" xfId="0" applyNumberFormat="1" applyFont="1" applyFill="1" applyBorder="1" applyAlignment="1">
      <alignment horizontal="right"/>
    </xf>
    <xf numFmtId="0" fontId="14" fillId="0" borderId="0" xfId="0" applyFont="1" applyAlignment="1">
      <alignment horizontal="justify" wrapText="1"/>
    </xf>
    <xf numFmtId="168" fontId="14" fillId="0" borderId="0" xfId="0" applyNumberFormat="1" applyFont="1" applyBorder="1"/>
    <xf numFmtId="168" fontId="14" fillId="0" borderId="5" xfId="0" applyNumberFormat="1" applyFont="1" applyFill="1" applyBorder="1" applyAlignment="1">
      <alignment horizontal="right"/>
    </xf>
    <xf numFmtId="168" fontId="14" fillId="0" borderId="6" xfId="0" applyNumberFormat="1" applyFont="1" applyFill="1" applyBorder="1" applyAlignment="1">
      <alignment horizontal="right"/>
    </xf>
    <xf numFmtId="0" fontId="12" fillId="0" borderId="7" xfId="0" applyFont="1" applyFill="1" applyBorder="1" applyAlignment="1">
      <alignment horizontal="right" vertical="center"/>
    </xf>
    <xf numFmtId="0" fontId="18" fillId="0" borderId="0" xfId="0" applyFont="1" applyAlignment="1">
      <alignment wrapText="1"/>
    </xf>
    <xf numFmtId="0" fontId="13" fillId="3" borderId="2" xfId="0" applyFont="1" applyFill="1" applyBorder="1" applyAlignment="1">
      <alignment horizontal="left" indent="1"/>
    </xf>
    <xf numFmtId="0" fontId="13" fillId="3" borderId="0" xfId="0" applyFont="1" applyFill="1" applyBorder="1" applyAlignment="1">
      <alignment horizontal="left" indent="1"/>
    </xf>
    <xf numFmtId="0" fontId="14" fillId="0" borderId="1" xfId="0" applyFont="1" applyBorder="1" applyAlignment="1">
      <alignment horizontal="left" indent="2"/>
    </xf>
    <xf numFmtId="3" fontId="14" fillId="0" borderId="5" xfId="0" applyNumberFormat="1" applyFont="1" applyBorder="1"/>
    <xf numFmtId="0" fontId="14" fillId="0" borderId="2" xfId="0" applyFont="1" applyBorder="1" applyAlignment="1">
      <alignment horizontal="left" indent="2"/>
    </xf>
    <xf numFmtId="3" fontId="14" fillId="0" borderId="0" xfId="0" applyNumberFormat="1" applyFont="1" applyBorder="1"/>
    <xf numFmtId="3" fontId="14" fillId="0" borderId="12" xfId="0" applyNumberFormat="1" applyFont="1" applyBorder="1"/>
    <xf numFmtId="164" fontId="19" fillId="0" borderId="13" xfId="2" applyNumberFormat="1" applyFont="1" applyFill="1" applyBorder="1" applyAlignment="1">
      <alignment horizontal="right"/>
    </xf>
    <xf numFmtId="0" fontId="16" fillId="0" borderId="0" xfId="1" applyFont="1" applyAlignment="1" applyProtection="1">
      <alignment wrapText="1"/>
    </xf>
    <xf numFmtId="0" fontId="14" fillId="4" borderId="39" xfId="0" applyFont="1" applyFill="1" applyBorder="1"/>
    <xf numFmtId="0" fontId="14" fillId="4" borderId="2" xfId="0" applyFont="1" applyFill="1" applyBorder="1"/>
    <xf numFmtId="0" fontId="11" fillId="4" borderId="3" xfId="0" applyFont="1" applyFill="1" applyBorder="1" applyAlignment="1">
      <alignment horizontal="center"/>
    </xf>
    <xf numFmtId="0" fontId="11" fillId="4" borderId="14" xfId="0" applyFont="1" applyFill="1" applyBorder="1" applyAlignment="1">
      <alignment horizontal="center"/>
    </xf>
    <xf numFmtId="0" fontId="14" fillId="0" borderId="2" xfId="0" quotePrefix="1" applyFont="1" applyBorder="1" applyAlignment="1">
      <alignment horizontal="left" wrapText="1" indent="1"/>
    </xf>
    <xf numFmtId="0" fontId="10" fillId="5" borderId="2" xfId="0" applyFont="1" applyFill="1" applyBorder="1" applyAlignment="1">
      <alignment horizontal="left" wrapText="1"/>
    </xf>
    <xf numFmtId="3" fontId="14" fillId="3" borderId="0" xfId="0" applyNumberFormat="1" applyFont="1" applyFill="1" applyBorder="1"/>
    <xf numFmtId="164" fontId="15" fillId="3" borderId="4" xfId="2" applyNumberFormat="1" applyFont="1" applyFill="1" applyBorder="1"/>
    <xf numFmtId="0" fontId="14" fillId="0" borderId="2" xfId="0" applyFont="1" applyBorder="1" applyAlignment="1">
      <alignment horizontal="right" wrapText="1" indent="1"/>
    </xf>
    <xf numFmtId="0" fontId="14" fillId="0" borderId="2" xfId="0" applyFont="1" applyBorder="1" applyAlignment="1">
      <alignment horizontal="right" indent="1"/>
    </xf>
    <xf numFmtId="0" fontId="10" fillId="5" borderId="7" xfId="0" applyFont="1" applyFill="1" applyBorder="1" applyAlignment="1">
      <alignment horizontal="left" wrapText="1"/>
    </xf>
    <xf numFmtId="3" fontId="14" fillId="3" borderId="12" xfId="0" applyNumberFormat="1" applyFont="1" applyFill="1" applyBorder="1"/>
    <xf numFmtId="0" fontId="11" fillId="4" borderId="45" xfId="0" applyFont="1" applyFill="1" applyBorder="1" applyAlignment="1">
      <alignment horizontal="center" wrapText="1"/>
    </xf>
    <xf numFmtId="0" fontId="14" fillId="4" borderId="50" xfId="0" applyFont="1" applyFill="1" applyBorder="1"/>
    <xf numFmtId="0" fontId="11" fillId="4" borderId="10" xfId="0" applyFont="1" applyFill="1" applyBorder="1" applyAlignment="1">
      <alignment horizontal="center" wrapText="1"/>
    </xf>
    <xf numFmtId="0" fontId="11" fillId="4" borderId="56" xfId="0" applyFont="1" applyFill="1" applyBorder="1" applyAlignment="1">
      <alignment horizontal="center" wrapText="1"/>
    </xf>
    <xf numFmtId="0" fontId="14" fillId="0" borderId="2" xfId="0" applyFont="1" applyBorder="1" applyAlignment="1">
      <alignment horizontal="left" indent="1"/>
    </xf>
    <xf numFmtId="0" fontId="14" fillId="0" borderId="2" xfId="0" applyFont="1" applyBorder="1" applyAlignment="1">
      <alignment horizontal="left" wrapText="1" indent="1"/>
    </xf>
    <xf numFmtId="0" fontId="14" fillId="0" borderId="0" xfId="0" applyFont="1" applyAlignment="1">
      <alignment wrapText="1"/>
    </xf>
    <xf numFmtId="3" fontId="10" fillId="3" borderId="12" xfId="0" applyNumberFormat="1" applyFont="1" applyFill="1" applyBorder="1"/>
    <xf numFmtId="0" fontId="11" fillId="4" borderId="11" xfId="0" applyFont="1" applyFill="1" applyBorder="1" applyAlignment="1">
      <alignment horizontal="center" wrapText="1"/>
    </xf>
    <xf numFmtId="3" fontId="10" fillId="3" borderId="0" xfId="0" applyNumberFormat="1" applyFont="1" applyFill="1" applyBorder="1"/>
    <xf numFmtId="0" fontId="14" fillId="4" borderId="47" xfId="0" applyFont="1" applyFill="1" applyBorder="1"/>
    <xf numFmtId="0" fontId="10" fillId="7" borderId="2" xfId="0" applyFont="1" applyFill="1" applyBorder="1" applyAlignment="1">
      <alignment horizontal="left" wrapText="1"/>
    </xf>
    <xf numFmtId="168" fontId="13" fillId="7" borderId="4" xfId="4" applyNumberFormat="1" applyFont="1" applyFill="1" applyBorder="1"/>
    <xf numFmtId="0" fontId="14" fillId="0" borderId="0" xfId="0" applyFont="1" applyBorder="1" applyAlignment="1"/>
    <xf numFmtId="0" fontId="13" fillId="0" borderId="4" xfId="0" applyFont="1" applyFill="1" applyBorder="1"/>
    <xf numFmtId="0" fontId="14" fillId="0" borderId="2" xfId="0" applyFont="1" applyBorder="1" applyAlignment="1">
      <alignment horizontal="left" wrapText="1" indent="2"/>
    </xf>
    <xf numFmtId="0" fontId="14" fillId="0" borderId="0" xfId="0" applyFont="1" applyBorder="1" applyAlignment="1">
      <alignment wrapText="1"/>
    </xf>
    <xf numFmtId="0" fontId="14" fillId="0" borderId="2" xfId="0" applyFont="1" applyBorder="1" applyAlignment="1">
      <alignment horizontal="left" wrapText="1" indent="4"/>
    </xf>
    <xf numFmtId="168" fontId="12" fillId="0" borderId="4" xfId="4" applyNumberFormat="1" applyFont="1" applyFill="1" applyBorder="1"/>
    <xf numFmtId="0" fontId="10" fillId="7" borderId="0" xfId="0" applyFont="1" applyFill="1" applyBorder="1" applyAlignment="1">
      <alignment wrapText="1"/>
    </xf>
    <xf numFmtId="168" fontId="22" fillId="7" borderId="4" xfId="4" applyNumberFormat="1" applyFont="1" applyFill="1" applyBorder="1" applyAlignment="1">
      <alignment vertical="center"/>
    </xf>
    <xf numFmtId="0" fontId="10" fillId="7" borderId="7" xfId="0" applyFont="1" applyFill="1" applyBorder="1" applyAlignment="1">
      <alignment horizontal="left" wrapText="1"/>
    </xf>
    <xf numFmtId="0" fontId="14" fillId="0" borderId="4" xfId="0" applyFont="1" applyBorder="1" applyAlignment="1">
      <alignment wrapText="1"/>
    </xf>
    <xf numFmtId="1" fontId="10" fillId="7" borderId="4" xfId="0" applyNumberFormat="1" applyFont="1" applyFill="1" applyBorder="1" applyAlignment="1">
      <alignment wrapText="1"/>
    </xf>
    <xf numFmtId="1" fontId="14" fillId="0" borderId="4" xfId="0" applyNumberFormat="1" applyFont="1" applyBorder="1" applyAlignment="1">
      <alignment wrapText="1"/>
    </xf>
    <xf numFmtId="0" fontId="10" fillId="5" borderId="0" xfId="0" applyFont="1" applyFill="1" applyBorder="1" applyAlignment="1">
      <alignment horizontal="left" wrapText="1"/>
    </xf>
    <xf numFmtId="0" fontId="10" fillId="5" borderId="4" xfId="0" applyFont="1" applyFill="1" applyBorder="1" applyAlignment="1">
      <alignment horizontal="left" wrapText="1"/>
    </xf>
    <xf numFmtId="3" fontId="12" fillId="0" borderId="0" xfId="0" applyNumberFormat="1" applyFont="1" applyBorder="1" applyAlignment="1">
      <alignment vertical="center"/>
    </xf>
    <xf numFmtId="3" fontId="13" fillId="3" borderId="0" xfId="0" applyNumberFormat="1" applyFont="1" applyFill="1" applyBorder="1" applyAlignment="1">
      <alignment horizontal="center" vertical="center"/>
    </xf>
    <xf numFmtId="3" fontId="12" fillId="0" borderId="12" xfId="0" applyNumberFormat="1" applyFont="1" applyBorder="1" applyAlignment="1">
      <alignment vertical="center"/>
    </xf>
    <xf numFmtId="3" fontId="12" fillId="3" borderId="0" xfId="0" applyNumberFormat="1" applyFont="1" applyFill="1" applyBorder="1" applyAlignment="1">
      <alignment horizontal="right" vertical="center"/>
    </xf>
    <xf numFmtId="3" fontId="12" fillId="0" borderId="18" xfId="0" applyNumberFormat="1" applyFont="1" applyBorder="1" applyAlignment="1">
      <alignment vertical="center"/>
    </xf>
    <xf numFmtId="5" fontId="13" fillId="3" borderId="0" xfId="0" applyNumberFormat="1" applyFont="1" applyFill="1" applyBorder="1" applyAlignment="1">
      <alignment horizontal="right" vertical="center"/>
    </xf>
    <xf numFmtId="0" fontId="14" fillId="0" borderId="7" xfId="0" applyFont="1" applyBorder="1" applyAlignment="1">
      <alignment horizontal="left" wrapText="1" indent="1"/>
    </xf>
    <xf numFmtId="0" fontId="11" fillId="2" borderId="11" xfId="0" applyFont="1" applyFill="1" applyBorder="1" applyAlignment="1">
      <alignment horizontal="center"/>
    </xf>
    <xf numFmtId="0" fontId="10" fillId="2" borderId="2" xfId="0" applyFont="1" applyFill="1" applyBorder="1" applyAlignment="1">
      <alignment horizontal="center" vertical="center"/>
    </xf>
    <xf numFmtId="0" fontId="10" fillId="3" borderId="2" xfId="0" applyFont="1" applyFill="1" applyBorder="1" applyAlignment="1">
      <alignment vertical="center"/>
    </xf>
    <xf numFmtId="0" fontId="14" fillId="3" borderId="0" xfId="0" applyFont="1" applyFill="1" applyBorder="1" applyAlignment="1">
      <alignment vertical="center"/>
    </xf>
    <xf numFmtId="0" fontId="14" fillId="3" borderId="4" xfId="0" applyFont="1" applyFill="1" applyBorder="1" applyAlignment="1">
      <alignment vertical="center"/>
    </xf>
    <xf numFmtId="168" fontId="14" fillId="0" borderId="0" xfId="0" applyNumberFormat="1" applyFont="1" applyFill="1" applyBorder="1"/>
    <xf numFmtId="168" fontId="14" fillId="0" borderId="4" xfId="0" applyNumberFormat="1" applyFont="1" applyFill="1" applyBorder="1"/>
    <xf numFmtId="0" fontId="14" fillId="0" borderId="7" xfId="0" applyFont="1" applyBorder="1" applyAlignment="1">
      <alignment horizontal="left" indent="2"/>
    </xf>
    <xf numFmtId="0" fontId="11" fillId="2" borderId="56" xfId="0" applyFont="1" applyFill="1" applyBorder="1" applyAlignment="1">
      <alignment horizontal="center"/>
    </xf>
    <xf numFmtId="0" fontId="14" fillId="0" borderId="0" xfId="0" applyFont="1" applyFill="1"/>
    <xf numFmtId="0" fontId="10" fillId="3" borderId="1" xfId="0" applyFont="1" applyFill="1" applyBorder="1" applyAlignment="1">
      <alignment vertical="center"/>
    </xf>
    <xf numFmtId="0" fontId="14" fillId="3" borderId="5" xfId="0" applyFont="1" applyFill="1" applyBorder="1" applyAlignment="1">
      <alignment vertical="center"/>
    </xf>
    <xf numFmtId="0" fontId="14" fillId="3" borderId="6" xfId="0" applyFont="1" applyFill="1" applyBorder="1" applyAlignment="1">
      <alignment vertical="center"/>
    </xf>
    <xf numFmtId="3" fontId="25" fillId="0" borderId="0" xfId="0" applyNumberFormat="1" applyFont="1" applyBorder="1" applyAlignment="1">
      <alignment horizontal="right" vertical="center" wrapText="1"/>
    </xf>
    <xf numFmtId="3" fontId="25" fillId="0" borderId="4" xfId="0" applyNumberFormat="1" applyFont="1" applyBorder="1" applyAlignment="1">
      <alignment horizontal="right" vertical="center" wrapText="1"/>
    </xf>
    <xf numFmtId="0" fontId="26" fillId="5" borderId="0" xfId="0" applyFont="1" applyFill="1" applyBorder="1" applyAlignment="1">
      <alignment horizontal="justify" vertical="center" wrapText="1"/>
    </xf>
    <xf numFmtId="0" fontId="26" fillId="5" borderId="4" xfId="0" applyFont="1" applyFill="1" applyBorder="1" applyAlignment="1">
      <alignment horizontal="justify" vertical="center" wrapText="1"/>
    </xf>
    <xf numFmtId="3" fontId="25" fillId="0" borderId="0" xfId="0" applyNumberFormat="1" applyFont="1" applyBorder="1" applyAlignment="1">
      <alignment horizontal="right" vertical="center"/>
    </xf>
    <xf numFmtId="3" fontId="25" fillId="0" borderId="4" xfId="0" applyNumberFormat="1" applyFont="1" applyBorder="1" applyAlignment="1">
      <alignment horizontal="right" vertical="center"/>
    </xf>
    <xf numFmtId="0" fontId="16" fillId="0" borderId="0" xfId="1" applyFont="1" applyAlignment="1" applyProtection="1"/>
    <xf numFmtId="164" fontId="25" fillId="0" borderId="4" xfId="2" applyNumberFormat="1" applyFont="1" applyBorder="1" applyAlignment="1">
      <alignment horizontal="right" vertical="center" wrapText="1"/>
    </xf>
    <xf numFmtId="164" fontId="25" fillId="0" borderId="13" xfId="2" applyNumberFormat="1" applyFont="1" applyBorder="1" applyAlignment="1">
      <alignment horizontal="right" vertical="center" wrapText="1"/>
    </xf>
    <xf numFmtId="0" fontId="14" fillId="0" borderId="7" xfId="0" applyFont="1" applyBorder="1" applyAlignment="1">
      <alignment horizontal="left" wrapText="1" indent="2"/>
    </xf>
    <xf numFmtId="164" fontId="27" fillId="0" borderId="12" xfId="0" applyNumberFormat="1" applyFont="1" applyBorder="1" applyAlignment="1">
      <alignment horizontal="right" vertical="center" wrapText="1"/>
    </xf>
    <xf numFmtId="164" fontId="27" fillId="0" borderId="0" xfId="0" applyNumberFormat="1" applyFont="1" applyBorder="1" applyAlignment="1">
      <alignment horizontal="right" vertical="center" wrapText="1"/>
    </xf>
    <xf numFmtId="0" fontId="14" fillId="5" borderId="0" xfId="0" applyFont="1" applyFill="1" applyBorder="1" applyAlignment="1">
      <alignment vertical="center"/>
    </xf>
    <xf numFmtId="0" fontId="10" fillId="3" borderId="2" xfId="0" applyFont="1" applyFill="1" applyBorder="1" applyAlignment="1">
      <alignment vertical="center" wrapText="1"/>
    </xf>
    <xf numFmtId="0" fontId="14" fillId="4" borderId="37" xfId="0" applyFont="1" applyFill="1" applyBorder="1" applyAlignment="1">
      <alignment vertical="center"/>
    </xf>
    <xf numFmtId="0" fontId="11" fillId="4" borderId="24" xfId="0" applyFont="1" applyFill="1" applyBorder="1" applyAlignment="1">
      <alignment horizontal="center" vertical="center"/>
    </xf>
    <xf numFmtId="0" fontId="11" fillId="4" borderId="38" xfId="0" applyFont="1" applyFill="1" applyBorder="1" applyAlignment="1">
      <alignment horizontal="center" vertical="center"/>
    </xf>
    <xf numFmtId="0" fontId="26" fillId="5" borderId="15" xfId="0" applyFont="1" applyFill="1" applyBorder="1" applyAlignment="1">
      <alignment horizontal="left" vertical="center"/>
    </xf>
    <xf numFmtId="0" fontId="14" fillId="5" borderId="0" xfId="0" applyFont="1" applyFill="1" applyBorder="1" applyAlignment="1">
      <alignment horizontal="left" vertical="center" indent="1"/>
    </xf>
    <xf numFmtId="0" fontId="25" fillId="5" borderId="0" xfId="0" applyFont="1" applyFill="1" applyBorder="1" applyAlignment="1">
      <alignment horizontal="left" vertical="center" wrapText="1" indent="1"/>
    </xf>
    <xf numFmtId="0" fontId="14" fillId="5" borderId="16" xfId="0" applyFont="1" applyFill="1" applyBorder="1" applyAlignment="1">
      <alignment horizontal="left" vertical="center" indent="1"/>
    </xf>
    <xf numFmtId="0" fontId="25" fillId="0" borderId="15" xfId="0" applyFont="1" applyBorder="1" applyAlignment="1">
      <alignment horizontal="left" vertical="center" indent="1"/>
    </xf>
    <xf numFmtId="3" fontId="25" fillId="0" borderId="0" xfId="0" applyNumberFormat="1" applyFont="1" applyBorder="1" applyAlignment="1">
      <alignment horizontal="right" vertical="center" indent="1"/>
    </xf>
    <xf numFmtId="3" fontId="25" fillId="0" borderId="0" xfId="0" applyNumberFormat="1" applyFont="1" applyBorder="1" applyAlignment="1">
      <alignment horizontal="right" vertical="center" wrapText="1" indent="1"/>
    </xf>
    <xf numFmtId="0" fontId="25" fillId="0" borderId="16" xfId="0" applyFont="1" applyBorder="1" applyAlignment="1">
      <alignment horizontal="right" vertical="center" indent="1"/>
    </xf>
    <xf numFmtId="164" fontId="27" fillId="0" borderId="0" xfId="0" applyNumberFormat="1" applyFont="1" applyBorder="1" applyAlignment="1">
      <alignment horizontal="right" vertical="center" indent="1"/>
    </xf>
    <xf numFmtId="164" fontId="27" fillId="0" borderId="0" xfId="0" applyNumberFormat="1" applyFont="1" applyBorder="1" applyAlignment="1">
      <alignment horizontal="right" vertical="center" wrapText="1" indent="1"/>
    </xf>
    <xf numFmtId="164" fontId="27" fillId="0" borderId="16" xfId="0" applyNumberFormat="1" applyFont="1" applyBorder="1" applyAlignment="1">
      <alignment horizontal="right" vertical="center" indent="1"/>
    </xf>
    <xf numFmtId="0" fontId="26" fillId="5" borderId="15" xfId="0" applyFont="1" applyFill="1" applyBorder="1" applyAlignment="1">
      <alignment horizontal="left" vertical="center" wrapText="1"/>
    </xf>
    <xf numFmtId="0" fontId="25" fillId="5" borderId="0" xfId="0" applyFont="1" applyFill="1" applyBorder="1" applyAlignment="1">
      <alignment horizontal="right" vertical="center" wrapText="1" indent="1"/>
    </xf>
    <xf numFmtId="0" fontId="14" fillId="5" borderId="16" xfId="0" applyFont="1" applyFill="1" applyBorder="1" applyAlignment="1">
      <alignment horizontal="right" vertical="center" indent="1"/>
    </xf>
    <xf numFmtId="0" fontId="25" fillId="0" borderId="17" xfId="0" applyFont="1" applyBorder="1" applyAlignment="1">
      <alignment horizontal="left" vertical="center" indent="1"/>
    </xf>
    <xf numFmtId="164" fontId="27" fillId="0" borderId="18" xfId="0" applyNumberFormat="1" applyFont="1" applyBorder="1" applyAlignment="1">
      <alignment horizontal="right" vertical="center" wrapText="1" indent="1"/>
    </xf>
    <xf numFmtId="164" fontId="27" fillId="0" borderId="19" xfId="0" applyNumberFormat="1" applyFont="1" applyBorder="1" applyAlignment="1">
      <alignment horizontal="right" vertical="center" indent="1"/>
    </xf>
    <xf numFmtId="0" fontId="11" fillId="4" borderId="40" xfId="0" applyFont="1" applyFill="1" applyBorder="1" applyAlignment="1">
      <alignment horizontal="center" wrapText="1"/>
    </xf>
    <xf numFmtId="0" fontId="11" fillId="4" borderId="40" xfId="0" applyFont="1" applyFill="1" applyBorder="1" applyAlignment="1">
      <alignment horizontal="center"/>
    </xf>
    <xf numFmtId="0" fontId="11" fillId="4" borderId="41" xfId="0" applyFont="1" applyFill="1" applyBorder="1" applyAlignment="1">
      <alignment horizontal="center" wrapText="1"/>
    </xf>
    <xf numFmtId="0" fontId="26" fillId="5" borderId="0" xfId="0" applyFont="1" applyFill="1" applyBorder="1" applyAlignment="1">
      <alignment horizontal="right" wrapText="1"/>
    </xf>
    <xf numFmtId="0" fontId="29" fillId="5" borderId="0" xfId="0" applyFont="1" applyFill="1" applyBorder="1" applyAlignment="1">
      <alignment horizontal="right" wrapText="1"/>
    </xf>
    <xf numFmtId="0" fontId="14" fillId="5" borderId="0" xfId="0" applyFont="1" applyFill="1" applyBorder="1"/>
    <xf numFmtId="0" fontId="26" fillId="5" borderId="4" xfId="0" applyFont="1" applyFill="1" applyBorder="1" applyAlignment="1">
      <alignment horizontal="right" wrapText="1"/>
    </xf>
    <xf numFmtId="3" fontId="25" fillId="0" borderId="0" xfId="0" applyNumberFormat="1" applyFont="1" applyBorder="1" applyAlignment="1">
      <alignment horizontal="right" wrapText="1"/>
    </xf>
    <xf numFmtId="164" fontId="27" fillId="0" borderId="0" xfId="2" applyNumberFormat="1" applyFont="1" applyBorder="1" applyAlignment="1">
      <alignment horizontal="right" wrapText="1"/>
    </xf>
    <xf numFmtId="164" fontId="27" fillId="0" borderId="4" xfId="2" applyNumberFormat="1" applyFont="1" applyBorder="1" applyAlignment="1">
      <alignment horizontal="right" wrapText="1"/>
    </xf>
    <xf numFmtId="164" fontId="26" fillId="5" borderId="4" xfId="0" applyNumberFormat="1" applyFont="1" applyFill="1" applyBorder="1" applyAlignment="1">
      <alignment horizontal="right" wrapText="1"/>
    </xf>
    <xf numFmtId="164" fontId="26" fillId="5" borderId="0" xfId="0" applyNumberFormat="1" applyFont="1" applyFill="1" applyBorder="1" applyAlignment="1">
      <alignment horizontal="right" wrapText="1"/>
    </xf>
    <xf numFmtId="164" fontId="27" fillId="0" borderId="0" xfId="2" applyNumberFormat="1" applyFont="1" applyBorder="1" applyAlignment="1">
      <alignment horizontal="right" vertical="top" wrapText="1"/>
    </xf>
    <xf numFmtId="0" fontId="14" fillId="0" borderId="7" xfId="0" applyFont="1" applyBorder="1" applyAlignment="1">
      <alignment horizontal="left" indent="1"/>
    </xf>
    <xf numFmtId="164" fontId="27" fillId="0" borderId="12" xfId="2" applyNumberFormat="1" applyFont="1" applyBorder="1" applyAlignment="1">
      <alignment horizontal="right" wrapText="1"/>
    </xf>
    <xf numFmtId="164" fontId="27" fillId="0" borderId="13" xfId="2" applyNumberFormat="1" applyFont="1" applyBorder="1" applyAlignment="1">
      <alignment horizontal="right" wrapText="1"/>
    </xf>
    <xf numFmtId="0" fontId="14" fillId="4" borderId="37" xfId="0" applyFont="1" applyFill="1" applyBorder="1"/>
    <xf numFmtId="0" fontId="11" fillId="4" borderId="24" xfId="0" applyFont="1" applyFill="1" applyBorder="1" applyAlignment="1">
      <alignment horizontal="center" wrapText="1"/>
    </xf>
    <xf numFmtId="0" fontId="11" fillId="4" borderId="20" xfId="0" applyFont="1" applyFill="1" applyBorder="1" applyAlignment="1">
      <alignment horizontal="center" wrapText="1"/>
    </xf>
    <xf numFmtId="0" fontId="11" fillId="4" borderId="27" xfId="0" applyFont="1" applyFill="1" applyBorder="1" applyAlignment="1">
      <alignment horizontal="center" wrapText="1"/>
    </xf>
    <xf numFmtId="0" fontId="26" fillId="5" borderId="15" xfId="0" applyFont="1" applyFill="1" applyBorder="1" applyAlignment="1">
      <alignment horizontal="left"/>
    </xf>
    <xf numFmtId="0" fontId="14" fillId="5" borderId="0" xfId="0" applyFont="1" applyFill="1" applyBorder="1" applyAlignment="1">
      <alignment horizontal="left" indent="1"/>
    </xf>
    <xf numFmtId="0" fontId="25" fillId="5" borderId="0" xfId="0" applyFont="1" applyFill="1" applyBorder="1" applyAlignment="1">
      <alignment horizontal="left" wrapText="1" indent="1"/>
    </xf>
    <xf numFmtId="0" fontId="14" fillId="5" borderId="16" xfId="0" applyFont="1" applyFill="1" applyBorder="1" applyAlignment="1">
      <alignment horizontal="left" indent="1"/>
    </xf>
    <xf numFmtId="0" fontId="25" fillId="0" borderId="15" xfId="0" applyFont="1" applyBorder="1" applyAlignment="1">
      <alignment horizontal="left" indent="1"/>
    </xf>
    <xf numFmtId="3" fontId="25" fillId="0" borderId="0" xfId="0" applyNumberFormat="1" applyFont="1" applyBorder="1" applyAlignment="1">
      <alignment horizontal="right" vertical="top" indent="1"/>
    </xf>
    <xf numFmtId="0" fontId="25" fillId="0" borderId="16" xfId="0" applyFont="1" applyBorder="1" applyAlignment="1">
      <alignment horizontal="right" indent="1"/>
    </xf>
    <xf numFmtId="0" fontId="25" fillId="0" borderId="0" xfId="0" applyFont="1" applyBorder="1" applyAlignment="1">
      <alignment horizontal="right" indent="1"/>
    </xf>
    <xf numFmtId="164" fontId="27" fillId="0" borderId="0" xfId="0" applyNumberFormat="1" applyFont="1" applyBorder="1" applyAlignment="1">
      <alignment horizontal="right" indent="1"/>
    </xf>
    <xf numFmtId="164" fontId="27" fillId="0" borderId="16" xfId="0" applyNumberFormat="1" applyFont="1" applyBorder="1" applyAlignment="1">
      <alignment horizontal="right" indent="1"/>
    </xf>
    <xf numFmtId="0" fontId="27" fillId="0" borderId="16" xfId="0" applyFont="1" applyBorder="1" applyAlignment="1">
      <alignment horizontal="right" indent="1"/>
    </xf>
    <xf numFmtId="0" fontId="14" fillId="5" borderId="0" xfId="0" applyFont="1" applyFill="1" applyBorder="1" applyAlignment="1">
      <alignment horizontal="right" indent="1"/>
    </xf>
    <xf numFmtId="0" fontId="26" fillId="5" borderId="0" xfId="0" applyFont="1" applyFill="1" applyBorder="1" applyAlignment="1">
      <alignment horizontal="right" wrapText="1" indent="1"/>
    </xf>
    <xf numFmtId="0" fontId="14" fillId="5" borderId="16" xfId="0" applyFont="1" applyFill="1" applyBorder="1" applyAlignment="1">
      <alignment horizontal="right" indent="1"/>
    </xf>
    <xf numFmtId="3" fontId="25" fillId="0" borderId="0" xfId="0" applyNumberFormat="1" applyFont="1" applyBorder="1" applyAlignment="1">
      <alignment horizontal="right" indent="1"/>
    </xf>
    <xf numFmtId="166" fontId="25" fillId="0" borderId="0" xfId="0" applyNumberFormat="1" applyFont="1" applyBorder="1" applyAlignment="1">
      <alignment horizontal="right" indent="1"/>
    </xf>
    <xf numFmtId="0" fontId="25" fillId="5" borderId="0" xfId="0" applyFont="1" applyFill="1" applyBorder="1" applyAlignment="1">
      <alignment horizontal="right" wrapText="1" indent="1"/>
    </xf>
    <xf numFmtId="167" fontId="25" fillId="0" borderId="0" xfId="0" applyNumberFormat="1" applyFont="1" applyBorder="1" applyAlignment="1">
      <alignment horizontal="right" indent="1"/>
    </xf>
    <xf numFmtId="0" fontId="25" fillId="0" borderId="17" xfId="0" applyFont="1" applyBorder="1" applyAlignment="1">
      <alignment horizontal="left" indent="1"/>
    </xf>
    <xf numFmtId="0" fontId="25" fillId="0" borderId="18" xfId="0" applyFont="1" applyBorder="1" applyAlignment="1">
      <alignment horizontal="right" indent="1"/>
    </xf>
    <xf numFmtId="164" fontId="27" fillId="0" borderId="18" xfId="0" applyNumberFormat="1" applyFont="1" applyBorder="1" applyAlignment="1">
      <alignment horizontal="right" indent="1"/>
    </xf>
    <xf numFmtId="164" fontId="27" fillId="0" borderId="19" xfId="0" applyNumberFormat="1" applyFont="1" applyBorder="1" applyAlignment="1">
      <alignment horizontal="right" inden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4" fillId="2" borderId="1" xfId="0" applyFont="1" applyFill="1" applyBorder="1"/>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0" fillId="3" borderId="2" xfId="0" applyFont="1" applyFill="1" applyBorder="1" applyAlignment="1">
      <alignment wrapText="1"/>
    </xf>
    <xf numFmtId="0" fontId="14" fillId="3" borderId="0" xfId="0" applyFont="1" applyFill="1" applyBorder="1"/>
    <xf numFmtId="164" fontId="15" fillId="3" borderId="0" xfId="2" applyNumberFormat="1" applyFont="1" applyFill="1" applyBorder="1"/>
    <xf numFmtId="0" fontId="10" fillId="3" borderId="2" xfId="0" applyFont="1" applyFill="1" applyBorder="1"/>
    <xf numFmtId="0" fontId="10" fillId="3" borderId="7" xfId="0" applyFont="1" applyFill="1" applyBorder="1"/>
    <xf numFmtId="0" fontId="14" fillId="3" borderId="12" xfId="0" applyFont="1" applyFill="1" applyBorder="1"/>
    <xf numFmtId="0" fontId="11" fillId="4" borderId="40" xfId="0" applyFont="1" applyFill="1" applyBorder="1" applyAlignment="1">
      <alignment horizontal="center"/>
    </xf>
    <xf numFmtId="0" fontId="10" fillId="0" borderId="0" xfId="0" applyFont="1"/>
    <xf numFmtId="0" fontId="13" fillId="0" borderId="0" xfId="0" applyFont="1"/>
    <xf numFmtId="0" fontId="12" fillId="0" borderId="0" xfId="0" applyFont="1"/>
    <xf numFmtId="0" fontId="32" fillId="0" borderId="0" xfId="1" applyFont="1" applyAlignment="1" applyProtection="1"/>
    <xf numFmtId="0" fontId="13" fillId="0" borderId="0" xfId="0" applyFont="1" applyAlignment="1"/>
    <xf numFmtId="0" fontId="12" fillId="0" borderId="0" xfId="0" applyFont="1" applyAlignment="1"/>
    <xf numFmtId="0" fontId="22" fillId="0" borderId="0" xfId="1" applyFont="1" applyAlignment="1" applyProtection="1"/>
    <xf numFmtId="0" fontId="13" fillId="3" borderId="2"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4" xfId="0" applyFont="1" applyFill="1" applyBorder="1" applyAlignment="1">
      <alignment horizontal="left" vertical="center"/>
    </xf>
    <xf numFmtId="0" fontId="12" fillId="0" borderId="2" xfId="0" applyFont="1" applyBorder="1" applyAlignment="1">
      <alignment horizontal="left" vertical="center" indent="1"/>
    </xf>
    <xf numFmtId="0" fontId="12" fillId="0" borderId="0" xfId="0" applyFont="1" applyBorder="1" applyAlignment="1">
      <alignment horizontal="right" vertical="center"/>
    </xf>
    <xf numFmtId="164" fontId="17" fillId="0" borderId="0" xfId="2" applyNumberFormat="1" applyFont="1" applyBorder="1" applyAlignment="1">
      <alignment horizontal="right" vertical="center"/>
    </xf>
    <xf numFmtId="164" fontId="17" fillId="0" borderId="4" xfId="2" applyNumberFormat="1" applyFont="1" applyBorder="1" applyAlignment="1">
      <alignment horizontal="right" vertical="center"/>
    </xf>
    <xf numFmtId="0" fontId="12" fillId="0" borderId="2" xfId="0" applyFont="1" applyBorder="1" applyAlignment="1">
      <alignment horizontal="right" vertical="center"/>
    </xf>
    <xf numFmtId="0" fontId="12" fillId="0" borderId="5" xfId="0" applyFont="1" applyBorder="1" applyAlignment="1">
      <alignment horizontal="right" vertical="center"/>
    </xf>
    <xf numFmtId="164" fontId="17" fillId="0" borderId="5" xfId="2" applyNumberFormat="1" applyFont="1" applyBorder="1" applyAlignment="1">
      <alignment horizontal="right" vertical="center"/>
    </xf>
    <xf numFmtId="164" fontId="17" fillId="0" borderId="6" xfId="2" applyNumberFormat="1" applyFont="1" applyBorder="1" applyAlignment="1">
      <alignment horizontal="right" vertical="center"/>
    </xf>
    <xf numFmtId="0" fontId="13" fillId="3" borderId="2" xfId="0" applyFont="1" applyFill="1" applyBorder="1" applyAlignment="1">
      <alignment horizontal="left" vertical="center"/>
    </xf>
    <xf numFmtId="0" fontId="13" fillId="3" borderId="0" xfId="0" applyFont="1" applyFill="1" applyBorder="1" applyAlignment="1">
      <alignment horizontal="left" vertical="center"/>
    </xf>
    <xf numFmtId="0" fontId="12" fillId="3" borderId="0" xfId="0" applyFont="1" applyFill="1" applyBorder="1" applyAlignment="1">
      <alignment horizontal="right" vertical="center"/>
    </xf>
    <xf numFmtId="3" fontId="12" fillId="0" borderId="0" xfId="0" applyNumberFormat="1" applyFont="1" applyBorder="1" applyAlignment="1">
      <alignment horizontal="right" vertical="center"/>
    </xf>
    <xf numFmtId="0" fontId="12" fillId="0" borderId="7" xfId="0" applyFont="1" applyBorder="1" applyAlignment="1">
      <alignment horizontal="right" vertical="center"/>
    </xf>
    <xf numFmtId="3" fontId="12" fillId="0" borderId="8" xfId="0" applyNumberFormat="1" applyFont="1" applyBorder="1" applyAlignment="1">
      <alignment horizontal="right" vertical="center"/>
    </xf>
    <xf numFmtId="164" fontId="17" fillId="0" borderId="8" xfId="2" applyNumberFormat="1" applyFont="1" applyBorder="1" applyAlignment="1">
      <alignment horizontal="right" vertical="center"/>
    </xf>
    <xf numFmtId="164" fontId="17" fillId="0" borderId="9" xfId="2" applyNumberFormat="1" applyFont="1" applyBorder="1" applyAlignment="1">
      <alignment horizontal="right" vertical="center"/>
    </xf>
    <xf numFmtId="0" fontId="17" fillId="3" borderId="0" xfId="0" applyFont="1" applyFill="1" applyBorder="1" applyAlignment="1">
      <alignment horizontal="right" vertical="center"/>
    </xf>
    <xf numFmtId="0" fontId="17" fillId="3" borderId="4" xfId="0" applyFont="1" applyFill="1" applyBorder="1" applyAlignment="1">
      <alignment horizontal="right" vertical="center"/>
    </xf>
    <xf numFmtId="0" fontId="11" fillId="2" borderId="10" xfId="0" applyFont="1" applyFill="1" applyBorder="1" applyAlignment="1">
      <alignment horizontal="center"/>
    </xf>
    <xf numFmtId="0" fontId="14" fillId="3" borderId="0" xfId="0" applyFont="1" applyFill="1" applyBorder="1" applyAlignment="1">
      <alignment horizontal="right"/>
    </xf>
    <xf numFmtId="0" fontId="14" fillId="3" borderId="4" xfId="0" applyFont="1" applyFill="1" applyBorder="1" applyAlignment="1">
      <alignment horizontal="right"/>
    </xf>
    <xf numFmtId="0" fontId="14" fillId="0" borderId="2" xfId="0" applyFont="1" applyFill="1" applyBorder="1" applyAlignment="1">
      <alignment horizontal="left" indent="1"/>
    </xf>
    <xf numFmtId="3" fontId="12" fillId="0" borderId="0" xfId="3" applyNumberFormat="1" applyFont="1" applyFill="1" applyBorder="1" applyAlignment="1">
      <alignment horizontal="right" vertical="center"/>
    </xf>
    <xf numFmtId="3" fontId="12" fillId="0" borderId="4" xfId="3" applyNumberFormat="1" applyFont="1" applyFill="1" applyBorder="1" applyAlignment="1">
      <alignment horizontal="right" vertical="center"/>
    </xf>
    <xf numFmtId="164" fontId="15" fillId="0" borderId="0" xfId="2" applyNumberFormat="1" applyFont="1" applyBorder="1" applyAlignment="1">
      <alignment horizontal="right"/>
    </xf>
    <xf numFmtId="164" fontId="15" fillId="0" borderId="4" xfId="2" applyNumberFormat="1" applyFont="1" applyBorder="1" applyAlignment="1">
      <alignment horizontal="right"/>
    </xf>
    <xf numFmtId="164" fontId="14" fillId="0" borderId="0" xfId="0" applyNumberFormat="1" applyFont="1"/>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0" borderId="2" xfId="0" applyFont="1" applyBorder="1" applyAlignment="1">
      <alignment horizontal="left" indent="1"/>
    </xf>
    <xf numFmtId="0" fontId="14" fillId="0" borderId="0" xfId="0" applyFont="1" applyBorder="1" applyAlignment="1">
      <alignment horizontal="right" indent="1"/>
    </xf>
    <xf numFmtId="0" fontId="14" fillId="0" borderId="4" xfId="0" applyFont="1" applyBorder="1" applyAlignment="1">
      <alignment horizontal="right" indent="1"/>
    </xf>
    <xf numFmtId="3" fontId="14" fillId="0" borderId="0" xfId="0" applyNumberFormat="1" applyFont="1" applyBorder="1" applyAlignment="1">
      <alignment horizontal="right" indent="1"/>
    </xf>
    <xf numFmtId="164" fontId="15" fillId="0" borderId="0" xfId="2" applyNumberFormat="1" applyFont="1" applyBorder="1" applyAlignment="1">
      <alignment horizontal="right" indent="1"/>
    </xf>
    <xf numFmtId="164" fontId="15" fillId="0" borderId="4" xfId="2" applyNumberFormat="1" applyFont="1" applyBorder="1" applyAlignment="1">
      <alignment horizontal="right" indent="1"/>
    </xf>
    <xf numFmtId="0" fontId="10" fillId="3" borderId="0" xfId="0" applyFont="1" applyFill="1" applyBorder="1" applyAlignment="1">
      <alignment horizontal="right" vertical="center" indent="1"/>
    </xf>
    <xf numFmtId="0" fontId="10" fillId="3" borderId="4" xfId="0" applyFont="1" applyFill="1" applyBorder="1" applyAlignment="1">
      <alignment horizontal="right" vertical="center" indent="1"/>
    </xf>
    <xf numFmtId="3" fontId="14" fillId="0" borderId="4" xfId="0" applyNumberFormat="1" applyFont="1" applyBorder="1" applyAlignment="1">
      <alignment horizontal="right" indent="1"/>
    </xf>
    <xf numFmtId="0" fontId="10" fillId="3" borderId="7" xfId="0" applyFont="1" applyFill="1" applyBorder="1" applyAlignment="1">
      <alignment horizontal="left"/>
    </xf>
    <xf numFmtId="3" fontId="14" fillId="3" borderId="12" xfId="0" applyNumberFormat="1" applyFont="1" applyFill="1" applyBorder="1" applyAlignment="1">
      <alignment horizontal="right" indent="1"/>
    </xf>
    <xf numFmtId="0" fontId="14" fillId="3" borderId="13" xfId="0" applyFont="1" applyFill="1" applyBorder="1" applyAlignment="1">
      <alignment horizontal="right" indent="1"/>
    </xf>
    <xf numFmtId="0" fontId="14" fillId="4" borderId="21" xfId="0" applyFont="1" applyFill="1" applyBorder="1"/>
    <xf numFmtId="0" fontId="11" fillId="4" borderId="22" xfId="0" applyFont="1" applyFill="1" applyBorder="1" applyAlignment="1">
      <alignment horizontal="center" wrapText="1"/>
    </xf>
    <xf numFmtId="0" fontId="11" fillId="4" borderId="22" xfId="0" applyFont="1" applyFill="1" applyBorder="1" applyAlignment="1">
      <alignment horizontal="center"/>
    </xf>
    <xf numFmtId="0" fontId="11" fillId="4" borderId="23" xfId="0" applyFont="1" applyFill="1" applyBorder="1" applyAlignment="1">
      <alignment horizontal="center" wrapText="1"/>
    </xf>
    <xf numFmtId="0" fontId="10" fillId="5" borderId="15" xfId="0" applyFont="1" applyFill="1" applyBorder="1" applyAlignment="1">
      <alignment horizontal="left"/>
    </xf>
    <xf numFmtId="0" fontId="26" fillId="5" borderId="16" xfId="0" applyFont="1" applyFill="1" applyBorder="1" applyAlignment="1">
      <alignment horizontal="right" wrapText="1"/>
    </xf>
    <xf numFmtId="0" fontId="14" fillId="0" borderId="15" xfId="0" applyFont="1" applyBorder="1" applyAlignment="1">
      <alignment horizontal="left" indent="1"/>
    </xf>
    <xf numFmtId="3" fontId="25" fillId="0" borderId="0" xfId="0" applyNumberFormat="1" applyFont="1" applyFill="1" applyBorder="1" applyAlignment="1">
      <alignment horizontal="right" wrapText="1"/>
    </xf>
    <xf numFmtId="0" fontId="25" fillId="0" borderId="16" xfId="0" applyFont="1" applyBorder="1" applyAlignment="1">
      <alignment horizontal="right" wrapText="1"/>
    </xf>
    <xf numFmtId="164" fontId="25" fillId="0" borderId="0" xfId="0" applyNumberFormat="1" applyFont="1" applyBorder="1" applyAlignment="1">
      <alignment horizontal="right" wrapText="1"/>
    </xf>
    <xf numFmtId="164" fontId="27" fillId="0" borderId="0" xfId="0" applyNumberFormat="1" applyFont="1" applyBorder="1" applyAlignment="1">
      <alignment horizontal="right" wrapText="1"/>
    </xf>
    <xf numFmtId="164" fontId="27" fillId="0" borderId="16" xfId="0" applyNumberFormat="1" applyFont="1" applyBorder="1" applyAlignment="1">
      <alignment horizontal="right" wrapText="1"/>
    </xf>
    <xf numFmtId="164" fontId="26" fillId="5" borderId="16" xfId="0" applyNumberFormat="1" applyFont="1" applyFill="1" applyBorder="1" applyAlignment="1">
      <alignment horizontal="right" wrapText="1"/>
    </xf>
    <xf numFmtId="164" fontId="25" fillId="0" borderId="16" xfId="0" applyNumberFormat="1" applyFont="1" applyBorder="1" applyAlignment="1">
      <alignment horizontal="right" wrapText="1"/>
    </xf>
    <xf numFmtId="0" fontId="14" fillId="0" borderId="17" xfId="0" applyFont="1" applyBorder="1" applyAlignment="1">
      <alignment horizontal="left" indent="1"/>
    </xf>
    <xf numFmtId="164" fontId="27" fillId="0" borderId="18" xfId="0" applyNumberFormat="1" applyFont="1" applyBorder="1" applyAlignment="1">
      <alignment horizontal="right" wrapText="1"/>
    </xf>
    <xf numFmtId="164" fontId="27" fillId="0" borderId="19" xfId="0" applyNumberFormat="1" applyFont="1" applyBorder="1" applyAlignment="1">
      <alignment horizontal="right" wrapText="1"/>
    </xf>
    <xf numFmtId="0" fontId="11" fillId="4" borderId="25" xfId="0" applyFont="1" applyFill="1" applyBorder="1"/>
    <xf numFmtId="0" fontId="11" fillId="4" borderId="26" xfId="0" applyFont="1" applyFill="1" applyBorder="1" applyAlignment="1">
      <alignment horizontal="center" wrapText="1"/>
    </xf>
    <xf numFmtId="0" fontId="14" fillId="0" borderId="15" xfId="0" applyFont="1" applyBorder="1" applyAlignment="1">
      <alignment horizontal="left" indent="2"/>
    </xf>
    <xf numFmtId="0" fontId="25" fillId="0" borderId="16" xfId="0" applyFont="1" applyBorder="1" applyAlignment="1">
      <alignment horizontal="right" vertical="center" wrapText="1"/>
    </xf>
    <xf numFmtId="164" fontId="27" fillId="0" borderId="16" xfId="0" applyNumberFormat="1" applyFont="1" applyBorder="1" applyAlignment="1">
      <alignment horizontal="right" vertical="center" wrapText="1"/>
    </xf>
    <xf numFmtId="0" fontId="14" fillId="0" borderId="15" xfId="0" applyFont="1" applyBorder="1" applyAlignment="1">
      <alignment horizontal="left" wrapText="1" indent="2"/>
    </xf>
    <xf numFmtId="0" fontId="26" fillId="5" borderId="0" xfId="0" applyFont="1" applyFill="1" applyBorder="1" applyAlignment="1">
      <alignment horizontal="right" vertical="center" wrapText="1"/>
    </xf>
    <xf numFmtId="0" fontId="14" fillId="5" borderId="0" xfId="0" applyFont="1" applyFill="1" applyBorder="1" applyAlignment="1">
      <alignment horizontal="right" vertical="center"/>
    </xf>
    <xf numFmtId="0" fontId="26" fillId="5" borderId="16" xfId="0" applyFont="1" applyFill="1" applyBorder="1" applyAlignment="1">
      <alignment horizontal="right" vertical="center" wrapText="1"/>
    </xf>
    <xf numFmtId="164" fontId="25" fillId="0" borderId="0" xfId="0" applyNumberFormat="1" applyFont="1" applyBorder="1" applyAlignment="1">
      <alignment horizontal="right" vertical="center" wrapText="1"/>
    </xf>
    <xf numFmtId="0" fontId="14" fillId="0" borderId="17" xfId="0" applyFont="1" applyBorder="1" applyAlignment="1">
      <alignment horizontal="left" wrapText="1" indent="2"/>
    </xf>
    <xf numFmtId="10" fontId="25" fillId="0" borderId="18" xfId="0" applyNumberFormat="1" applyFont="1" applyBorder="1" applyAlignment="1">
      <alignment horizontal="right" vertical="center" wrapText="1"/>
    </xf>
    <xf numFmtId="164" fontId="27" fillId="0" borderId="18" xfId="2" applyNumberFormat="1" applyFont="1" applyBorder="1" applyAlignment="1">
      <alignment horizontal="right" vertical="center"/>
    </xf>
    <xf numFmtId="164" fontId="27" fillId="0" borderId="18" xfId="2" applyNumberFormat="1" applyFont="1" applyBorder="1" applyAlignment="1">
      <alignment horizontal="right" vertical="center" wrapText="1"/>
    </xf>
    <xf numFmtId="164" fontId="27" fillId="0" borderId="19" xfId="0" applyNumberFormat="1" applyFont="1" applyBorder="1" applyAlignment="1">
      <alignment horizontal="right" vertical="center" wrapText="1"/>
    </xf>
    <xf numFmtId="166" fontId="10" fillId="2" borderId="33" xfId="0" applyNumberFormat="1" applyFont="1" applyFill="1" applyBorder="1"/>
    <xf numFmtId="166" fontId="13" fillId="3" borderId="2" xfId="0" applyNumberFormat="1" applyFont="1" applyFill="1" applyBorder="1"/>
    <xf numFmtId="166" fontId="13" fillId="3" borderId="0" xfId="0" applyNumberFormat="1" applyFont="1" applyFill="1" applyBorder="1"/>
    <xf numFmtId="164" fontId="24" fillId="3" borderId="5" xfId="0" applyNumberFormat="1" applyFont="1" applyFill="1" applyBorder="1"/>
    <xf numFmtId="164" fontId="24" fillId="3" borderId="0" xfId="0" applyNumberFormat="1" applyFont="1" applyFill="1" applyBorder="1"/>
    <xf numFmtId="164" fontId="24" fillId="3" borderId="4" xfId="0" applyNumberFormat="1" applyFont="1" applyFill="1" applyBorder="1"/>
    <xf numFmtId="166" fontId="12" fillId="0" borderId="2" xfId="0" applyNumberFormat="1" applyFont="1" applyBorder="1"/>
    <xf numFmtId="166" fontId="12" fillId="0" borderId="0" xfId="0" applyNumberFormat="1" applyFont="1" applyBorder="1" applyAlignment="1">
      <alignment vertical="center"/>
    </xf>
    <xf numFmtId="164" fontId="17" fillId="0" borderId="0" xfId="0" applyNumberFormat="1" applyFont="1" applyBorder="1" applyAlignment="1">
      <alignment vertical="center"/>
    </xf>
    <xf numFmtId="164" fontId="17" fillId="0" borderId="4" xfId="0" applyNumberFormat="1" applyFont="1" applyBorder="1" applyAlignment="1">
      <alignment vertical="center"/>
    </xf>
    <xf numFmtId="166" fontId="13" fillId="3" borderId="0" xfId="0" applyNumberFormat="1" applyFont="1" applyFill="1" applyBorder="1" applyAlignment="1">
      <alignment vertical="center"/>
    </xf>
    <xf numFmtId="166" fontId="14" fillId="0" borderId="2" xfId="0" applyNumberFormat="1" applyFont="1" applyBorder="1"/>
    <xf numFmtId="166" fontId="12" fillId="0" borderId="0" xfId="0" applyNumberFormat="1" applyFont="1" applyFill="1" applyBorder="1" applyAlignment="1">
      <alignment vertical="center"/>
    </xf>
    <xf numFmtId="166" fontId="14" fillId="0" borderId="7" xfId="0" applyNumberFormat="1" applyFont="1" applyBorder="1"/>
    <xf numFmtId="166" fontId="12" fillId="0" borderId="12" xfId="0" applyNumberFormat="1" applyFont="1" applyBorder="1" applyAlignment="1">
      <alignment vertical="center"/>
    </xf>
    <xf numFmtId="166" fontId="10" fillId="3" borderId="5" xfId="0" applyNumberFormat="1" applyFont="1" applyFill="1" applyBorder="1" applyAlignment="1">
      <alignment vertical="center"/>
    </xf>
    <xf numFmtId="164" fontId="34" fillId="3" borderId="0" xfId="0" applyNumberFormat="1" applyFont="1" applyFill="1" applyBorder="1" applyAlignment="1"/>
    <xf numFmtId="164" fontId="34" fillId="3" borderId="4" xfId="0" applyNumberFormat="1" applyFont="1" applyFill="1" applyBorder="1" applyAlignment="1"/>
    <xf numFmtId="166" fontId="14" fillId="0" borderId="0" xfId="0" applyNumberFormat="1" applyFont="1" applyBorder="1" applyAlignment="1">
      <alignment vertical="center"/>
    </xf>
    <xf numFmtId="164" fontId="35" fillId="0" borderId="0" xfId="0" applyNumberFormat="1" applyFont="1" applyBorder="1" applyAlignment="1"/>
    <xf numFmtId="164" fontId="35" fillId="0" borderId="4" xfId="0" applyNumberFormat="1" applyFont="1" applyBorder="1" applyAlignment="1"/>
    <xf numFmtId="166" fontId="10" fillId="3" borderId="0" xfId="0" applyNumberFormat="1" applyFont="1" applyFill="1" applyBorder="1" applyAlignment="1">
      <alignment vertical="center"/>
    </xf>
    <xf numFmtId="164" fontId="14" fillId="0" borderId="0" xfId="2" applyNumberFormat="1" applyFont="1"/>
    <xf numFmtId="166" fontId="14" fillId="0" borderId="12" xfId="0" applyNumberFormat="1" applyFont="1" applyBorder="1" applyAlignment="1">
      <alignment vertical="center"/>
    </xf>
    <xf numFmtId="0" fontId="37" fillId="4" borderId="3" xfId="0" applyFont="1" applyFill="1" applyBorder="1" applyAlignment="1">
      <alignment horizontal="center" wrapText="1"/>
    </xf>
    <xf numFmtId="0" fontId="38" fillId="5" borderId="15" xfId="0" applyFont="1" applyFill="1" applyBorder="1" applyAlignment="1">
      <alignment horizontal="justify" wrapText="1"/>
    </xf>
    <xf numFmtId="0" fontId="38" fillId="5" borderId="0" xfId="0" applyFont="1" applyFill="1" applyBorder="1" applyAlignment="1">
      <alignment horizontal="justify" wrapText="1"/>
    </xf>
    <xf numFmtId="0" fontId="38" fillId="5" borderId="16" xfId="0" applyFont="1" applyFill="1" applyBorder="1" applyAlignment="1">
      <alignment horizontal="justify" wrapText="1"/>
    </xf>
    <xf numFmtId="164" fontId="40" fillId="0" borderId="0" xfId="0" applyNumberFormat="1" applyFont="1" applyBorder="1" applyAlignment="1">
      <alignment horizontal="right" wrapText="1"/>
    </xf>
    <xf numFmtId="0" fontId="40" fillId="5" borderId="0" xfId="0" applyFont="1" applyFill="1" applyBorder="1" applyAlignment="1">
      <alignment horizontal="justify" wrapText="1"/>
    </xf>
    <xf numFmtId="164" fontId="40" fillId="0" borderId="0" xfId="0" applyNumberFormat="1" applyFont="1" applyFill="1" applyBorder="1" applyAlignment="1">
      <alignment horizontal="right" wrapText="1"/>
    </xf>
    <xf numFmtId="0" fontId="39" fillId="0" borderId="17" xfId="0" applyFont="1" applyBorder="1" applyAlignment="1">
      <alignment horizontal="justify" wrapText="1"/>
    </xf>
    <xf numFmtId="164" fontId="40" fillId="0" borderId="18" xfId="0" applyNumberFormat="1" applyFont="1" applyBorder="1" applyAlignment="1">
      <alignment horizontal="right" wrapText="1"/>
    </xf>
    <xf numFmtId="0" fontId="10" fillId="5" borderId="32" xfId="0" applyFont="1" applyFill="1" applyBorder="1" applyAlignment="1">
      <alignment horizontal="left" vertical="center"/>
    </xf>
    <xf numFmtId="0" fontId="25" fillId="5" borderId="0" xfId="0" applyFont="1" applyFill="1" applyAlignment="1">
      <alignment horizontal="right" vertical="center" wrapText="1" indent="2"/>
    </xf>
    <xf numFmtId="165" fontId="14" fillId="5" borderId="0" xfId="0" applyNumberFormat="1" applyFont="1" applyFill="1" applyAlignment="1">
      <alignment horizontal="right" vertical="center" indent="2"/>
    </xf>
    <xf numFmtId="165" fontId="25" fillId="5" borderId="4" xfId="0" applyNumberFormat="1" applyFont="1" applyFill="1" applyBorder="1" applyAlignment="1">
      <alignment horizontal="right" vertical="center" wrapText="1" indent="2"/>
    </xf>
    <xf numFmtId="0" fontId="14" fillId="0" borderId="2" xfId="0" applyFont="1" applyBorder="1" applyAlignment="1">
      <alignment vertical="center"/>
    </xf>
    <xf numFmtId="165" fontId="10" fillId="0" borderId="0" xfId="0" applyNumberFormat="1" applyFont="1" applyBorder="1" applyAlignment="1">
      <alignment horizontal="right" vertical="center" indent="2"/>
    </xf>
    <xf numFmtId="165" fontId="10" fillId="0" borderId="4" xfId="0" applyNumberFormat="1" applyFont="1" applyBorder="1" applyAlignment="1">
      <alignment horizontal="right" vertical="center" indent="2"/>
    </xf>
    <xf numFmtId="165" fontId="14" fillId="0" borderId="0" xfId="0" applyNumberFormat="1" applyFont="1" applyBorder="1" applyAlignment="1">
      <alignment horizontal="right" vertical="center" indent="2"/>
    </xf>
    <xf numFmtId="164" fontId="15" fillId="0" borderId="0" xfId="2" applyNumberFormat="1" applyFont="1" applyBorder="1" applyAlignment="1">
      <alignment horizontal="right" vertical="center" indent="2"/>
    </xf>
    <xf numFmtId="164" fontId="15" fillId="0" borderId="4" xfId="2" applyNumberFormat="1" applyFont="1" applyBorder="1" applyAlignment="1">
      <alignment horizontal="right" vertical="center" indent="2"/>
    </xf>
    <xf numFmtId="0" fontId="10" fillId="5" borderId="15" xfId="0" applyFont="1" applyFill="1" applyBorder="1" applyAlignment="1">
      <alignment horizontal="left" vertical="center"/>
    </xf>
    <xf numFmtId="0" fontId="26" fillId="5" borderId="0" xfId="0" applyFont="1" applyFill="1" applyAlignment="1">
      <alignment horizontal="right" vertical="center" wrapText="1" indent="2"/>
    </xf>
    <xf numFmtId="0" fontId="14" fillId="5" borderId="0" xfId="0" applyFont="1" applyFill="1" applyAlignment="1">
      <alignment horizontal="right" vertical="center" indent="2"/>
    </xf>
    <xf numFmtId="0" fontId="26" fillId="5" borderId="4" xfId="0" applyFont="1" applyFill="1" applyBorder="1" applyAlignment="1">
      <alignment horizontal="right" vertical="center" wrapText="1" indent="2"/>
    </xf>
    <xf numFmtId="165" fontId="14" fillId="0" borderId="4" xfId="0" applyNumberFormat="1" applyFont="1" applyBorder="1" applyAlignment="1">
      <alignment horizontal="right" vertical="center" indent="2"/>
    </xf>
    <xf numFmtId="165" fontId="26" fillId="5" borderId="4" xfId="0" applyNumberFormat="1" applyFont="1" applyFill="1" applyBorder="1" applyAlignment="1">
      <alignment horizontal="right" vertical="center" wrapText="1" indent="2"/>
    </xf>
    <xf numFmtId="0" fontId="14" fillId="0" borderId="7" xfId="0" applyFont="1" applyBorder="1" applyAlignment="1">
      <alignment vertical="center"/>
    </xf>
    <xf numFmtId="165" fontId="14" fillId="0" borderId="12" xfId="0" applyNumberFormat="1" applyFont="1" applyBorder="1" applyAlignment="1">
      <alignment horizontal="right" vertical="center" indent="2"/>
    </xf>
    <xf numFmtId="165" fontId="14" fillId="0" borderId="13" xfId="0" applyNumberFormat="1" applyFont="1" applyBorder="1" applyAlignment="1">
      <alignment horizontal="right" vertical="center" indent="2"/>
    </xf>
    <xf numFmtId="165" fontId="10" fillId="0" borderId="0" xfId="0" applyNumberFormat="1" applyFont="1" applyBorder="1" applyAlignment="1">
      <alignment horizontal="right" indent="2"/>
    </xf>
    <xf numFmtId="165" fontId="10" fillId="0" borderId="4" xfId="0" applyNumberFormat="1" applyFont="1" applyBorder="1" applyAlignment="1">
      <alignment horizontal="right" indent="2"/>
    </xf>
    <xf numFmtId="165" fontId="14" fillId="0" borderId="0" xfId="0" applyNumberFormat="1" applyFont="1" applyBorder="1" applyAlignment="1">
      <alignment horizontal="right" indent="2"/>
    </xf>
    <xf numFmtId="164" fontId="15" fillId="0" borderId="0" xfId="2" applyNumberFormat="1" applyFont="1" applyBorder="1" applyAlignment="1">
      <alignment horizontal="right" indent="2"/>
    </xf>
    <xf numFmtId="164" fontId="15" fillId="0" borderId="4" xfId="2" applyNumberFormat="1" applyFont="1" applyBorder="1" applyAlignment="1">
      <alignment horizontal="right" indent="2"/>
    </xf>
    <xf numFmtId="0" fontId="25" fillId="5" borderId="0" xfId="0" applyFont="1" applyFill="1" applyAlignment="1">
      <alignment horizontal="right" wrapText="1" indent="2"/>
    </xf>
    <xf numFmtId="0" fontId="14" fillId="5" borderId="0" xfId="0" applyFont="1" applyFill="1" applyAlignment="1">
      <alignment horizontal="right" indent="2"/>
    </xf>
    <xf numFmtId="0" fontId="25" fillId="5" borderId="4" xfId="0" applyFont="1" applyFill="1" applyBorder="1" applyAlignment="1">
      <alignment horizontal="right" wrapText="1" indent="2"/>
    </xf>
    <xf numFmtId="165" fontId="14" fillId="0" borderId="4" xfId="0" applyNumberFormat="1" applyFont="1" applyBorder="1" applyAlignment="1">
      <alignment horizontal="right" indent="2"/>
    </xf>
    <xf numFmtId="165" fontId="14" fillId="0" borderId="12" xfId="0" applyNumberFormat="1" applyFont="1" applyBorder="1" applyAlignment="1">
      <alignment horizontal="right" indent="2"/>
    </xf>
    <xf numFmtId="165" fontId="14" fillId="0" borderId="13" xfId="0" applyNumberFormat="1" applyFont="1" applyBorder="1" applyAlignment="1">
      <alignment horizontal="right" indent="2"/>
    </xf>
    <xf numFmtId="166" fontId="14" fillId="0" borderId="32" xfId="0" applyNumberFormat="1" applyFont="1" applyBorder="1"/>
    <xf numFmtId="166" fontId="14" fillId="0" borderId="5" xfId="0" applyNumberFormat="1" applyFont="1" applyBorder="1"/>
    <xf numFmtId="166" fontId="14" fillId="0" borderId="15" xfId="0" applyNumberFormat="1" applyFont="1" applyBorder="1"/>
    <xf numFmtId="166" fontId="14" fillId="0" borderId="0" xfId="0" applyNumberFormat="1" applyFont="1" applyBorder="1"/>
    <xf numFmtId="166" fontId="14" fillId="0" borderId="12" xfId="0" applyNumberFormat="1" applyFont="1" applyBorder="1"/>
    <xf numFmtId="166" fontId="14" fillId="0" borderId="18" xfId="0" applyNumberFormat="1" applyFont="1" applyBorder="1"/>
    <xf numFmtId="166" fontId="14" fillId="0" borderId="17" xfId="0" applyNumberFormat="1" applyFont="1" applyBorder="1" applyAlignment="1">
      <alignment horizontal="right"/>
    </xf>
    <xf numFmtId="0" fontId="5" fillId="0" borderId="0" xfId="0" applyFont="1" applyAlignment="1">
      <alignment horizontal="left"/>
    </xf>
    <xf numFmtId="0" fontId="14" fillId="0" borderId="17" xfId="0" applyFont="1" applyBorder="1" applyAlignment="1">
      <alignment horizontal="left" indent="2"/>
    </xf>
    <xf numFmtId="164" fontId="27" fillId="0" borderId="18" xfId="0" applyNumberFormat="1" applyFont="1" applyBorder="1" applyAlignment="1">
      <alignment horizontal="right" vertical="center" wrapText="1"/>
    </xf>
    <xf numFmtId="0" fontId="14" fillId="5" borderId="0" xfId="0" applyFont="1" applyFill="1" applyBorder="1" applyAlignment="1">
      <alignment horizontal="right"/>
    </xf>
    <xf numFmtId="3" fontId="25" fillId="0" borderId="0" xfId="0" applyNumberFormat="1" applyFont="1" applyBorder="1" applyAlignment="1">
      <alignment horizontal="right"/>
    </xf>
    <xf numFmtId="10" fontId="25" fillId="0" borderId="18" xfId="0" applyNumberFormat="1" applyFont="1" applyBorder="1" applyAlignment="1">
      <alignment horizontal="right" wrapText="1"/>
    </xf>
    <xf numFmtId="164" fontId="27" fillId="0" borderId="18" xfId="2" applyNumberFormat="1" applyFont="1" applyBorder="1" applyAlignment="1">
      <alignment horizontal="right"/>
    </xf>
    <xf numFmtId="164" fontId="27" fillId="0" borderId="18" xfId="2" applyNumberFormat="1" applyFont="1" applyBorder="1" applyAlignment="1">
      <alignment horizontal="right" wrapText="1"/>
    </xf>
    <xf numFmtId="164" fontId="27" fillId="0" borderId="19" xfId="2" applyNumberFormat="1" applyFont="1" applyBorder="1" applyAlignment="1">
      <alignment horizontal="right" wrapText="1"/>
    </xf>
    <xf numFmtId="164" fontId="25" fillId="0" borderId="18" xfId="0" applyNumberFormat="1" applyFont="1" applyBorder="1" applyAlignment="1">
      <alignment horizontal="right" wrapText="1"/>
    </xf>
    <xf numFmtId="166" fontId="10" fillId="2" borderId="8" xfId="0" applyNumberFormat="1" applyFont="1" applyFill="1" applyBorder="1"/>
    <xf numFmtId="166" fontId="10" fillId="3" borderId="0" xfId="0" applyNumberFormat="1" applyFont="1" applyFill="1" applyBorder="1"/>
    <xf numFmtId="164" fontId="34" fillId="3" borderId="42" xfId="0" applyNumberFormat="1" applyFont="1" applyFill="1" applyBorder="1"/>
    <xf numFmtId="164" fontId="34" fillId="3" borderId="0" xfId="0" applyNumberFormat="1" applyFont="1" applyFill="1" applyBorder="1"/>
    <xf numFmtId="164" fontId="34" fillId="3" borderId="4" xfId="0" applyNumberFormat="1" applyFont="1" applyFill="1" applyBorder="1"/>
    <xf numFmtId="164" fontId="35" fillId="0" borderId="0" xfId="0" applyNumberFormat="1" applyFont="1" applyBorder="1" applyAlignment="1">
      <alignment vertical="center"/>
    </xf>
    <xf numFmtId="164" fontId="35" fillId="0" borderId="4" xfId="0" applyNumberFormat="1" applyFont="1" applyBorder="1" applyAlignment="1">
      <alignment vertical="center"/>
    </xf>
    <xf numFmtId="166" fontId="12" fillId="0" borderId="7" xfId="0" applyNumberFormat="1" applyFont="1" applyBorder="1"/>
    <xf numFmtId="164" fontId="34" fillId="3" borderId="5" xfId="0" applyNumberFormat="1" applyFont="1" applyFill="1" applyBorder="1"/>
    <xf numFmtId="164" fontId="34" fillId="3" borderId="6" xfId="0" applyNumberFormat="1" applyFont="1" applyFill="1" applyBorder="1"/>
    <xf numFmtId="0" fontId="11" fillId="2" borderId="34" xfId="0" applyNumberFormat="1" applyFont="1" applyFill="1" applyBorder="1" applyAlignment="1">
      <alignment horizontal="center"/>
    </xf>
    <xf numFmtId="166" fontId="10" fillId="0" borderId="0" xfId="0" applyNumberFormat="1" applyFont="1" applyBorder="1" applyAlignment="1">
      <alignment vertical="center"/>
    </xf>
    <xf numFmtId="164" fontId="34" fillId="0" borderId="0" xfId="0" applyNumberFormat="1" applyFont="1" applyBorder="1" applyAlignment="1">
      <alignment vertical="center"/>
    </xf>
    <xf numFmtId="166" fontId="25" fillId="0" borderId="0" xfId="0" applyNumberFormat="1" applyFont="1" applyBorder="1" applyAlignment="1">
      <alignment horizontal="right" vertical="center" wrapText="1"/>
    </xf>
    <xf numFmtId="0" fontId="25" fillId="0" borderId="4" xfId="0" applyFont="1" applyBorder="1" applyAlignment="1">
      <alignment horizontal="right" vertical="center" wrapText="1"/>
    </xf>
    <xf numFmtId="0" fontId="25" fillId="0" borderId="0" xfId="0" applyFont="1" applyBorder="1" applyAlignment="1">
      <alignment horizontal="right" vertical="center" wrapText="1"/>
    </xf>
    <xf numFmtId="0" fontId="10" fillId="5" borderId="0" xfId="0" applyFont="1" applyFill="1" applyBorder="1" applyAlignment="1">
      <alignment horizontal="left" vertical="center"/>
    </xf>
    <xf numFmtId="0" fontId="10" fillId="5" borderId="4" xfId="0" applyFont="1" applyFill="1" applyBorder="1" applyAlignment="1">
      <alignment horizontal="left" vertical="center"/>
    </xf>
    <xf numFmtId="166" fontId="14" fillId="0" borderId="4" xfId="0" applyNumberFormat="1" applyFont="1" applyBorder="1" applyAlignment="1">
      <alignment vertical="center"/>
    </xf>
    <xf numFmtId="0" fontId="10" fillId="0" borderId="7" xfId="0" applyFont="1" applyBorder="1" applyAlignment="1">
      <alignment horizontal="right" indent="1"/>
    </xf>
    <xf numFmtId="0" fontId="14" fillId="0" borderId="7" xfId="0" applyFont="1" applyBorder="1" applyAlignment="1">
      <alignment horizontal="right" indent="1"/>
    </xf>
    <xf numFmtId="166" fontId="14" fillId="0" borderId="8" xfId="0" applyNumberFormat="1" applyFont="1" applyBorder="1" applyAlignment="1">
      <alignment vertical="center"/>
    </xf>
    <xf numFmtId="166" fontId="14" fillId="0" borderId="9" xfId="0" applyNumberFormat="1" applyFont="1" applyBorder="1" applyAlignment="1">
      <alignment vertical="center"/>
    </xf>
    <xf numFmtId="0" fontId="25" fillId="0" borderId="4" xfId="0" applyFont="1" applyBorder="1" applyAlignment="1">
      <alignment horizontal="right" vertical="center" wrapText="1" indent="1"/>
    </xf>
    <xf numFmtId="0" fontId="14" fillId="0" borderId="2" xfId="0" applyFont="1" applyBorder="1" applyAlignment="1">
      <alignment horizontal="left" indent="3"/>
    </xf>
    <xf numFmtId="0" fontId="27" fillId="0" borderId="0" xfId="0" applyFont="1" applyBorder="1" applyAlignment="1">
      <alignment horizontal="right" vertical="center" indent="1"/>
    </xf>
    <xf numFmtId="164" fontId="27" fillId="0" borderId="4" xfId="0" applyNumberFormat="1" applyFont="1" applyBorder="1" applyAlignment="1">
      <alignment horizontal="right" vertical="center" wrapText="1" indent="1"/>
    </xf>
    <xf numFmtId="0" fontId="14" fillId="5" borderId="0" xfId="0" applyFont="1" applyFill="1" applyBorder="1" applyAlignment="1">
      <alignment horizontal="right" vertical="center" indent="1"/>
    </xf>
    <xf numFmtId="0" fontId="26" fillId="5" borderId="0" xfId="0" applyFont="1" applyFill="1" applyBorder="1" applyAlignment="1">
      <alignment horizontal="right" vertical="center" wrapText="1" indent="1"/>
    </xf>
    <xf numFmtId="0" fontId="26" fillId="5" borderId="4" xfId="0" applyFont="1" applyFill="1" applyBorder="1" applyAlignment="1">
      <alignment horizontal="right" vertical="center" wrapText="1" indent="1"/>
    </xf>
    <xf numFmtId="0" fontId="27" fillId="0" borderId="12" xfId="0" applyFont="1" applyBorder="1" applyAlignment="1">
      <alignment horizontal="right" vertical="center" indent="1"/>
    </xf>
    <xf numFmtId="164" fontId="27" fillId="0" borderId="12" xfId="0" applyNumberFormat="1" applyFont="1" applyBorder="1" applyAlignment="1">
      <alignment horizontal="right" vertical="center" wrapText="1" indent="1"/>
    </xf>
    <xf numFmtId="164" fontId="27" fillId="0" borderId="13" xfId="0" applyNumberFormat="1" applyFont="1" applyBorder="1" applyAlignment="1">
      <alignment horizontal="right" vertical="center" wrapText="1" indent="1"/>
    </xf>
    <xf numFmtId="0" fontId="25" fillId="0" borderId="12" xfId="0" applyFont="1" applyBorder="1" applyAlignment="1">
      <alignment horizontal="right" vertical="center"/>
    </xf>
    <xf numFmtId="164" fontId="27" fillId="6" borderId="12" xfId="2" applyNumberFormat="1" applyFont="1" applyFill="1" applyBorder="1" applyAlignment="1">
      <alignment horizontal="right" vertical="center" wrapText="1"/>
    </xf>
    <xf numFmtId="164" fontId="27" fillId="0" borderId="13" xfId="0" applyNumberFormat="1" applyFont="1" applyBorder="1" applyAlignment="1">
      <alignment horizontal="right" vertical="center" wrapText="1"/>
    </xf>
    <xf numFmtId="0" fontId="13" fillId="3" borderId="55" xfId="0" applyFont="1" applyFill="1" applyBorder="1" applyAlignment="1">
      <alignment horizontal="center" vertical="center"/>
    </xf>
    <xf numFmtId="0" fontId="14" fillId="0" borderId="7" xfId="0" applyFont="1" applyFill="1" applyBorder="1" applyAlignment="1">
      <alignment horizontal="right"/>
    </xf>
    <xf numFmtId="0" fontId="13" fillId="3" borderId="7" xfId="0" applyFont="1" applyFill="1" applyBorder="1" applyAlignment="1">
      <alignment horizontal="center" wrapText="1"/>
    </xf>
    <xf numFmtId="0" fontId="11" fillId="2" borderId="3" xfId="3" applyNumberFormat="1" applyFont="1" applyFill="1" applyBorder="1" applyAlignment="1">
      <alignment horizontal="center" vertical="center" wrapText="1"/>
    </xf>
    <xf numFmtId="0" fontId="11" fillId="2" borderId="14" xfId="3" applyNumberFormat="1" applyFont="1" applyFill="1" applyBorder="1" applyAlignment="1">
      <alignment horizontal="center" vertical="center" wrapText="1"/>
    </xf>
    <xf numFmtId="0" fontId="13" fillId="3" borderId="51" xfId="0" applyFont="1" applyFill="1" applyBorder="1" applyAlignment="1">
      <alignment horizontal="left" indent="1"/>
    </xf>
    <xf numFmtId="168" fontId="13" fillId="3" borderId="51" xfId="0" applyNumberFormat="1" applyFont="1" applyFill="1" applyBorder="1" applyAlignment="1">
      <alignment horizontal="center"/>
    </xf>
    <xf numFmtId="168" fontId="13" fillId="3" borderId="51" xfId="0" applyNumberFormat="1" applyFont="1" applyFill="1" applyBorder="1" applyAlignment="1">
      <alignment horizontal="center" wrapText="1"/>
    </xf>
    <xf numFmtId="3" fontId="14" fillId="0" borderId="4" xfId="0" applyNumberFormat="1" applyFont="1" applyBorder="1"/>
    <xf numFmtId="0" fontId="12" fillId="0" borderId="52" xfId="0" applyFont="1" applyFill="1" applyBorder="1" applyAlignment="1">
      <alignment horizontal="left" indent="2"/>
    </xf>
    <xf numFmtId="0" fontId="14" fillId="2" borderId="0" xfId="0" applyFont="1" applyFill="1"/>
    <xf numFmtId="0" fontId="14" fillId="4" borderId="1" xfId="0" applyFont="1" applyFill="1" applyBorder="1"/>
    <xf numFmtId="0" fontId="11" fillId="4" borderId="59" xfId="0" applyFont="1" applyFill="1" applyBorder="1" applyAlignment="1">
      <alignment horizontal="center" wrapText="1"/>
    </xf>
    <xf numFmtId="0" fontId="14" fillId="0" borderId="0" xfId="0" applyFont="1" applyBorder="1" applyAlignment="1">
      <alignment horizontal="right" wrapText="1"/>
    </xf>
    <xf numFmtId="0" fontId="10" fillId="7" borderId="12" xfId="0" applyFont="1" applyFill="1" applyBorder="1" applyAlignment="1">
      <alignment horizontal="right" vertical="center" wrapText="1"/>
    </xf>
    <xf numFmtId="168" fontId="22" fillId="7" borderId="13" xfId="4" applyNumberFormat="1" applyFont="1" applyFill="1" applyBorder="1" applyAlignment="1">
      <alignment vertical="center"/>
    </xf>
    <xf numFmtId="0" fontId="10" fillId="7" borderId="0" xfId="0" applyFont="1" applyFill="1" applyBorder="1" applyAlignment="1">
      <alignment horizontal="left" wrapText="1"/>
    </xf>
    <xf numFmtId="168" fontId="12" fillId="0" borderId="0" xfId="4" applyNumberFormat="1" applyFont="1" applyFill="1" applyBorder="1"/>
    <xf numFmtId="168" fontId="12" fillId="0" borderId="12" xfId="4" applyNumberFormat="1" applyFont="1" applyFill="1" applyBorder="1"/>
    <xf numFmtId="168" fontId="12" fillId="0" borderId="13" xfId="4" applyNumberFormat="1" applyFont="1" applyFill="1" applyBorder="1"/>
    <xf numFmtId="168" fontId="13" fillId="7" borderId="0" xfId="4" applyNumberFormat="1" applyFont="1" applyFill="1" applyBorder="1"/>
    <xf numFmtId="168" fontId="22" fillId="7" borderId="12" xfId="4" applyNumberFormat="1" applyFont="1" applyFill="1" applyBorder="1" applyAlignment="1">
      <alignment vertical="center"/>
    </xf>
    <xf numFmtId="0" fontId="11" fillId="2" borderId="59" xfId="0" applyFont="1" applyFill="1" applyBorder="1" applyAlignment="1">
      <alignment horizontal="center"/>
    </xf>
    <xf numFmtId="164" fontId="17" fillId="0" borderId="0" xfId="0" applyNumberFormat="1" applyFont="1" applyBorder="1" applyAlignment="1"/>
    <xf numFmtId="164" fontId="24" fillId="3" borderId="0" xfId="0" applyNumberFormat="1" applyFont="1" applyFill="1" applyBorder="1" applyAlignment="1"/>
    <xf numFmtId="164" fontId="17" fillId="0" borderId="0" xfId="0" applyNumberFormat="1" applyFont="1" applyFill="1" applyBorder="1" applyAlignment="1"/>
    <xf numFmtId="164" fontId="17" fillId="0" borderId="12" xfId="0" applyNumberFormat="1" applyFont="1" applyBorder="1" applyAlignment="1"/>
    <xf numFmtId="164" fontId="24" fillId="3" borderId="43" xfId="0" applyNumberFormat="1" applyFont="1" applyFill="1" applyBorder="1"/>
    <xf numFmtId="0" fontId="2" fillId="0" borderId="0" xfId="0" applyFont="1"/>
    <xf numFmtId="166" fontId="12" fillId="0" borderId="0" xfId="0" applyNumberFormat="1" applyFont="1" applyBorder="1" applyAlignment="1">
      <alignment horizontal="right" vertical="center" wrapText="1"/>
    </xf>
    <xf numFmtId="166" fontId="12" fillId="0" borderId="4" xfId="0" applyNumberFormat="1" applyFont="1" applyBorder="1" applyAlignment="1">
      <alignment vertical="center"/>
    </xf>
    <xf numFmtId="166" fontId="12" fillId="0" borderId="12" xfId="0" applyNumberFormat="1" applyFont="1" applyBorder="1" applyAlignment="1">
      <alignment horizontal="right" vertical="center" wrapText="1"/>
    </xf>
    <xf numFmtId="166" fontId="12" fillId="0" borderId="13" xfId="0" applyNumberFormat="1" applyFont="1" applyBorder="1" applyAlignment="1">
      <alignment vertical="center"/>
    </xf>
    <xf numFmtId="0" fontId="11" fillId="4" borderId="41" xfId="0" applyFont="1" applyFill="1" applyBorder="1" applyAlignment="1">
      <alignment horizontal="center"/>
    </xf>
    <xf numFmtId="168" fontId="14" fillId="0" borderId="0" xfId="0" applyNumberFormat="1" applyFont="1"/>
    <xf numFmtId="0" fontId="11" fillId="4" borderId="40" xfId="0" applyFont="1" applyFill="1" applyBorder="1" applyAlignment="1">
      <alignment horizontal="center"/>
    </xf>
    <xf numFmtId="0" fontId="12" fillId="0" borderId="2" xfId="0" applyFont="1" applyFill="1" applyBorder="1" applyAlignment="1">
      <alignment horizontal="right"/>
    </xf>
    <xf numFmtId="168" fontId="14" fillId="0" borderId="9" xfId="0" applyNumberFormat="1" applyFont="1" applyFill="1" applyBorder="1" applyAlignment="1">
      <alignment horizontal="right"/>
    </xf>
    <xf numFmtId="0" fontId="12" fillId="0" borderId="0" xfId="0" applyFont="1" applyFill="1" applyBorder="1" applyAlignment="1">
      <alignment horizontal="right"/>
    </xf>
    <xf numFmtId="0" fontId="12" fillId="0" borderId="12" xfId="0" applyFont="1" applyFill="1" applyBorder="1" applyAlignment="1">
      <alignment horizontal="right"/>
    </xf>
    <xf numFmtId="0" fontId="11" fillId="4" borderId="40" xfId="0" applyFont="1" applyFill="1" applyBorder="1" applyAlignment="1">
      <alignment horizontal="center"/>
    </xf>
    <xf numFmtId="168" fontId="0" fillId="0" borderId="0" xfId="0" applyNumberFormat="1" applyFont="1" applyAlignment="1">
      <alignment wrapText="1"/>
    </xf>
    <xf numFmtId="3" fontId="14" fillId="0" borderId="0" xfId="0" applyNumberFormat="1" applyFont="1"/>
    <xf numFmtId="166" fontId="14" fillId="0" borderId="0" xfId="0" applyNumberFormat="1" applyFont="1"/>
    <xf numFmtId="3" fontId="2" fillId="0" borderId="4" xfId="3" applyNumberFormat="1" applyFont="1" applyFill="1" applyBorder="1" applyAlignment="1">
      <alignment horizontal="right" vertical="center"/>
    </xf>
    <xf numFmtId="0" fontId="5" fillId="0" borderId="0" xfId="0" applyFont="1" applyAlignment="1">
      <alignment horizontal="justify" wrapText="1"/>
    </xf>
    <xf numFmtId="0" fontId="11" fillId="4" borderId="40" xfId="0" applyFont="1" applyFill="1" applyBorder="1" applyAlignment="1">
      <alignment horizontal="center"/>
    </xf>
    <xf numFmtId="0" fontId="11" fillId="4" borderId="40" xfId="0" applyFont="1" applyFill="1" applyBorder="1" applyAlignment="1">
      <alignment horizontal="center"/>
    </xf>
    <xf numFmtId="0" fontId="11" fillId="4" borderId="49" xfId="0" applyFont="1" applyFill="1" applyBorder="1" applyAlignment="1">
      <alignment horizontal="center" wrapText="1"/>
    </xf>
    <xf numFmtId="0" fontId="11" fillId="4" borderId="59" xfId="0" applyFont="1" applyFill="1" applyBorder="1" applyAlignment="1">
      <alignment horizontal="center" wrapText="1"/>
    </xf>
    <xf numFmtId="168" fontId="15" fillId="0" borderId="0" xfId="0" applyNumberFormat="1" applyFont="1" applyFill="1" applyBorder="1" applyAlignment="1">
      <alignment horizontal="right"/>
    </xf>
    <xf numFmtId="168" fontId="15" fillId="0" borderId="8" xfId="0" applyNumberFormat="1" applyFont="1" applyFill="1" applyBorder="1" applyAlignment="1">
      <alignment horizontal="right"/>
    </xf>
    <xf numFmtId="168" fontId="12" fillId="0" borderId="12" xfId="0" applyNumberFormat="1" applyFont="1" applyFill="1" applyBorder="1" applyAlignment="1">
      <alignment horizontal="right" vertical="center"/>
    </xf>
    <xf numFmtId="164" fontId="15" fillId="0" borderId="9" xfId="2" applyNumberFormat="1" applyFont="1" applyFill="1" applyBorder="1" applyAlignment="1">
      <alignment horizontal="right"/>
    </xf>
    <xf numFmtId="0" fontId="11" fillId="2" borderId="56" xfId="0" applyFont="1" applyFill="1" applyBorder="1" applyAlignment="1">
      <alignment horizontal="center"/>
    </xf>
    <xf numFmtId="0" fontId="11" fillId="4" borderId="49" xfId="0" applyFont="1" applyFill="1" applyBorder="1" applyAlignment="1">
      <alignment horizontal="center" wrapText="1"/>
    </xf>
    <xf numFmtId="0" fontId="11" fillId="4" borderId="60" xfId="0" applyFont="1" applyFill="1" applyBorder="1" applyAlignment="1">
      <alignment horizontal="center" wrapText="1"/>
    </xf>
    <xf numFmtId="3" fontId="14" fillId="3" borderId="4" xfId="0" applyNumberFormat="1" applyFont="1" applyFill="1" applyBorder="1"/>
    <xf numFmtId="3" fontId="14" fillId="0" borderId="6" xfId="0" applyNumberFormat="1" applyFont="1" applyBorder="1"/>
    <xf numFmtId="3" fontId="10" fillId="3" borderId="4" xfId="0" applyNumberFormat="1" applyFont="1" applyFill="1" applyBorder="1"/>
    <xf numFmtId="3" fontId="10" fillId="3" borderId="13" xfId="0" applyNumberFormat="1" applyFont="1" applyFill="1" applyBorder="1"/>
    <xf numFmtId="3" fontId="12" fillId="0" borderId="4" xfId="0" applyNumberFormat="1" applyFont="1" applyBorder="1" applyAlignment="1">
      <alignment vertical="center"/>
    </xf>
    <xf numFmtId="3" fontId="13" fillId="3" borderId="4" xfId="0" applyNumberFormat="1" applyFont="1" applyFill="1" applyBorder="1" applyAlignment="1">
      <alignment horizontal="center" vertical="center"/>
    </xf>
    <xf numFmtId="3" fontId="12" fillId="0" borderId="13" xfId="0" applyNumberFormat="1" applyFont="1" applyBorder="1" applyAlignment="1">
      <alignment vertical="center"/>
    </xf>
    <xf numFmtId="3" fontId="12" fillId="3" borderId="4" xfId="0" applyNumberFormat="1" applyFont="1" applyFill="1" applyBorder="1" applyAlignment="1">
      <alignment horizontal="right" vertical="center"/>
    </xf>
    <xf numFmtId="3" fontId="12" fillId="0" borderId="62" xfId="0" applyNumberFormat="1" applyFont="1" applyBorder="1" applyAlignment="1">
      <alignment vertical="center"/>
    </xf>
    <xf numFmtId="5" fontId="13" fillId="3" borderId="4" xfId="0" applyNumberFormat="1" applyFont="1" applyFill="1" applyBorder="1" applyAlignment="1">
      <alignment horizontal="right" vertical="center"/>
    </xf>
    <xf numFmtId="164" fontId="17" fillId="0" borderId="12" xfId="2" applyNumberFormat="1" applyFont="1" applyBorder="1" applyAlignment="1">
      <alignment horizontal="right" vertical="center"/>
    </xf>
    <xf numFmtId="164" fontId="17" fillId="0" borderId="13" xfId="2" applyNumberFormat="1" applyFont="1" applyBorder="1" applyAlignment="1">
      <alignment horizontal="right" vertical="center"/>
    </xf>
    <xf numFmtId="168" fontId="14" fillId="0" borderId="4" xfId="0" applyNumberFormat="1" applyFont="1" applyBorder="1"/>
    <xf numFmtId="164" fontId="15" fillId="0" borderId="0" xfId="2" applyNumberFormat="1" applyFont="1" applyFill="1" applyBorder="1"/>
    <xf numFmtId="168" fontId="15" fillId="0" borderId="0" xfId="0" applyNumberFormat="1" applyFont="1" applyFill="1" applyBorder="1"/>
    <xf numFmtId="168" fontId="15" fillId="0" borderId="12" xfId="0" applyNumberFormat="1" applyFont="1" applyFill="1" applyBorder="1"/>
    <xf numFmtId="164" fontId="15" fillId="0" borderId="12" xfId="2" applyNumberFormat="1" applyFont="1" applyFill="1" applyBorder="1"/>
    <xf numFmtId="0" fontId="14" fillId="5" borderId="4" xfId="0" applyFont="1" applyFill="1" applyBorder="1" applyAlignment="1">
      <alignment vertical="center"/>
    </xf>
    <xf numFmtId="164" fontId="27" fillId="0" borderId="0" xfId="2" applyNumberFormat="1" applyFont="1" applyBorder="1" applyAlignment="1">
      <alignment horizontal="right" vertical="center" wrapText="1"/>
    </xf>
    <xf numFmtId="164" fontId="27" fillId="0" borderId="4" xfId="2" applyNumberFormat="1" applyFont="1" applyBorder="1" applyAlignment="1">
      <alignment horizontal="right" vertical="center" wrapText="1"/>
    </xf>
    <xf numFmtId="3" fontId="14" fillId="0" borderId="13" xfId="0" applyNumberFormat="1" applyFont="1" applyBorder="1"/>
    <xf numFmtId="3" fontId="14" fillId="3" borderId="13" xfId="0" applyNumberFormat="1" applyFont="1" applyFill="1" applyBorder="1"/>
    <xf numFmtId="2" fontId="14" fillId="0" borderId="0" xfId="0" applyNumberFormat="1" applyFont="1"/>
    <xf numFmtId="2" fontId="5" fillId="0" borderId="0" xfId="0" applyNumberFormat="1" applyFont="1" applyAlignment="1">
      <alignment wrapText="1"/>
    </xf>
    <xf numFmtId="0" fontId="11" fillId="4" borderId="40" xfId="0" applyFont="1" applyFill="1" applyBorder="1" applyAlignment="1">
      <alignment horizontal="center"/>
    </xf>
    <xf numFmtId="0" fontId="11" fillId="4" borderId="40" xfId="0" applyFont="1" applyFill="1" applyBorder="1" applyAlignment="1">
      <alignment horizontal="center"/>
    </xf>
    <xf numFmtId="0" fontId="5" fillId="0" borderId="0" xfId="0" applyFont="1" applyAlignment="1">
      <alignment horizontal="justify" wrapText="1"/>
    </xf>
    <xf numFmtId="0" fontId="11" fillId="2" borderId="56" xfId="0" applyFont="1" applyFill="1" applyBorder="1" applyAlignment="1">
      <alignment horizontal="center"/>
    </xf>
    <xf numFmtId="0" fontId="5" fillId="0" borderId="0" xfId="0" applyFont="1" applyFill="1" applyBorder="1" applyAlignment="1">
      <alignment horizontal="justify" wrapText="1"/>
    </xf>
    <xf numFmtId="164" fontId="14" fillId="0" borderId="0" xfId="2" applyNumberFormat="1" applyFont="1" applyBorder="1"/>
    <xf numFmtId="169" fontId="0" fillId="0" borderId="0" xfId="0" applyNumberFormat="1" applyFont="1"/>
    <xf numFmtId="164" fontId="17" fillId="0" borderId="12" xfId="2" applyNumberFormat="1" applyFont="1" applyFill="1" applyBorder="1" applyAlignment="1">
      <alignment horizontal="right" vertical="center"/>
    </xf>
    <xf numFmtId="168" fontId="10" fillId="0" borderId="12" xfId="0" applyNumberFormat="1" applyFont="1" applyFill="1" applyBorder="1" applyAlignment="1">
      <alignment horizontal="right"/>
    </xf>
    <xf numFmtId="164" fontId="42" fillId="0" borderId="12" xfId="2" applyNumberFormat="1" applyFont="1" applyFill="1" applyBorder="1" applyAlignment="1">
      <alignment horizontal="right"/>
    </xf>
    <xf numFmtId="9" fontId="14" fillId="0" borderId="0" xfId="2" applyNumberFormat="1" applyFont="1"/>
    <xf numFmtId="0" fontId="5" fillId="0" borderId="0" xfId="0" applyFont="1" applyFill="1" applyAlignment="1">
      <alignment wrapText="1"/>
    </xf>
    <xf numFmtId="0" fontId="11" fillId="2" borderId="14" xfId="0" applyFont="1" applyFill="1" applyBorder="1" applyAlignment="1">
      <alignment horizontal="center" vertical="center"/>
    </xf>
    <xf numFmtId="0" fontId="5" fillId="0" borderId="0" xfId="0" applyFont="1" applyAlignment="1">
      <alignment horizontal="left" wrapText="1"/>
    </xf>
    <xf numFmtId="0" fontId="16" fillId="0" borderId="0" xfId="1" applyFont="1" applyAlignment="1" applyProtection="1">
      <alignment horizontal="center"/>
    </xf>
    <xf numFmtId="0" fontId="5" fillId="0" borderId="0" xfId="0" applyFont="1" applyAlignment="1">
      <alignment horizontal="justify"/>
    </xf>
    <xf numFmtId="0" fontId="5" fillId="0" borderId="0" xfId="0" applyFont="1" applyAlignment="1">
      <alignment horizontal="justify" wrapText="1"/>
    </xf>
    <xf numFmtId="0" fontId="0" fillId="0" borderId="0" xfId="0" applyFont="1" applyAlignment="1">
      <alignment horizontal="justify" wrapText="1"/>
    </xf>
    <xf numFmtId="0" fontId="11" fillId="2" borderId="45"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6" fillId="0" borderId="0" xfId="1" applyFont="1" applyAlignment="1" applyProtection="1">
      <alignment horizontal="center" wrapText="1"/>
    </xf>
    <xf numFmtId="166" fontId="11" fillId="2" borderId="34" xfId="0" applyNumberFormat="1" applyFont="1" applyFill="1" applyBorder="1" applyAlignment="1">
      <alignment horizontal="center"/>
    </xf>
    <xf numFmtId="166" fontId="11" fillId="2" borderId="35" xfId="0" applyNumberFormat="1" applyFont="1" applyFill="1" applyBorder="1" applyAlignment="1">
      <alignment horizontal="center"/>
    </xf>
    <xf numFmtId="166" fontId="11" fillId="2" borderId="8" xfId="0" applyNumberFormat="1" applyFont="1" applyFill="1" applyBorder="1" applyAlignment="1">
      <alignment horizontal="center"/>
    </xf>
    <xf numFmtId="166" fontId="11" fillId="2" borderId="9" xfId="0" applyNumberFormat="1" applyFont="1" applyFill="1" applyBorder="1" applyAlignment="1">
      <alignment horizontal="center"/>
    </xf>
    <xf numFmtId="0" fontId="11" fillId="2" borderId="34" xfId="0" applyNumberFormat="1" applyFont="1" applyFill="1" applyBorder="1" applyAlignment="1">
      <alignment horizontal="center"/>
    </xf>
    <xf numFmtId="0" fontId="11" fillId="2" borderId="35" xfId="0" applyNumberFormat="1" applyFont="1" applyFill="1" applyBorder="1" applyAlignment="1">
      <alignment horizontal="center"/>
    </xf>
    <xf numFmtId="0" fontId="11" fillId="2" borderId="8" xfId="0" applyNumberFormat="1" applyFont="1" applyFill="1" applyBorder="1" applyAlignment="1">
      <alignment horizontal="center"/>
    </xf>
    <xf numFmtId="0" fontId="11" fillId="2" borderId="9" xfId="0" applyNumberFormat="1" applyFont="1" applyFill="1" applyBorder="1" applyAlignment="1">
      <alignment horizontal="center"/>
    </xf>
    <xf numFmtId="0" fontId="37" fillId="4" borderId="29" xfId="0" applyFont="1" applyFill="1" applyBorder="1" applyAlignment="1">
      <alignment horizontal="center" wrapText="1"/>
    </xf>
    <xf numFmtId="0" fontId="37" fillId="4" borderId="30" xfId="0" applyFont="1" applyFill="1" applyBorder="1" applyAlignment="1">
      <alignment horizontal="center" wrapText="1"/>
    </xf>
    <xf numFmtId="0" fontId="7" fillId="0" borderId="0" xfId="0" applyFont="1" applyFill="1" applyBorder="1" applyAlignment="1">
      <alignment horizontal="left" wrapText="1"/>
    </xf>
    <xf numFmtId="0" fontId="36" fillId="4" borderId="28" xfId="0" applyFont="1" applyFill="1" applyBorder="1" applyAlignment="1">
      <alignment horizontal="justify" wrapText="1"/>
    </xf>
    <xf numFmtId="0" fontId="36" fillId="4" borderId="31" xfId="0" applyFont="1" applyFill="1" applyBorder="1" applyAlignment="1">
      <alignment horizontal="justify" wrapText="1"/>
    </xf>
    <xf numFmtId="0" fontId="5" fillId="0" borderId="0" xfId="0" applyFont="1" applyAlignment="1">
      <alignment horizontal="left" wrapText="1"/>
    </xf>
    <xf numFmtId="0" fontId="11" fillId="4" borderId="40" xfId="0" applyFont="1" applyFill="1" applyBorder="1" applyAlignment="1">
      <alignment horizontal="center" wrapText="1"/>
    </xf>
    <xf numFmtId="0" fontId="11" fillId="4" borderId="40" xfId="0" applyFont="1" applyFill="1" applyBorder="1" applyAlignment="1">
      <alignment horizontal="center"/>
    </xf>
    <xf numFmtId="0" fontId="11" fillId="4" borderId="53" xfId="0" applyFont="1" applyFill="1" applyBorder="1" applyAlignment="1">
      <alignment horizontal="center" wrapText="1"/>
    </xf>
    <xf numFmtId="0" fontId="11" fillId="4" borderId="54" xfId="0" applyFont="1" applyFill="1" applyBorder="1" applyAlignment="1">
      <alignment horizontal="center" wrapText="1"/>
    </xf>
    <xf numFmtId="0" fontId="11" fillId="4" borderId="53" xfId="0" applyFont="1" applyFill="1" applyBorder="1" applyAlignment="1">
      <alignment horizontal="center"/>
    </xf>
    <xf numFmtId="0" fontId="11" fillId="4" borderId="54" xfId="0" applyFont="1" applyFill="1" applyBorder="1" applyAlignment="1">
      <alignment horizontal="center"/>
    </xf>
    <xf numFmtId="0" fontId="11" fillId="2" borderId="57" xfId="0" applyFont="1" applyFill="1" applyBorder="1" applyAlignment="1">
      <alignment horizontal="center"/>
    </xf>
    <xf numFmtId="0" fontId="11" fillId="2" borderId="0" xfId="0" applyFont="1" applyFill="1" applyBorder="1" applyAlignment="1">
      <alignment horizontal="center"/>
    </xf>
    <xf numFmtId="0" fontId="11" fillId="2" borderId="58" xfId="0" applyFont="1" applyFill="1" applyBorder="1" applyAlignment="1">
      <alignment horizontal="center"/>
    </xf>
    <xf numFmtId="0" fontId="11" fillId="2" borderId="0" xfId="0" applyFont="1" applyFill="1" applyAlignment="1">
      <alignment horizontal="center"/>
    </xf>
    <xf numFmtId="0" fontId="5" fillId="0" borderId="0" xfId="0" applyFont="1" applyFill="1" applyAlignment="1">
      <alignment horizontal="left"/>
    </xf>
    <xf numFmtId="0" fontId="11" fillId="2" borderId="59" xfId="3" applyNumberFormat="1" applyFont="1" applyFill="1" applyBorder="1" applyAlignment="1">
      <alignment horizontal="center" vertical="center" wrapText="1"/>
    </xf>
    <xf numFmtId="0" fontId="11" fillId="2" borderId="60" xfId="3" applyNumberFormat="1" applyFont="1" applyFill="1" applyBorder="1" applyAlignment="1">
      <alignment horizontal="center" vertical="center" wrapText="1"/>
    </xf>
    <xf numFmtId="0" fontId="11" fillId="2" borderId="45" xfId="3" applyNumberFormat="1" applyFont="1" applyFill="1" applyBorder="1" applyAlignment="1">
      <alignment horizontal="center" vertical="center" wrapText="1"/>
    </xf>
    <xf numFmtId="0" fontId="11" fillId="2" borderId="46" xfId="3" applyNumberFormat="1" applyFont="1" applyFill="1" applyBorder="1" applyAlignment="1">
      <alignment horizontal="center" vertical="center" wrapText="1"/>
    </xf>
    <xf numFmtId="0" fontId="11" fillId="2" borderId="56" xfId="0" applyFont="1" applyFill="1" applyBorder="1" applyAlignment="1">
      <alignment horizontal="center"/>
    </xf>
    <xf numFmtId="0" fontId="11" fillId="2" borderId="5" xfId="0" applyFont="1" applyFill="1" applyBorder="1" applyAlignment="1">
      <alignment horizontal="center"/>
    </xf>
    <xf numFmtId="0" fontId="11" fillId="2" borderId="61" xfId="0" applyFont="1" applyFill="1" applyBorder="1" applyAlignment="1">
      <alignment horizontal="center"/>
    </xf>
    <xf numFmtId="0" fontId="11" fillId="2" borderId="6" xfId="0" applyFont="1" applyFill="1" applyBorder="1" applyAlignment="1">
      <alignment horizontal="center"/>
    </xf>
    <xf numFmtId="0" fontId="14" fillId="0" borderId="0" xfId="0" applyFont="1" applyAlignment="1">
      <alignment horizontal="justify" wrapText="1"/>
    </xf>
    <xf numFmtId="0" fontId="5" fillId="0" borderId="0" xfId="0" applyFont="1" applyFill="1" applyBorder="1" applyAlignment="1">
      <alignment horizontal="justify" wrapText="1"/>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xf numFmtId="0" fontId="4" fillId="0" borderId="0" xfId="0" applyFont="1" applyAlignment="1">
      <alignment horizontal="justify" wrapText="1"/>
    </xf>
    <xf numFmtId="164" fontId="15" fillId="3" borderId="12" xfId="2" applyNumberFormat="1" applyFont="1" applyFill="1" applyBorder="1" applyAlignment="1">
      <alignment horizontal="right"/>
    </xf>
    <xf numFmtId="164" fontId="15" fillId="3" borderId="13" xfId="0" applyNumberFormat="1" applyFont="1" applyFill="1" applyBorder="1" applyAlignment="1">
      <alignment horizontal="right"/>
    </xf>
    <xf numFmtId="164" fontId="15" fillId="3" borderId="13" xfId="2" applyNumberFormat="1" applyFont="1" applyFill="1" applyBorder="1" applyAlignment="1">
      <alignment horizontal="right"/>
    </xf>
    <xf numFmtId="164" fontId="15" fillId="0" borderId="0" xfId="2" quotePrefix="1" applyNumberFormat="1" applyFont="1" applyBorder="1" applyAlignment="1">
      <alignment horizontal="right" indent="1"/>
    </xf>
    <xf numFmtId="164" fontId="15" fillId="0" borderId="4" xfId="2" quotePrefix="1" applyNumberFormat="1" applyFont="1" applyBorder="1" applyAlignment="1">
      <alignment horizontal="right" indent="1"/>
    </xf>
    <xf numFmtId="164" fontId="27" fillId="0" borderId="0" xfId="0" quotePrefix="1" applyNumberFormat="1" applyFont="1" applyBorder="1" applyAlignment="1">
      <alignment horizontal="right" wrapText="1"/>
    </xf>
    <xf numFmtId="164" fontId="27" fillId="0" borderId="16" xfId="0" quotePrefix="1" applyNumberFormat="1" applyFont="1" applyBorder="1" applyAlignment="1">
      <alignment horizontal="right" wrapText="1"/>
    </xf>
    <xf numFmtId="164" fontId="27" fillId="0" borderId="0" xfId="0" quotePrefix="1" applyNumberFormat="1" applyFont="1" applyBorder="1" applyAlignment="1">
      <alignment horizontal="right" vertical="center" wrapText="1"/>
    </xf>
    <xf numFmtId="164" fontId="27" fillId="0" borderId="16" xfId="0" quotePrefix="1" applyNumberFormat="1" applyFont="1" applyBorder="1" applyAlignment="1">
      <alignment horizontal="right" vertical="center" wrapText="1"/>
    </xf>
    <xf numFmtId="164" fontId="17" fillId="0" borderId="0" xfId="0" applyNumberFormat="1" applyFont="1" applyBorder="1" applyAlignment="1">
      <alignment horizontal="right" vertical="center"/>
    </xf>
    <xf numFmtId="164" fontId="24" fillId="3" borderId="0" xfId="0" applyNumberFormat="1" applyFont="1" applyFill="1" applyBorder="1" applyAlignment="1">
      <alignment horizontal="right" vertical="center"/>
    </xf>
    <xf numFmtId="164" fontId="17" fillId="0" borderId="0" xfId="0" applyNumberFormat="1" applyFont="1" applyFill="1" applyBorder="1" applyAlignment="1">
      <alignment horizontal="right" vertical="center"/>
    </xf>
    <xf numFmtId="164" fontId="17" fillId="0" borderId="12" xfId="0" applyNumberFormat="1" applyFont="1" applyBorder="1" applyAlignment="1">
      <alignment horizontal="right" vertical="center"/>
    </xf>
    <xf numFmtId="164" fontId="17" fillId="0" borderId="0" xfId="0" applyNumberFormat="1" applyFont="1" applyBorder="1" applyAlignment="1">
      <alignment horizontal="center" vertical="center"/>
    </xf>
    <xf numFmtId="164" fontId="24" fillId="3" borderId="0" xfId="0" applyNumberFormat="1" applyFont="1" applyFill="1" applyBorder="1" applyAlignment="1">
      <alignment horizontal="center" vertical="center"/>
    </xf>
    <xf numFmtId="164" fontId="17" fillId="0" borderId="0" xfId="0" applyNumberFormat="1" applyFont="1" applyFill="1" applyBorder="1" applyAlignment="1">
      <alignment horizontal="center" vertical="center"/>
    </xf>
    <xf numFmtId="164" fontId="17" fillId="0" borderId="12" xfId="0" applyNumberFormat="1" applyFont="1" applyBorder="1" applyAlignment="1">
      <alignment horizontal="center" vertical="center"/>
    </xf>
    <xf numFmtId="164" fontId="17" fillId="0" borderId="4" xfId="0" applyNumberFormat="1" applyFont="1" applyBorder="1" applyAlignment="1">
      <alignment horizontal="right" vertical="center"/>
    </xf>
    <xf numFmtId="164" fontId="24" fillId="3" borderId="4" xfId="0" applyNumberFormat="1" applyFont="1" applyFill="1" applyBorder="1" applyAlignment="1">
      <alignment horizontal="right" vertical="center"/>
    </xf>
    <xf numFmtId="164" fontId="17" fillId="0" borderId="4" xfId="0" applyNumberFormat="1" applyFont="1" applyFill="1" applyBorder="1" applyAlignment="1">
      <alignment horizontal="right" vertical="center"/>
    </xf>
    <xf numFmtId="164" fontId="17" fillId="0" borderId="13" xfId="0" applyNumberFormat="1" applyFont="1" applyBorder="1" applyAlignment="1">
      <alignment horizontal="right" vertical="center"/>
    </xf>
    <xf numFmtId="164" fontId="17" fillId="0" borderId="0" xfId="0" applyNumberFormat="1" applyFont="1" applyBorder="1" applyAlignment="1">
      <alignment horizontal="right"/>
    </xf>
    <xf numFmtId="164" fontId="24" fillId="3" borderId="0" xfId="0" applyNumberFormat="1" applyFont="1" applyFill="1" applyBorder="1" applyAlignment="1">
      <alignment horizontal="right"/>
    </xf>
    <xf numFmtId="164" fontId="17" fillId="0" borderId="0" xfId="0" applyNumberFormat="1" applyFont="1" applyFill="1" applyBorder="1" applyAlignment="1">
      <alignment horizontal="right"/>
    </xf>
    <xf numFmtId="164" fontId="17" fillId="0" borderId="12" xfId="0" applyNumberFormat="1" applyFont="1" applyBorder="1" applyAlignment="1">
      <alignment horizontal="right"/>
    </xf>
    <xf numFmtId="164" fontId="17" fillId="0" borderId="4" xfId="0" applyNumberFormat="1" applyFont="1" applyBorder="1" applyAlignment="1">
      <alignment horizontal="right"/>
    </xf>
    <xf numFmtId="164" fontId="24" fillId="3" borderId="4" xfId="0" applyNumberFormat="1" applyFont="1" applyFill="1" applyBorder="1" applyAlignment="1">
      <alignment horizontal="right"/>
    </xf>
    <xf numFmtId="164" fontId="17" fillId="0" borderId="4" xfId="0" applyNumberFormat="1" applyFont="1" applyFill="1" applyBorder="1" applyAlignment="1">
      <alignment horizontal="right"/>
    </xf>
    <xf numFmtId="164" fontId="17" fillId="0" borderId="13" xfId="0" applyNumberFormat="1" applyFont="1" applyBorder="1" applyAlignment="1">
      <alignment horizontal="right"/>
    </xf>
    <xf numFmtId="165" fontId="12" fillId="0" borderId="0" xfId="0" applyNumberFormat="1" applyFont="1" applyBorder="1" applyAlignment="1">
      <alignment horizontal="right" vertical="center"/>
    </xf>
    <xf numFmtId="0" fontId="41" fillId="5" borderId="0" xfId="0" applyFont="1" applyFill="1" applyBorder="1" applyAlignment="1">
      <alignment horizontal="right" wrapText="1"/>
    </xf>
    <xf numFmtId="165" fontId="12" fillId="0" borderId="18" xfId="0" applyNumberFormat="1" applyFont="1" applyBorder="1" applyAlignment="1">
      <alignment horizontal="right" vertical="center"/>
    </xf>
    <xf numFmtId="165" fontId="12" fillId="0" borderId="0" xfId="0" quotePrefix="1" applyNumberFormat="1" applyFont="1" applyBorder="1" applyAlignment="1">
      <alignment horizontal="right" vertical="center"/>
    </xf>
    <xf numFmtId="165" fontId="12" fillId="0" borderId="16" xfId="0" applyNumberFormat="1" applyFont="1" applyBorder="1" applyAlignment="1">
      <alignment horizontal="right" vertical="center"/>
    </xf>
    <xf numFmtId="165" fontId="12" fillId="0" borderId="16" xfId="0" quotePrefix="1" applyNumberFormat="1" applyFont="1" applyBorder="1" applyAlignment="1">
      <alignment horizontal="right" vertical="center"/>
    </xf>
    <xf numFmtId="0" fontId="41" fillId="5" borderId="16" xfId="0" applyFont="1" applyFill="1" applyBorder="1" applyAlignment="1">
      <alignment horizontal="right" wrapText="1"/>
    </xf>
    <xf numFmtId="165" fontId="12" fillId="0" borderId="19" xfId="0" applyNumberFormat="1" applyFont="1" applyBorder="1" applyAlignment="1">
      <alignment horizontal="right" vertical="center"/>
    </xf>
    <xf numFmtId="164" fontId="12" fillId="0" borderId="0" xfId="0" applyNumberFormat="1" applyFont="1" applyBorder="1" applyAlignment="1">
      <alignment horizontal="right" vertical="center"/>
    </xf>
    <xf numFmtId="0" fontId="40" fillId="5" borderId="0" xfId="0" applyFont="1" applyFill="1" applyBorder="1" applyAlignment="1">
      <alignment horizontal="right" wrapText="1"/>
    </xf>
    <xf numFmtId="164" fontId="12" fillId="0" borderId="18" xfId="0" applyNumberFormat="1" applyFont="1" applyBorder="1" applyAlignment="1">
      <alignment horizontal="right" vertical="center"/>
    </xf>
    <xf numFmtId="164" fontId="12" fillId="0" borderId="0" xfId="0" applyNumberFormat="1" applyFont="1" applyFill="1" applyBorder="1" applyAlignment="1">
      <alignment horizontal="right" vertical="center"/>
    </xf>
    <xf numFmtId="164" fontId="15" fillId="0" borderId="0" xfId="2" quotePrefix="1" applyNumberFormat="1" applyFont="1" applyBorder="1" applyAlignment="1">
      <alignment horizontal="right" indent="2"/>
    </xf>
    <xf numFmtId="164" fontId="15" fillId="0" borderId="16" xfId="2" applyNumberFormat="1" applyFont="1" applyBorder="1" applyAlignment="1" applyProtection="1">
      <alignment horizontal="right"/>
    </xf>
    <xf numFmtId="164" fontId="15" fillId="0" borderId="36" xfId="2" applyNumberFormat="1" applyFont="1" applyBorder="1" applyAlignment="1" applyProtection="1">
      <alignment horizontal="right"/>
    </xf>
    <xf numFmtId="164" fontId="15" fillId="0" borderId="19" xfId="2" applyNumberFormat="1" applyFont="1" applyBorder="1" applyAlignment="1" applyProtection="1">
      <alignment horizontal="right"/>
    </xf>
    <xf numFmtId="3" fontId="25" fillId="0" borderId="0" xfId="0" applyNumberFormat="1" applyFont="1" applyFill="1" applyBorder="1" applyAlignment="1">
      <alignment horizontal="right" vertical="center" wrapText="1" indent="1"/>
    </xf>
    <xf numFmtId="0" fontId="39" fillId="0" borderId="15" xfId="0" applyFont="1" applyBorder="1" applyAlignment="1">
      <alignment horizontal="left" vertical="center" wrapText="1" indent="1"/>
    </xf>
    <xf numFmtId="164" fontId="27" fillId="0" borderId="0" xfId="0" quotePrefix="1" applyNumberFormat="1" applyFont="1" applyBorder="1" applyAlignment="1">
      <alignment horizontal="right" vertical="center" wrapText="1" indent="1"/>
    </xf>
    <xf numFmtId="164" fontId="27" fillId="0" borderId="0" xfId="0" quotePrefix="1" applyNumberFormat="1" applyFont="1" applyBorder="1" applyAlignment="1">
      <alignment horizontal="right" vertical="center" indent="1"/>
    </xf>
    <xf numFmtId="164" fontId="27" fillId="0" borderId="0" xfId="0" quotePrefix="1" applyNumberFormat="1" applyFont="1" applyBorder="1" applyAlignment="1">
      <alignment horizontal="right" indent="1"/>
    </xf>
    <xf numFmtId="164" fontId="27" fillId="0" borderId="18" xfId="0" quotePrefix="1" applyNumberFormat="1" applyFont="1" applyBorder="1" applyAlignment="1">
      <alignment horizontal="right" indent="1"/>
    </xf>
    <xf numFmtId="164" fontId="27" fillId="0" borderId="16" xfId="0" quotePrefix="1" applyNumberFormat="1" applyFont="1" applyBorder="1" applyAlignment="1">
      <alignment horizontal="right" indent="1"/>
    </xf>
    <xf numFmtId="164" fontId="27" fillId="0" borderId="18" xfId="0" quotePrefix="1" applyNumberFormat="1" applyFont="1" applyBorder="1" applyAlignment="1">
      <alignment horizontal="right" vertical="center" wrapText="1"/>
    </xf>
    <xf numFmtId="164" fontId="27" fillId="0" borderId="19" xfId="0" quotePrefix="1" applyNumberFormat="1" applyFont="1" applyBorder="1" applyAlignment="1">
      <alignment horizontal="right" vertical="center" wrapText="1"/>
    </xf>
    <xf numFmtId="164" fontId="27" fillId="0" borderId="18" xfId="2" quotePrefix="1" applyNumberFormat="1" applyFont="1" applyBorder="1" applyAlignment="1">
      <alignment horizontal="right" wrapText="1"/>
    </xf>
    <xf numFmtId="164" fontId="27" fillId="0" borderId="18" xfId="0" quotePrefix="1" applyNumberFormat="1" applyFont="1" applyBorder="1" applyAlignment="1">
      <alignment horizontal="right" wrapText="1"/>
    </xf>
    <xf numFmtId="164" fontId="17" fillId="0" borderId="43" xfId="0" applyNumberFormat="1" applyFont="1" applyBorder="1" applyAlignment="1">
      <alignment horizontal="right" vertical="center"/>
    </xf>
    <xf numFmtId="164" fontId="24" fillId="3" borderId="43" xfId="0" applyNumberFormat="1" applyFont="1" applyFill="1" applyBorder="1" applyAlignment="1">
      <alignment horizontal="right"/>
    </xf>
    <xf numFmtId="164" fontId="17" fillId="0" borderId="44" xfId="0" applyNumberFormat="1" applyFont="1" applyBorder="1" applyAlignment="1">
      <alignment horizontal="right" vertical="center"/>
    </xf>
    <xf numFmtId="164" fontId="17" fillId="0" borderId="0" xfId="0" quotePrefix="1" applyNumberFormat="1" applyFont="1" applyBorder="1" applyAlignment="1">
      <alignment horizontal="right" vertical="center"/>
    </xf>
    <xf numFmtId="164" fontId="17" fillId="0" borderId="4" xfId="0" quotePrefix="1" applyNumberFormat="1" applyFont="1" applyBorder="1" applyAlignment="1">
      <alignment horizontal="right" vertical="center"/>
    </xf>
    <xf numFmtId="164" fontId="27" fillId="0" borderId="4" xfId="0" quotePrefix="1" applyNumberFormat="1" applyFont="1" applyBorder="1" applyAlignment="1">
      <alignment horizontal="right" vertical="center" wrapText="1"/>
    </xf>
    <xf numFmtId="164" fontId="27" fillId="0" borderId="12" xfId="0" quotePrefix="1" applyNumberFormat="1" applyFont="1" applyBorder="1" applyAlignment="1">
      <alignment horizontal="right" vertical="center" wrapText="1" indent="1"/>
    </xf>
    <xf numFmtId="164" fontId="27" fillId="0" borderId="4" xfId="0" quotePrefix="1" applyNumberFormat="1" applyFont="1" applyBorder="1" applyAlignment="1">
      <alignment horizontal="right" vertical="center" wrapText="1" indent="1"/>
    </xf>
    <xf numFmtId="164" fontId="27" fillId="0" borderId="13" xfId="0" quotePrefix="1" applyNumberFormat="1" applyFont="1" applyBorder="1" applyAlignment="1">
      <alignment horizontal="right" vertical="center" wrapText="1" indent="1"/>
    </xf>
    <xf numFmtId="0" fontId="5" fillId="0" borderId="0" xfId="0" applyFont="1" applyAlignment="1">
      <alignment horizontal="left" wrapText="1" indent="3"/>
    </xf>
    <xf numFmtId="164" fontId="15" fillId="0" borderId="0" xfId="2" quotePrefix="1" applyNumberFormat="1" applyFont="1" applyFill="1" applyBorder="1" applyAlignment="1">
      <alignment horizontal="right"/>
    </xf>
    <xf numFmtId="164" fontId="15" fillId="0" borderId="12" xfId="2" quotePrefix="1" applyNumberFormat="1" applyFont="1" applyFill="1" applyBorder="1" applyAlignment="1">
      <alignment horizontal="right"/>
    </xf>
    <xf numFmtId="164" fontId="15" fillId="0" borderId="4" xfId="2" quotePrefix="1" applyNumberFormat="1" applyFont="1" applyFill="1" applyBorder="1" applyAlignment="1">
      <alignment horizontal="right"/>
    </xf>
    <xf numFmtId="164" fontId="15" fillId="0" borderId="13" xfId="2" quotePrefix="1" applyNumberFormat="1" applyFont="1" applyFill="1" applyBorder="1" applyAlignment="1">
      <alignment horizontal="right"/>
    </xf>
    <xf numFmtId="164" fontId="17" fillId="0" borderId="13" xfId="2" quotePrefix="1" applyNumberFormat="1" applyFont="1" applyFill="1" applyBorder="1" applyAlignment="1">
      <alignment horizontal="right" vertical="center"/>
    </xf>
    <xf numFmtId="0" fontId="5" fillId="0" borderId="0" xfId="0" applyFont="1" applyFill="1" applyAlignment="1"/>
    <xf numFmtId="164" fontId="19" fillId="0" borderId="5" xfId="2" applyNumberFormat="1" applyFont="1" applyBorder="1" applyAlignment="1">
      <alignment horizontal="right"/>
    </xf>
    <xf numFmtId="164" fontId="19" fillId="0" borderId="0" xfId="2" applyNumberFormat="1" applyFont="1" applyBorder="1" applyAlignment="1">
      <alignment horizontal="right"/>
    </xf>
    <xf numFmtId="164" fontId="19" fillId="0" borderId="12" xfId="2" applyNumberFormat="1" applyFont="1" applyBorder="1" applyAlignment="1">
      <alignment horizontal="right"/>
    </xf>
    <xf numFmtId="164" fontId="19" fillId="0" borderId="6" xfId="2" applyNumberFormat="1" applyFont="1" applyBorder="1" applyAlignment="1">
      <alignment horizontal="right"/>
    </xf>
    <xf numFmtId="164" fontId="19" fillId="0" borderId="4" xfId="2" applyNumberFormat="1" applyFont="1" applyBorder="1" applyAlignment="1">
      <alignment horizontal="right"/>
    </xf>
    <xf numFmtId="164" fontId="19" fillId="0" borderId="13" xfId="2" applyNumberFormat="1" applyFont="1" applyBorder="1" applyAlignment="1">
      <alignment horizontal="right"/>
    </xf>
    <xf numFmtId="164" fontId="12" fillId="0" borderId="51" xfId="0" applyNumberFormat="1" applyFont="1" applyFill="1" applyBorder="1" applyAlignment="1">
      <alignment horizontal="right"/>
    </xf>
    <xf numFmtId="164" fontId="12" fillId="0" borderId="52" xfId="0" applyNumberFormat="1" applyFont="1" applyFill="1" applyBorder="1" applyAlignment="1">
      <alignment horizontal="right"/>
    </xf>
    <xf numFmtId="164" fontId="15" fillId="0" borderId="8" xfId="2" quotePrefix="1" applyNumberFormat="1" applyFont="1" applyFill="1" applyBorder="1" applyAlignment="1">
      <alignment horizontal="right"/>
    </xf>
    <xf numFmtId="164" fontId="10" fillId="7" borderId="12" xfId="2" applyNumberFormat="1" applyFont="1" applyFill="1" applyBorder="1" applyAlignment="1">
      <alignment horizontal="right" wrapText="1"/>
    </xf>
    <xf numFmtId="164" fontId="23" fillId="7" borderId="13" xfId="2" applyNumberFormat="1" applyFont="1" applyFill="1" applyBorder="1" applyAlignment="1">
      <alignment horizontal="right" vertical="center"/>
    </xf>
    <xf numFmtId="0" fontId="25" fillId="0" borderId="63" xfId="0" applyFont="1" applyBorder="1" applyAlignment="1">
      <alignment horizontal="left" vertical="center" indent="1"/>
    </xf>
    <xf numFmtId="164" fontId="14" fillId="0" borderId="12" xfId="2" applyNumberFormat="1" applyFont="1" applyBorder="1" applyAlignment="1">
      <alignment horizontal="right"/>
    </xf>
    <xf numFmtId="164" fontId="14" fillId="0" borderId="13" xfId="2" applyNumberFormat="1" applyFont="1" applyBorder="1" applyAlignment="1">
      <alignment horizontal="right"/>
    </xf>
    <xf numFmtId="0" fontId="5" fillId="0" borderId="0" xfId="0" applyFont="1" applyAlignment="1"/>
    <xf numFmtId="164" fontId="25" fillId="0" borderId="4" xfId="2" quotePrefix="1" applyNumberFormat="1" applyFont="1" applyBorder="1" applyAlignment="1">
      <alignment horizontal="right" vertical="center" wrapText="1"/>
    </xf>
    <xf numFmtId="164" fontId="27" fillId="0" borderId="0" xfId="2" quotePrefix="1" applyNumberFormat="1" applyFont="1" applyBorder="1" applyAlignment="1">
      <alignment horizontal="right" vertical="center" wrapText="1"/>
    </xf>
    <xf numFmtId="164" fontId="27" fillId="0" borderId="12" xfId="0" quotePrefix="1" applyNumberFormat="1" applyFont="1" applyBorder="1" applyAlignment="1">
      <alignment horizontal="right" vertical="center" wrapText="1"/>
    </xf>
    <xf numFmtId="164" fontId="27" fillId="0" borderId="4" xfId="2" quotePrefix="1" applyNumberFormat="1" applyFont="1" applyBorder="1" applyAlignment="1">
      <alignment horizontal="right" vertical="center" wrapText="1"/>
    </xf>
    <xf numFmtId="0" fontId="14" fillId="5" borderId="4" xfId="0" applyFont="1" applyFill="1" applyBorder="1" applyAlignment="1">
      <alignment horizontal="right" vertical="center"/>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vflores\AppData\Roaming\Microsoft\Excel\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tabSelected="1" workbookViewId="0"/>
  </sheetViews>
  <sheetFormatPr defaultColWidth="8.7109375" defaultRowHeight="12.75" x14ac:dyDescent="0.2"/>
  <cols>
    <col min="1" max="4" width="8.7109375" style="32"/>
    <col min="5" max="5" width="23.42578125" style="32" customWidth="1"/>
    <col min="6" max="16384" width="8.7109375" style="32"/>
  </cols>
  <sheetData>
    <row r="1" spans="1:18" ht="13.15" customHeight="1" x14ac:dyDescent="0.2"/>
    <row r="2" spans="1:18" ht="13.15" customHeight="1" x14ac:dyDescent="0.2"/>
    <row r="3" spans="1:18" ht="13.15" customHeight="1" x14ac:dyDescent="0.2">
      <c r="A3" s="211" t="s">
        <v>1342</v>
      </c>
    </row>
    <row r="4" spans="1:18" ht="13.15" customHeight="1" x14ac:dyDescent="0.2"/>
    <row r="5" spans="1:18" ht="13.15" customHeight="1" x14ac:dyDescent="0.2">
      <c r="A5" s="212" t="s">
        <v>1343</v>
      </c>
      <c r="B5" s="213"/>
      <c r="C5" s="213"/>
      <c r="D5" s="213"/>
      <c r="E5" s="213"/>
      <c r="F5" s="213"/>
      <c r="G5" s="213"/>
      <c r="H5" s="213"/>
      <c r="I5" s="213"/>
      <c r="J5" s="213"/>
      <c r="K5" s="213"/>
      <c r="L5" s="213"/>
      <c r="M5" s="213"/>
      <c r="N5" s="213"/>
      <c r="O5" s="213"/>
      <c r="P5" s="213"/>
      <c r="Q5" s="213"/>
      <c r="R5" s="213"/>
    </row>
    <row r="6" spans="1:18" ht="13.15" customHeight="1" x14ac:dyDescent="0.2">
      <c r="A6" s="127" t="s">
        <v>36</v>
      </c>
      <c r="B6" s="213"/>
      <c r="C6" s="213"/>
      <c r="D6" s="213"/>
      <c r="E6" s="213"/>
      <c r="F6" s="213"/>
      <c r="G6" s="213"/>
      <c r="H6" s="213"/>
      <c r="I6" s="213"/>
      <c r="J6" s="213"/>
      <c r="K6" s="213"/>
      <c r="L6" s="213"/>
      <c r="M6" s="213"/>
      <c r="N6" s="213"/>
      <c r="O6" s="213"/>
      <c r="P6" s="213"/>
      <c r="Q6" s="213"/>
      <c r="R6" s="213"/>
    </row>
    <row r="7" spans="1:18" ht="13.15" customHeight="1" x14ac:dyDescent="0.2">
      <c r="A7" s="127" t="s">
        <v>86</v>
      </c>
      <c r="B7" s="214"/>
      <c r="C7" s="214"/>
      <c r="D7" s="214"/>
      <c r="E7" s="214"/>
      <c r="F7" s="213"/>
      <c r="G7" s="213"/>
      <c r="H7" s="213"/>
      <c r="I7" s="213"/>
      <c r="J7" s="213"/>
      <c r="K7" s="213"/>
      <c r="L7" s="213"/>
      <c r="M7" s="213"/>
      <c r="N7" s="213"/>
      <c r="O7" s="213"/>
      <c r="P7" s="213"/>
      <c r="Q7" s="213"/>
      <c r="R7" s="213"/>
    </row>
    <row r="8" spans="1:18" ht="13.15" customHeight="1" x14ac:dyDescent="0.2">
      <c r="A8" s="127" t="s">
        <v>103</v>
      </c>
      <c r="G8" s="213"/>
      <c r="H8" s="213"/>
      <c r="I8" s="213"/>
      <c r="J8" s="213"/>
      <c r="K8" s="213"/>
      <c r="L8" s="213"/>
      <c r="M8" s="213"/>
      <c r="N8" s="213"/>
      <c r="O8" s="213"/>
      <c r="P8" s="213"/>
      <c r="Q8" s="213"/>
      <c r="R8" s="213"/>
    </row>
    <row r="9" spans="1:18" ht="13.15" customHeight="1" x14ac:dyDescent="0.2">
      <c r="A9" s="127" t="s">
        <v>133</v>
      </c>
      <c r="G9" s="213"/>
      <c r="H9" s="213"/>
      <c r="I9" s="213"/>
      <c r="J9" s="213"/>
      <c r="K9" s="213"/>
      <c r="L9" s="213"/>
      <c r="M9" s="213"/>
      <c r="N9" s="213"/>
      <c r="O9" s="213"/>
      <c r="P9" s="213"/>
      <c r="Q9" s="213"/>
      <c r="R9" s="213"/>
    </row>
    <row r="10" spans="1:18" ht="13.15" customHeight="1" x14ac:dyDescent="0.2">
      <c r="A10" s="127"/>
      <c r="G10" s="213"/>
      <c r="H10" s="213"/>
      <c r="I10" s="213"/>
      <c r="J10" s="213"/>
      <c r="K10" s="213"/>
      <c r="L10" s="213"/>
      <c r="M10" s="213"/>
      <c r="N10" s="213"/>
      <c r="O10" s="213"/>
      <c r="P10" s="213"/>
      <c r="Q10" s="213"/>
      <c r="R10" s="213"/>
    </row>
    <row r="11" spans="1:18" ht="13.15" customHeight="1" x14ac:dyDescent="0.2">
      <c r="A11" s="212" t="s">
        <v>1344</v>
      </c>
      <c r="G11" s="213"/>
      <c r="H11" s="213"/>
      <c r="I11" s="213"/>
      <c r="J11" s="213"/>
      <c r="K11" s="213"/>
      <c r="L11" s="213"/>
      <c r="M11" s="213"/>
      <c r="N11" s="213"/>
      <c r="O11" s="213"/>
      <c r="P11" s="213"/>
      <c r="Q11" s="213"/>
      <c r="R11" s="213"/>
    </row>
    <row r="12" spans="1:18" ht="13.15" customHeight="1" x14ac:dyDescent="0.2">
      <c r="A12" s="127" t="s">
        <v>169</v>
      </c>
      <c r="G12" s="213"/>
      <c r="H12" s="213"/>
      <c r="I12" s="213"/>
      <c r="J12" s="213"/>
      <c r="K12" s="213"/>
      <c r="L12" s="213"/>
      <c r="M12" s="213"/>
      <c r="N12" s="213"/>
      <c r="O12" s="213"/>
      <c r="P12" s="213"/>
      <c r="Q12" s="213"/>
      <c r="R12" s="213"/>
    </row>
    <row r="13" spans="1:18" ht="13.15" customHeight="1" x14ac:dyDescent="0.2">
      <c r="A13" s="127" t="s">
        <v>188</v>
      </c>
      <c r="K13" s="213"/>
      <c r="L13" s="213"/>
      <c r="M13" s="213"/>
      <c r="N13" s="213"/>
      <c r="O13" s="213"/>
      <c r="P13" s="213"/>
      <c r="Q13" s="213"/>
      <c r="R13" s="213"/>
    </row>
    <row r="14" spans="1:18" ht="13.15" customHeight="1" x14ac:dyDescent="0.2">
      <c r="A14" s="127" t="s">
        <v>205</v>
      </c>
      <c r="B14" s="213"/>
      <c r="C14" s="213"/>
      <c r="D14" s="213"/>
      <c r="E14" s="213"/>
      <c r="F14" s="213"/>
      <c r="G14" s="213"/>
      <c r="H14" s="213"/>
      <c r="I14" s="213"/>
      <c r="J14" s="213"/>
      <c r="K14" s="213"/>
      <c r="L14" s="213"/>
      <c r="M14" s="213"/>
      <c r="N14" s="213"/>
      <c r="O14" s="213"/>
      <c r="P14" s="213"/>
      <c r="Q14" s="213"/>
      <c r="R14" s="213"/>
    </row>
    <row r="15" spans="1:18" ht="13.15" customHeight="1" x14ac:dyDescent="0.2">
      <c r="A15" s="127" t="s">
        <v>220</v>
      </c>
      <c r="G15" s="213"/>
      <c r="H15" s="213"/>
      <c r="I15" s="213"/>
      <c r="J15" s="213"/>
      <c r="K15" s="213"/>
      <c r="L15" s="213"/>
      <c r="M15" s="213"/>
      <c r="N15" s="213"/>
      <c r="O15" s="213"/>
      <c r="P15" s="213"/>
      <c r="Q15" s="213"/>
      <c r="R15" s="213"/>
    </row>
    <row r="16" spans="1:18" ht="13.15" customHeight="1" x14ac:dyDescent="0.2">
      <c r="A16" s="127" t="s">
        <v>1350</v>
      </c>
      <c r="N16" s="213"/>
      <c r="O16" s="213"/>
      <c r="P16" s="213"/>
      <c r="Q16" s="213"/>
      <c r="R16" s="213"/>
    </row>
    <row r="17" spans="1:18" ht="13.15" customHeight="1" x14ac:dyDescent="0.2">
      <c r="A17" s="127" t="s">
        <v>401</v>
      </c>
      <c r="N17" s="213"/>
      <c r="O17" s="213"/>
      <c r="P17" s="213"/>
      <c r="Q17" s="213"/>
      <c r="R17" s="213"/>
    </row>
    <row r="18" spans="1:18" ht="13.15" customHeight="1" x14ac:dyDescent="0.2">
      <c r="A18" s="127" t="s">
        <v>511</v>
      </c>
      <c r="B18" s="215"/>
      <c r="C18" s="215"/>
      <c r="D18" s="215"/>
      <c r="E18" s="215"/>
      <c r="F18" s="215"/>
      <c r="G18" s="213"/>
      <c r="H18" s="213"/>
      <c r="I18" s="213"/>
      <c r="J18" s="213"/>
      <c r="K18" s="213"/>
      <c r="L18" s="213"/>
      <c r="M18" s="213"/>
      <c r="N18" s="213"/>
      <c r="O18" s="213"/>
      <c r="P18" s="213"/>
      <c r="Q18" s="213"/>
      <c r="R18" s="213"/>
    </row>
    <row r="19" spans="1:18" ht="13.15" customHeight="1" x14ac:dyDescent="0.2">
      <c r="A19" s="127" t="s">
        <v>590</v>
      </c>
      <c r="B19" s="216"/>
      <c r="C19" s="215"/>
      <c r="D19" s="215"/>
      <c r="E19" s="215"/>
      <c r="F19" s="215"/>
      <c r="G19" s="213"/>
      <c r="H19" s="213"/>
      <c r="I19" s="213"/>
      <c r="J19" s="213"/>
      <c r="K19" s="213"/>
      <c r="L19" s="213"/>
      <c r="M19" s="213"/>
      <c r="N19" s="213"/>
      <c r="O19" s="213"/>
      <c r="P19" s="213"/>
      <c r="Q19" s="213"/>
      <c r="R19" s="213"/>
    </row>
    <row r="20" spans="1:18" ht="13.15" customHeight="1" x14ac:dyDescent="0.2">
      <c r="A20" s="127" t="s">
        <v>625</v>
      </c>
      <c r="B20" s="216"/>
      <c r="C20" s="215"/>
      <c r="D20" s="215"/>
      <c r="E20" s="215"/>
      <c r="F20" s="213"/>
      <c r="G20" s="213"/>
      <c r="H20" s="213"/>
      <c r="I20" s="213"/>
      <c r="J20" s="213"/>
      <c r="K20" s="213"/>
      <c r="L20" s="213"/>
      <c r="M20" s="213"/>
      <c r="N20" s="213"/>
      <c r="O20" s="213"/>
      <c r="P20" s="213"/>
      <c r="Q20" s="213"/>
      <c r="R20" s="213"/>
    </row>
    <row r="21" spans="1:18" ht="13.15" customHeight="1" x14ac:dyDescent="0.2">
      <c r="A21" s="127" t="s">
        <v>655</v>
      </c>
      <c r="B21" s="216"/>
      <c r="C21" s="215"/>
      <c r="D21" s="215"/>
      <c r="E21" s="215"/>
      <c r="F21" s="215"/>
      <c r="G21" s="215"/>
      <c r="H21" s="215"/>
      <c r="I21" s="215"/>
      <c r="J21" s="215"/>
      <c r="K21" s="215"/>
      <c r="L21" s="215"/>
      <c r="M21" s="215"/>
      <c r="N21" s="215"/>
      <c r="O21" s="215"/>
      <c r="P21" s="213"/>
      <c r="Q21" s="213"/>
      <c r="R21" s="213"/>
    </row>
    <row r="22" spans="1:18" ht="13.15" customHeight="1" x14ac:dyDescent="0.2">
      <c r="A22" s="127" t="s">
        <v>681</v>
      </c>
      <c r="B22" s="216"/>
      <c r="C22" s="215"/>
      <c r="D22" s="215"/>
      <c r="E22" s="215"/>
      <c r="F22" s="215"/>
      <c r="G22" s="215"/>
      <c r="H22" s="215"/>
      <c r="I22" s="215"/>
      <c r="J22" s="213"/>
      <c r="K22" s="213"/>
      <c r="L22" s="213"/>
      <c r="M22" s="213"/>
      <c r="N22" s="213"/>
      <c r="O22" s="213"/>
      <c r="P22" s="213"/>
      <c r="Q22" s="213"/>
      <c r="R22" s="213"/>
    </row>
    <row r="23" spans="1:18" ht="13.15" customHeight="1" x14ac:dyDescent="0.2">
      <c r="A23" s="127" t="s">
        <v>682</v>
      </c>
      <c r="B23" s="216"/>
      <c r="C23" s="215"/>
      <c r="D23" s="215"/>
      <c r="E23" s="215"/>
      <c r="F23" s="215"/>
      <c r="G23" s="213"/>
      <c r="H23" s="213"/>
      <c r="I23" s="213"/>
      <c r="J23" s="213"/>
      <c r="K23" s="213"/>
      <c r="L23" s="213"/>
      <c r="M23" s="213"/>
      <c r="N23" s="213"/>
      <c r="O23" s="213"/>
      <c r="P23" s="213"/>
      <c r="Q23" s="213"/>
      <c r="R23" s="213"/>
    </row>
    <row r="24" spans="1:18" ht="13.15" customHeight="1" x14ac:dyDescent="0.2">
      <c r="A24" s="127" t="s">
        <v>716</v>
      </c>
      <c r="B24" s="216"/>
      <c r="C24" s="215"/>
      <c r="D24" s="215"/>
      <c r="E24" s="215"/>
      <c r="F24" s="215"/>
      <c r="G24" s="215"/>
      <c r="H24" s="215"/>
      <c r="I24" s="215"/>
      <c r="J24" s="215"/>
      <c r="K24" s="213"/>
      <c r="L24" s="213"/>
      <c r="M24" s="213"/>
      <c r="N24" s="213"/>
      <c r="O24" s="213"/>
      <c r="P24" s="213"/>
      <c r="Q24" s="213"/>
      <c r="R24" s="213"/>
    </row>
    <row r="25" spans="1:18" ht="13.15" customHeight="1" x14ac:dyDescent="0.2">
      <c r="A25" s="127"/>
      <c r="B25" s="216"/>
      <c r="C25" s="215"/>
      <c r="D25" s="215"/>
      <c r="E25" s="215"/>
      <c r="F25" s="215"/>
      <c r="G25" s="215"/>
      <c r="H25" s="215"/>
      <c r="I25" s="215"/>
      <c r="J25" s="215"/>
      <c r="K25" s="213"/>
      <c r="L25" s="213"/>
      <c r="M25" s="213"/>
      <c r="N25" s="213"/>
      <c r="O25" s="213"/>
      <c r="P25" s="213"/>
      <c r="Q25" s="213"/>
      <c r="R25" s="213"/>
    </row>
    <row r="26" spans="1:18" ht="13.15" customHeight="1" x14ac:dyDescent="0.2">
      <c r="A26" s="217" t="s">
        <v>1345</v>
      </c>
      <c r="B26" s="216"/>
      <c r="C26" s="215"/>
      <c r="D26" s="215"/>
      <c r="E26" s="215"/>
      <c r="F26" s="215"/>
      <c r="G26" s="215"/>
      <c r="H26" s="215"/>
      <c r="I26" s="215"/>
      <c r="J26" s="215"/>
      <c r="K26" s="213"/>
      <c r="L26" s="213"/>
      <c r="M26" s="213"/>
      <c r="N26" s="213"/>
      <c r="O26" s="213"/>
      <c r="P26" s="213"/>
      <c r="Q26" s="213"/>
      <c r="R26" s="213"/>
    </row>
    <row r="27" spans="1:18" ht="13.15" customHeight="1" x14ac:dyDescent="0.2">
      <c r="A27" s="127" t="s">
        <v>739</v>
      </c>
      <c r="B27" s="216"/>
      <c r="C27" s="215"/>
      <c r="D27" s="215"/>
      <c r="E27" s="215"/>
      <c r="F27" s="215"/>
      <c r="G27" s="213"/>
      <c r="H27" s="213"/>
      <c r="I27" s="213"/>
      <c r="J27" s="213"/>
      <c r="K27" s="213"/>
      <c r="L27" s="213"/>
      <c r="M27" s="213"/>
      <c r="N27" s="213"/>
      <c r="O27" s="213"/>
      <c r="P27" s="213"/>
      <c r="Q27" s="213"/>
      <c r="R27" s="213"/>
    </row>
    <row r="28" spans="1:18" ht="13.15" customHeight="1" x14ac:dyDescent="0.2">
      <c r="A28" s="127" t="s">
        <v>744</v>
      </c>
      <c r="B28" s="216"/>
      <c r="C28" s="215"/>
      <c r="D28" s="215"/>
      <c r="E28" s="215"/>
      <c r="F28" s="215"/>
      <c r="G28" s="213"/>
      <c r="H28" s="213"/>
      <c r="I28" s="213"/>
      <c r="J28" s="213"/>
      <c r="K28" s="213"/>
      <c r="L28" s="213"/>
      <c r="M28" s="213"/>
      <c r="N28" s="213"/>
      <c r="O28" s="213"/>
      <c r="P28" s="213"/>
      <c r="Q28" s="213"/>
      <c r="R28" s="213"/>
    </row>
    <row r="29" spans="1:18" ht="13.15" customHeight="1" x14ac:dyDescent="0.2">
      <c r="A29" s="127" t="s">
        <v>753</v>
      </c>
      <c r="B29" s="216"/>
      <c r="C29" s="215"/>
      <c r="D29" s="215"/>
      <c r="E29" s="215"/>
      <c r="F29" s="215"/>
      <c r="G29" s="213"/>
      <c r="H29" s="213"/>
      <c r="I29" s="213"/>
      <c r="J29" s="213"/>
      <c r="K29" s="213"/>
      <c r="L29" s="213"/>
      <c r="M29" s="213"/>
      <c r="N29" s="213"/>
      <c r="O29" s="213"/>
      <c r="P29" s="213"/>
      <c r="Q29" s="213"/>
      <c r="R29" s="213"/>
    </row>
    <row r="30" spans="1:18" ht="13.15" customHeight="1" x14ac:dyDescent="0.2">
      <c r="A30" s="127" t="s">
        <v>761</v>
      </c>
      <c r="B30" s="216"/>
      <c r="C30" s="215"/>
      <c r="D30" s="215"/>
      <c r="E30" s="215"/>
      <c r="F30" s="215"/>
      <c r="G30" s="213"/>
      <c r="H30" s="213"/>
      <c r="I30" s="213"/>
      <c r="J30" s="213"/>
      <c r="K30" s="213"/>
      <c r="L30" s="213"/>
      <c r="M30" s="213"/>
      <c r="N30" s="213"/>
      <c r="O30" s="213"/>
      <c r="P30" s="213"/>
      <c r="Q30" s="213"/>
      <c r="R30" s="213"/>
    </row>
    <row r="31" spans="1:18" ht="13.15" customHeight="1" x14ac:dyDescent="0.2">
      <c r="A31" s="127" t="s">
        <v>771</v>
      </c>
      <c r="B31" s="216"/>
      <c r="C31" s="215"/>
      <c r="D31" s="215"/>
      <c r="E31" s="215"/>
      <c r="F31" s="215"/>
      <c r="G31" s="213"/>
      <c r="H31" s="213"/>
      <c r="I31" s="213"/>
      <c r="J31" s="213"/>
      <c r="K31" s="213"/>
      <c r="L31" s="213"/>
      <c r="M31" s="213"/>
      <c r="N31" s="213"/>
      <c r="O31" s="213"/>
      <c r="P31" s="213"/>
      <c r="Q31" s="213"/>
      <c r="R31" s="213"/>
    </row>
    <row r="32" spans="1:18" ht="13.15" customHeight="1" x14ac:dyDescent="0.2">
      <c r="A32" s="127" t="s">
        <v>1351</v>
      </c>
      <c r="B32" s="216"/>
      <c r="C32" s="215"/>
      <c r="D32" s="215"/>
      <c r="E32" s="215"/>
      <c r="F32" s="215"/>
      <c r="G32" s="215"/>
      <c r="H32" s="215"/>
      <c r="I32" s="215"/>
      <c r="J32" s="215"/>
      <c r="K32" s="215"/>
      <c r="L32" s="215"/>
      <c r="M32" s="215"/>
      <c r="N32" s="215"/>
      <c r="O32" s="215"/>
      <c r="P32" s="213"/>
      <c r="Q32" s="213"/>
      <c r="R32" s="213"/>
    </row>
    <row r="33" spans="1:18" ht="13.15" customHeight="1" x14ac:dyDescent="0.2">
      <c r="A33" s="127" t="s">
        <v>800</v>
      </c>
      <c r="B33" s="216"/>
      <c r="C33" s="215"/>
      <c r="D33" s="215"/>
      <c r="E33" s="215"/>
      <c r="F33" s="215"/>
      <c r="G33" s="215"/>
      <c r="H33" s="215"/>
      <c r="I33" s="215"/>
      <c r="J33" s="213"/>
      <c r="K33" s="213"/>
      <c r="L33" s="213"/>
      <c r="M33" s="213"/>
      <c r="N33" s="213"/>
      <c r="O33" s="213"/>
      <c r="P33" s="213"/>
      <c r="Q33" s="213"/>
      <c r="R33" s="213"/>
    </row>
    <row r="34" spans="1:18" ht="13.15" customHeight="1" x14ac:dyDescent="0.2">
      <c r="A34" s="127" t="s">
        <v>810</v>
      </c>
      <c r="B34" s="216"/>
      <c r="C34" s="215"/>
      <c r="D34" s="215"/>
      <c r="E34" s="215"/>
      <c r="F34" s="215"/>
      <c r="G34" s="215"/>
      <c r="H34" s="215"/>
      <c r="I34" s="213"/>
      <c r="J34" s="213"/>
      <c r="K34" s="213"/>
      <c r="L34" s="213"/>
      <c r="M34" s="213"/>
      <c r="N34" s="213"/>
      <c r="O34" s="213"/>
      <c r="P34" s="213"/>
      <c r="Q34" s="213"/>
      <c r="R34" s="213"/>
    </row>
    <row r="35" spans="1:18" ht="13.15" customHeight="1" x14ac:dyDescent="0.2">
      <c r="A35" s="127" t="s">
        <v>825</v>
      </c>
      <c r="B35" s="216"/>
      <c r="C35" s="215"/>
      <c r="D35" s="215"/>
      <c r="E35" s="215"/>
      <c r="F35" s="215"/>
      <c r="G35" s="215"/>
      <c r="H35" s="215"/>
      <c r="I35" s="215"/>
      <c r="J35" s="215"/>
      <c r="K35" s="213"/>
      <c r="L35" s="213"/>
      <c r="M35" s="213"/>
      <c r="N35" s="213"/>
      <c r="O35" s="213"/>
      <c r="P35" s="213"/>
      <c r="Q35" s="213"/>
      <c r="R35" s="213"/>
    </row>
    <row r="36" spans="1:18" ht="13.15" customHeight="1" x14ac:dyDescent="0.2">
      <c r="A36" s="127" t="s">
        <v>833</v>
      </c>
      <c r="B36" s="216"/>
      <c r="C36" s="215"/>
      <c r="D36" s="215"/>
      <c r="E36" s="215"/>
      <c r="F36" s="215"/>
      <c r="G36" s="213"/>
      <c r="H36" s="213"/>
      <c r="I36" s="213"/>
      <c r="J36" s="213"/>
      <c r="K36" s="213"/>
      <c r="L36" s="213"/>
      <c r="M36" s="213"/>
      <c r="N36" s="213"/>
      <c r="O36" s="213"/>
      <c r="P36" s="213"/>
      <c r="Q36" s="213"/>
      <c r="R36" s="213"/>
    </row>
    <row r="37" spans="1:18" ht="13.15" customHeight="1" x14ac:dyDescent="0.2">
      <c r="A37" s="127" t="s">
        <v>836</v>
      </c>
      <c r="B37" s="216"/>
      <c r="C37" s="215"/>
      <c r="D37" s="215"/>
      <c r="E37" s="215"/>
      <c r="F37" s="215"/>
      <c r="G37" s="213"/>
      <c r="H37" s="213"/>
      <c r="I37" s="213"/>
      <c r="J37" s="213"/>
      <c r="K37" s="213"/>
      <c r="L37" s="213"/>
      <c r="M37" s="213"/>
      <c r="N37" s="213"/>
      <c r="O37" s="213"/>
      <c r="P37" s="213"/>
      <c r="Q37" s="213"/>
      <c r="R37" s="213"/>
    </row>
    <row r="38" spans="1:18" ht="13.15" customHeight="1" x14ac:dyDescent="0.2">
      <c r="A38" s="127" t="s">
        <v>1352</v>
      </c>
      <c r="B38" s="216"/>
      <c r="C38" s="215"/>
      <c r="D38" s="215"/>
      <c r="E38" s="215"/>
      <c r="F38" s="215"/>
      <c r="G38" s="213"/>
      <c r="H38" s="213"/>
      <c r="I38" s="213"/>
      <c r="J38" s="213"/>
      <c r="K38" s="213"/>
      <c r="L38" s="213"/>
      <c r="M38" s="213"/>
      <c r="N38" s="213"/>
      <c r="O38" s="213"/>
      <c r="P38" s="213"/>
      <c r="Q38" s="213"/>
      <c r="R38" s="213"/>
    </row>
    <row r="39" spans="1:18" ht="13.15" customHeight="1" x14ac:dyDescent="0.2">
      <c r="A39" s="127"/>
      <c r="B39" s="216"/>
      <c r="C39" s="215"/>
      <c r="D39" s="215"/>
      <c r="E39" s="215"/>
      <c r="F39" s="215"/>
      <c r="G39" s="213"/>
      <c r="H39" s="213"/>
      <c r="I39" s="213"/>
      <c r="J39" s="213"/>
      <c r="K39" s="213"/>
      <c r="L39" s="213"/>
      <c r="M39" s="213"/>
      <c r="N39" s="213"/>
      <c r="O39" s="213"/>
      <c r="P39" s="213"/>
      <c r="Q39" s="213"/>
      <c r="R39" s="213"/>
    </row>
    <row r="40" spans="1:18" ht="13.15" customHeight="1" x14ac:dyDescent="0.2">
      <c r="A40" s="217" t="s">
        <v>1346</v>
      </c>
      <c r="B40" s="216"/>
      <c r="C40" s="215"/>
      <c r="D40" s="215"/>
      <c r="E40" s="215"/>
      <c r="F40" s="215"/>
      <c r="G40" s="213"/>
      <c r="H40" s="213"/>
      <c r="I40" s="213"/>
      <c r="J40" s="213"/>
      <c r="K40" s="213"/>
      <c r="L40" s="213"/>
      <c r="M40" s="213"/>
      <c r="N40" s="213"/>
      <c r="O40" s="213"/>
      <c r="P40" s="213"/>
      <c r="Q40" s="213"/>
      <c r="R40" s="213"/>
    </row>
    <row r="41" spans="1:18" ht="13.15" customHeight="1" x14ac:dyDescent="0.2">
      <c r="A41" s="127" t="s">
        <v>845</v>
      </c>
      <c r="B41" s="216"/>
      <c r="C41" s="215"/>
      <c r="D41" s="215"/>
      <c r="E41" s="215"/>
      <c r="F41" s="215"/>
      <c r="G41" s="213"/>
      <c r="H41" s="213"/>
      <c r="I41" s="213"/>
      <c r="J41" s="213"/>
      <c r="K41" s="213"/>
      <c r="L41" s="213"/>
      <c r="M41" s="213"/>
      <c r="N41" s="213"/>
      <c r="O41" s="213"/>
      <c r="P41" s="213"/>
      <c r="Q41" s="213"/>
      <c r="R41" s="213"/>
    </row>
    <row r="42" spans="1:18" ht="13.15" customHeight="1" x14ac:dyDescent="0.2">
      <c r="A42" s="127" t="s">
        <v>1353</v>
      </c>
      <c r="B42" s="213"/>
      <c r="C42" s="213"/>
      <c r="D42" s="213"/>
      <c r="E42" s="213"/>
      <c r="F42" s="213"/>
      <c r="G42" s="213"/>
      <c r="H42" s="213"/>
      <c r="I42" s="213"/>
      <c r="J42" s="213"/>
      <c r="K42" s="213"/>
      <c r="L42" s="213"/>
      <c r="M42" s="213"/>
      <c r="N42" s="213"/>
      <c r="O42" s="213"/>
      <c r="P42" s="213"/>
      <c r="Q42" s="213"/>
      <c r="R42" s="213"/>
    </row>
    <row r="43" spans="1:18" ht="13.15" customHeight="1" x14ac:dyDescent="0.2">
      <c r="A43" s="127" t="s">
        <v>903</v>
      </c>
      <c r="B43" s="127"/>
      <c r="C43" s="213"/>
      <c r="D43" s="213"/>
      <c r="E43" s="213"/>
      <c r="F43" s="213"/>
      <c r="G43" s="213"/>
      <c r="H43" s="213"/>
      <c r="I43" s="213"/>
      <c r="J43" s="213"/>
      <c r="K43" s="213"/>
      <c r="L43" s="213"/>
      <c r="M43" s="213"/>
      <c r="N43" s="213"/>
      <c r="O43" s="213"/>
      <c r="P43" s="213"/>
      <c r="Q43" s="213"/>
      <c r="R43" s="213"/>
    </row>
    <row r="44" spans="1:18" ht="13.15" customHeight="1" x14ac:dyDescent="0.2">
      <c r="A44" s="127" t="s">
        <v>917</v>
      </c>
      <c r="B44" s="127"/>
      <c r="C44" s="213"/>
      <c r="D44" s="213"/>
      <c r="E44" s="213"/>
      <c r="F44" s="213"/>
      <c r="G44" s="213"/>
      <c r="H44" s="213"/>
      <c r="I44" s="213"/>
      <c r="J44" s="213"/>
      <c r="K44" s="213"/>
      <c r="L44" s="213"/>
      <c r="M44" s="213"/>
      <c r="N44" s="213"/>
      <c r="O44" s="213"/>
      <c r="P44" s="213"/>
      <c r="Q44" s="213"/>
      <c r="R44" s="213"/>
    </row>
    <row r="45" spans="1:18" ht="13.15" customHeight="1" x14ac:dyDescent="0.2">
      <c r="A45" s="127" t="s">
        <v>928</v>
      </c>
      <c r="B45" s="213"/>
      <c r="C45" s="213"/>
      <c r="D45" s="213"/>
      <c r="E45" s="213"/>
      <c r="F45" s="213"/>
      <c r="G45" s="213"/>
      <c r="H45" s="213"/>
      <c r="I45" s="213"/>
      <c r="J45" s="213"/>
      <c r="K45" s="213"/>
      <c r="L45" s="213"/>
      <c r="M45" s="213"/>
      <c r="N45" s="213"/>
      <c r="O45" s="213"/>
      <c r="P45" s="213"/>
      <c r="Q45" s="213"/>
      <c r="R45" s="213"/>
    </row>
    <row r="46" spans="1:18" ht="13.15" customHeight="1" x14ac:dyDescent="0.2">
      <c r="A46" s="127" t="s">
        <v>965</v>
      </c>
      <c r="B46" s="213"/>
      <c r="C46" s="213"/>
      <c r="D46" s="213"/>
      <c r="E46" s="213"/>
      <c r="F46" s="213"/>
      <c r="G46" s="213"/>
      <c r="H46" s="213"/>
      <c r="I46" s="213"/>
      <c r="J46" s="213"/>
      <c r="K46" s="213"/>
      <c r="L46" s="213"/>
      <c r="M46" s="213"/>
      <c r="N46" s="213"/>
      <c r="O46" s="213"/>
      <c r="P46" s="213"/>
      <c r="Q46" s="213"/>
      <c r="R46" s="213"/>
    </row>
    <row r="47" spans="1:18" ht="13.15" customHeight="1" x14ac:dyDescent="0.2">
      <c r="A47" s="127" t="s">
        <v>974</v>
      </c>
      <c r="B47" s="213"/>
      <c r="C47" s="213"/>
      <c r="D47" s="213"/>
      <c r="E47" s="213"/>
      <c r="F47" s="213"/>
      <c r="G47" s="213"/>
      <c r="H47" s="213"/>
      <c r="I47" s="213"/>
      <c r="J47" s="213"/>
      <c r="K47" s="213"/>
      <c r="L47" s="213"/>
      <c r="M47" s="213"/>
      <c r="N47" s="213"/>
      <c r="O47" s="213"/>
      <c r="P47" s="213"/>
      <c r="Q47" s="213"/>
      <c r="R47" s="213"/>
    </row>
    <row r="48" spans="1:18" ht="13.15" customHeight="1" x14ac:dyDescent="0.2">
      <c r="A48" s="127" t="s">
        <v>987</v>
      </c>
      <c r="B48" s="213"/>
      <c r="C48" s="213"/>
      <c r="D48" s="213"/>
      <c r="E48" s="213"/>
      <c r="F48" s="213"/>
      <c r="G48" s="213"/>
      <c r="H48" s="213"/>
      <c r="I48" s="213"/>
      <c r="J48" s="213"/>
      <c r="K48" s="213"/>
      <c r="L48" s="213"/>
      <c r="M48" s="213"/>
      <c r="N48" s="213"/>
      <c r="O48" s="213"/>
      <c r="P48" s="213"/>
      <c r="Q48" s="213"/>
      <c r="R48" s="213"/>
    </row>
    <row r="49" spans="1:18" ht="13.15" customHeight="1" x14ac:dyDescent="0.2">
      <c r="A49" s="127" t="s">
        <v>1010</v>
      </c>
      <c r="B49" s="213"/>
      <c r="C49" s="213"/>
      <c r="D49" s="213"/>
      <c r="E49" s="213"/>
      <c r="F49" s="213"/>
      <c r="G49" s="213"/>
      <c r="H49" s="213"/>
      <c r="I49" s="213"/>
      <c r="J49" s="213"/>
      <c r="K49" s="213"/>
      <c r="L49" s="213"/>
      <c r="M49" s="213"/>
      <c r="N49" s="213"/>
      <c r="O49" s="213"/>
      <c r="P49" s="213"/>
      <c r="Q49" s="213"/>
      <c r="R49" s="213"/>
    </row>
    <row r="50" spans="1:18" ht="13.15" customHeight="1" x14ac:dyDescent="0.2">
      <c r="A50" s="127" t="s">
        <v>1035</v>
      </c>
      <c r="B50" s="213"/>
      <c r="C50" s="213"/>
      <c r="D50" s="213"/>
      <c r="E50" s="213"/>
      <c r="F50" s="213"/>
      <c r="G50" s="213"/>
      <c r="H50" s="213"/>
      <c r="I50" s="213"/>
      <c r="J50" s="213"/>
      <c r="K50" s="213"/>
      <c r="L50" s="213"/>
      <c r="M50" s="213"/>
      <c r="N50" s="213"/>
      <c r="O50" s="213"/>
      <c r="P50" s="213"/>
      <c r="Q50" s="213"/>
      <c r="R50" s="213"/>
    </row>
    <row r="51" spans="1:18" ht="13.15" customHeight="1" x14ac:dyDescent="0.2">
      <c r="A51" s="127" t="s">
        <v>1056</v>
      </c>
      <c r="B51" s="213"/>
      <c r="C51" s="213"/>
      <c r="D51" s="213"/>
      <c r="E51" s="213"/>
      <c r="F51" s="213"/>
      <c r="G51" s="213"/>
      <c r="H51" s="213"/>
      <c r="I51" s="213"/>
      <c r="J51" s="213"/>
      <c r="K51" s="213"/>
      <c r="L51" s="213"/>
      <c r="M51" s="213"/>
      <c r="N51" s="213"/>
      <c r="O51" s="213"/>
      <c r="P51" s="213"/>
      <c r="Q51" s="213"/>
      <c r="R51" s="213"/>
    </row>
    <row r="52" spans="1:18" ht="13.15" customHeight="1" x14ac:dyDescent="0.2">
      <c r="A52" s="127" t="s">
        <v>1071</v>
      </c>
      <c r="B52" s="213"/>
      <c r="C52" s="213"/>
      <c r="D52" s="213"/>
      <c r="E52" s="213"/>
      <c r="F52" s="213"/>
      <c r="G52" s="213"/>
      <c r="H52" s="213"/>
      <c r="I52" s="213"/>
      <c r="J52" s="213"/>
      <c r="K52" s="213"/>
      <c r="L52" s="213"/>
      <c r="M52" s="213"/>
      <c r="N52" s="213"/>
      <c r="O52" s="213"/>
      <c r="P52" s="213"/>
      <c r="Q52" s="213"/>
      <c r="R52" s="213"/>
    </row>
    <row r="53" spans="1:18" ht="13.15" customHeight="1" x14ac:dyDescent="0.2">
      <c r="A53" s="127" t="s">
        <v>1083</v>
      </c>
      <c r="B53" s="213"/>
      <c r="C53" s="213"/>
      <c r="D53" s="213"/>
      <c r="E53" s="213"/>
      <c r="F53" s="213"/>
      <c r="G53" s="213"/>
      <c r="H53" s="213"/>
      <c r="I53" s="213"/>
      <c r="J53" s="213"/>
      <c r="K53" s="213"/>
      <c r="L53" s="213"/>
      <c r="M53" s="213"/>
      <c r="N53" s="213"/>
      <c r="O53" s="213"/>
      <c r="P53" s="213"/>
      <c r="Q53" s="213"/>
      <c r="R53" s="213"/>
    </row>
    <row r="54" spans="1:18" ht="13.15" customHeight="1" x14ac:dyDescent="0.2">
      <c r="A54" s="127" t="s">
        <v>1090</v>
      </c>
      <c r="B54" s="213"/>
      <c r="C54" s="213"/>
      <c r="D54" s="213"/>
      <c r="E54" s="213"/>
      <c r="F54" s="213"/>
      <c r="G54" s="213"/>
      <c r="H54" s="213"/>
      <c r="I54" s="213"/>
      <c r="J54" s="213"/>
      <c r="K54" s="213"/>
      <c r="L54" s="213"/>
      <c r="M54" s="213"/>
      <c r="N54" s="213"/>
      <c r="O54" s="213"/>
      <c r="P54" s="213"/>
      <c r="Q54" s="213"/>
      <c r="R54" s="213"/>
    </row>
    <row r="55" spans="1:18" ht="13.15" customHeight="1" x14ac:dyDescent="0.2">
      <c r="A55" s="127" t="s">
        <v>1103</v>
      </c>
      <c r="B55" s="213"/>
      <c r="C55" s="213"/>
      <c r="D55" s="213"/>
      <c r="E55" s="213"/>
      <c r="F55" s="213"/>
      <c r="G55" s="213"/>
      <c r="H55" s="213"/>
      <c r="I55" s="213"/>
      <c r="J55" s="213"/>
      <c r="K55" s="213"/>
      <c r="L55" s="213"/>
      <c r="M55" s="213"/>
      <c r="N55" s="213"/>
      <c r="O55" s="213"/>
      <c r="P55" s="213"/>
      <c r="Q55" s="213"/>
      <c r="R55" s="213"/>
    </row>
    <row r="56" spans="1:18" ht="13.15" customHeight="1" x14ac:dyDescent="0.2">
      <c r="A56" s="127" t="s">
        <v>1124</v>
      </c>
      <c r="B56" s="213"/>
      <c r="C56" s="213"/>
      <c r="D56" s="213"/>
      <c r="E56" s="213"/>
      <c r="F56" s="213"/>
      <c r="G56" s="213"/>
      <c r="H56" s="213"/>
      <c r="I56" s="213"/>
      <c r="J56" s="213"/>
      <c r="K56" s="213"/>
      <c r="L56" s="213"/>
      <c r="M56" s="213"/>
      <c r="N56" s="213"/>
      <c r="O56" s="213"/>
      <c r="P56" s="213"/>
      <c r="Q56" s="213"/>
      <c r="R56" s="213"/>
    </row>
    <row r="57" spans="1:18" ht="13.15" customHeight="1" x14ac:dyDescent="0.2">
      <c r="A57" s="127" t="s">
        <v>1147</v>
      </c>
      <c r="B57" s="213"/>
      <c r="C57" s="213"/>
      <c r="D57" s="213"/>
      <c r="E57" s="213"/>
      <c r="F57" s="213"/>
      <c r="G57" s="213"/>
      <c r="H57" s="213"/>
      <c r="I57" s="213"/>
      <c r="J57" s="213"/>
      <c r="K57" s="213"/>
      <c r="L57" s="213"/>
      <c r="M57" s="213"/>
      <c r="N57" s="213"/>
      <c r="O57" s="213"/>
      <c r="P57" s="213"/>
      <c r="Q57" s="213"/>
      <c r="R57" s="213"/>
    </row>
    <row r="58" spans="1:18" ht="13.15" customHeight="1" x14ac:dyDescent="0.2">
      <c r="A58" s="127" t="s">
        <v>1181</v>
      </c>
      <c r="B58" s="213"/>
      <c r="C58" s="213"/>
      <c r="D58" s="213"/>
      <c r="E58" s="213"/>
      <c r="F58" s="213"/>
      <c r="G58" s="213"/>
      <c r="H58" s="213"/>
      <c r="I58" s="213"/>
      <c r="J58" s="213"/>
      <c r="K58" s="213"/>
      <c r="L58" s="213"/>
      <c r="M58" s="213"/>
      <c r="N58" s="213"/>
      <c r="O58" s="213"/>
      <c r="P58" s="213"/>
      <c r="Q58" s="213"/>
      <c r="R58" s="213"/>
    </row>
    <row r="59" spans="1:18" ht="13.15" customHeight="1" x14ac:dyDescent="0.2">
      <c r="A59" s="127" t="s">
        <v>1189</v>
      </c>
      <c r="B59" s="213"/>
      <c r="C59" s="213"/>
      <c r="D59" s="213"/>
      <c r="E59" s="213"/>
      <c r="F59" s="213"/>
      <c r="G59" s="213"/>
      <c r="H59" s="213"/>
      <c r="I59" s="213"/>
      <c r="J59" s="213"/>
      <c r="K59" s="213"/>
      <c r="L59" s="213"/>
      <c r="M59" s="213"/>
      <c r="N59" s="213"/>
      <c r="O59" s="213"/>
      <c r="P59" s="213"/>
      <c r="Q59" s="213"/>
      <c r="R59" s="213"/>
    </row>
    <row r="60" spans="1:18" ht="13.15" customHeight="1" x14ac:dyDescent="0.2">
      <c r="A60" s="127" t="s">
        <v>1205</v>
      </c>
      <c r="B60" s="213"/>
      <c r="C60" s="213"/>
      <c r="D60" s="213"/>
      <c r="E60" s="213"/>
      <c r="F60" s="213"/>
      <c r="G60" s="213"/>
      <c r="H60" s="213"/>
      <c r="I60" s="213"/>
      <c r="J60" s="213"/>
      <c r="K60" s="213"/>
      <c r="L60" s="213"/>
      <c r="M60" s="213"/>
      <c r="N60" s="213"/>
      <c r="O60" s="213"/>
      <c r="P60" s="213"/>
      <c r="Q60" s="213"/>
      <c r="R60" s="213"/>
    </row>
    <row r="61" spans="1:18" ht="13.15" customHeight="1" x14ac:dyDescent="0.2">
      <c r="A61" s="127" t="s">
        <v>1354</v>
      </c>
      <c r="B61" s="213"/>
      <c r="C61" s="213"/>
      <c r="D61" s="213"/>
      <c r="E61" s="213"/>
      <c r="F61" s="213"/>
      <c r="G61" s="213"/>
      <c r="H61" s="213"/>
      <c r="I61" s="213"/>
      <c r="J61" s="213"/>
      <c r="K61" s="213"/>
      <c r="L61" s="213"/>
      <c r="M61" s="213"/>
      <c r="N61" s="213"/>
      <c r="O61" s="213"/>
      <c r="P61" s="213"/>
      <c r="Q61" s="213"/>
      <c r="R61" s="213"/>
    </row>
    <row r="62" spans="1:18" ht="13.15" customHeight="1" x14ac:dyDescent="0.2">
      <c r="A62" s="127" t="s">
        <v>1232</v>
      </c>
      <c r="B62" s="213"/>
      <c r="C62" s="213"/>
      <c r="D62" s="213"/>
      <c r="E62" s="213"/>
      <c r="F62" s="213"/>
      <c r="G62" s="213"/>
      <c r="H62" s="213"/>
      <c r="I62" s="213"/>
      <c r="J62" s="213"/>
      <c r="K62" s="213"/>
      <c r="L62" s="213"/>
      <c r="M62" s="213"/>
      <c r="N62" s="213"/>
      <c r="O62" s="213"/>
      <c r="P62" s="213"/>
      <c r="Q62" s="213"/>
      <c r="R62" s="213"/>
    </row>
    <row r="63" spans="1:18" ht="13.15" customHeight="1" x14ac:dyDescent="0.2">
      <c r="A63" s="127" t="s">
        <v>1239</v>
      </c>
      <c r="B63" s="213"/>
      <c r="C63" s="213"/>
      <c r="D63" s="213"/>
      <c r="E63" s="213"/>
      <c r="F63" s="213"/>
      <c r="G63" s="213"/>
      <c r="H63" s="213"/>
      <c r="I63" s="213"/>
      <c r="J63" s="213"/>
      <c r="K63" s="213"/>
      <c r="L63" s="213"/>
      <c r="M63" s="213"/>
      <c r="N63" s="213"/>
      <c r="O63" s="213"/>
      <c r="P63" s="213"/>
      <c r="Q63" s="213"/>
      <c r="R63" s="213"/>
    </row>
    <row r="64" spans="1:18" ht="13.15" customHeight="1" x14ac:dyDescent="0.2">
      <c r="A64" s="127"/>
      <c r="B64" s="213"/>
      <c r="C64" s="213"/>
      <c r="D64" s="213"/>
      <c r="E64" s="213"/>
      <c r="F64" s="213"/>
      <c r="G64" s="213"/>
      <c r="H64" s="213"/>
      <c r="I64" s="213"/>
      <c r="J64" s="213"/>
      <c r="K64" s="213"/>
      <c r="L64" s="213"/>
      <c r="M64" s="213"/>
      <c r="N64" s="213"/>
      <c r="O64" s="213"/>
      <c r="P64" s="213"/>
      <c r="Q64" s="213"/>
      <c r="R64" s="213"/>
    </row>
    <row r="65" spans="1:18" ht="13.15" customHeight="1" x14ac:dyDescent="0.2">
      <c r="A65" s="217" t="s">
        <v>1347</v>
      </c>
      <c r="B65" s="213"/>
      <c r="C65" s="213"/>
      <c r="D65" s="213"/>
      <c r="E65" s="213"/>
      <c r="F65" s="213"/>
      <c r="G65" s="213"/>
      <c r="H65" s="213"/>
      <c r="I65" s="213"/>
      <c r="J65" s="213"/>
      <c r="K65" s="213"/>
      <c r="L65" s="213"/>
      <c r="M65" s="213"/>
      <c r="N65" s="213"/>
      <c r="O65" s="213"/>
      <c r="P65" s="213"/>
      <c r="Q65" s="213"/>
      <c r="R65" s="213"/>
    </row>
    <row r="66" spans="1:18" ht="13.15" customHeight="1" x14ac:dyDescent="0.2">
      <c r="A66" s="127" t="s">
        <v>1251</v>
      </c>
      <c r="B66" s="213"/>
      <c r="C66" s="213"/>
      <c r="D66" s="213"/>
      <c r="E66" s="213"/>
      <c r="F66" s="213"/>
      <c r="G66" s="213"/>
      <c r="H66" s="213"/>
      <c r="I66" s="213"/>
      <c r="J66" s="213"/>
      <c r="K66" s="213"/>
      <c r="L66" s="213"/>
      <c r="M66" s="213"/>
      <c r="N66" s="213"/>
      <c r="O66" s="213"/>
      <c r="P66" s="213"/>
      <c r="Q66" s="213"/>
      <c r="R66" s="213"/>
    </row>
    <row r="67" spans="1:18" ht="13.15" customHeight="1" x14ac:dyDescent="0.2">
      <c r="A67" s="127"/>
      <c r="B67" s="213"/>
      <c r="C67" s="213"/>
      <c r="D67" s="213"/>
      <c r="E67" s="213"/>
      <c r="F67" s="213"/>
      <c r="G67" s="213"/>
      <c r="H67" s="213"/>
      <c r="I67" s="213"/>
      <c r="J67" s="213"/>
      <c r="K67" s="213"/>
      <c r="L67" s="213"/>
      <c r="M67" s="213"/>
      <c r="N67" s="213"/>
      <c r="O67" s="213"/>
      <c r="P67" s="213"/>
      <c r="Q67" s="213"/>
      <c r="R67" s="213"/>
    </row>
    <row r="68" spans="1:18" ht="13.15" customHeight="1" x14ac:dyDescent="0.2">
      <c r="A68" s="217" t="s">
        <v>1348</v>
      </c>
      <c r="B68" s="213"/>
      <c r="C68" s="213"/>
      <c r="D68" s="213"/>
      <c r="E68" s="213"/>
      <c r="F68" s="213"/>
      <c r="G68" s="213"/>
      <c r="H68" s="213"/>
      <c r="I68" s="213"/>
      <c r="J68" s="213"/>
      <c r="K68" s="213"/>
      <c r="L68" s="213"/>
      <c r="M68" s="213"/>
      <c r="N68" s="213"/>
      <c r="O68" s="213"/>
      <c r="P68" s="213"/>
      <c r="Q68" s="213"/>
      <c r="R68" s="213"/>
    </row>
    <row r="69" spans="1:18" ht="13.15" customHeight="1" x14ac:dyDescent="0.2">
      <c r="A69" s="127" t="s">
        <v>1273</v>
      </c>
      <c r="B69" s="213"/>
      <c r="C69" s="213"/>
      <c r="D69" s="213"/>
      <c r="E69" s="213"/>
      <c r="F69" s="213"/>
      <c r="G69" s="213"/>
      <c r="H69" s="213"/>
      <c r="I69" s="213"/>
      <c r="J69" s="213"/>
      <c r="K69" s="213"/>
      <c r="L69" s="213"/>
      <c r="M69" s="213"/>
      <c r="N69" s="213"/>
      <c r="O69" s="213"/>
      <c r="P69" s="213"/>
      <c r="Q69" s="213"/>
      <c r="R69" s="213"/>
    </row>
    <row r="70" spans="1:18" ht="13.15" customHeight="1" x14ac:dyDescent="0.2">
      <c r="A70" s="127" t="s">
        <v>1276</v>
      </c>
      <c r="B70" s="213"/>
      <c r="C70" s="213"/>
      <c r="D70" s="213"/>
      <c r="E70" s="213"/>
      <c r="F70" s="213"/>
      <c r="G70" s="213"/>
      <c r="H70" s="213"/>
      <c r="I70" s="213"/>
      <c r="J70" s="213"/>
      <c r="K70" s="213"/>
      <c r="L70" s="213"/>
      <c r="M70" s="213"/>
      <c r="N70" s="213"/>
      <c r="O70" s="213"/>
      <c r="P70" s="213"/>
      <c r="Q70" s="213"/>
      <c r="R70" s="213"/>
    </row>
    <row r="71" spans="1:18" ht="13.15" customHeight="1" x14ac:dyDescent="0.2">
      <c r="A71" s="127"/>
      <c r="B71" s="213"/>
      <c r="C71" s="213"/>
      <c r="D71" s="213"/>
      <c r="E71" s="213"/>
      <c r="F71" s="213"/>
      <c r="G71" s="213"/>
      <c r="H71" s="213"/>
      <c r="I71" s="213"/>
      <c r="J71" s="213"/>
      <c r="K71" s="213"/>
      <c r="L71" s="213"/>
      <c r="M71" s="213"/>
      <c r="N71" s="213"/>
      <c r="O71" s="213"/>
      <c r="P71" s="213"/>
      <c r="Q71" s="213"/>
      <c r="R71" s="213"/>
    </row>
    <row r="72" spans="1:18" ht="13.15" customHeight="1" x14ac:dyDescent="0.2">
      <c r="A72" s="217" t="s">
        <v>1349</v>
      </c>
      <c r="B72" s="213"/>
      <c r="C72" s="213"/>
      <c r="D72" s="213"/>
      <c r="E72" s="213"/>
      <c r="F72" s="213"/>
      <c r="G72" s="213"/>
      <c r="H72" s="213"/>
      <c r="I72" s="213"/>
      <c r="J72" s="213"/>
      <c r="K72" s="213"/>
      <c r="L72" s="213"/>
      <c r="M72" s="213"/>
      <c r="N72" s="213"/>
      <c r="O72" s="213"/>
      <c r="P72" s="213"/>
      <c r="Q72" s="213"/>
      <c r="R72" s="213"/>
    </row>
    <row r="73" spans="1:18" ht="13.15" customHeight="1" x14ac:dyDescent="0.2">
      <c r="A73" s="127" t="s">
        <v>1305</v>
      </c>
      <c r="B73" s="213"/>
      <c r="C73" s="213"/>
      <c r="D73" s="213"/>
      <c r="E73" s="213"/>
      <c r="F73" s="213"/>
      <c r="G73" s="213"/>
      <c r="H73" s="213"/>
      <c r="I73" s="213"/>
      <c r="J73" s="213"/>
      <c r="K73" s="213"/>
      <c r="L73" s="213"/>
      <c r="M73" s="213"/>
      <c r="N73" s="213"/>
      <c r="O73" s="213"/>
      <c r="P73" s="213"/>
      <c r="Q73" s="213"/>
      <c r="R73" s="213"/>
    </row>
    <row r="74" spans="1:18" ht="13.15" customHeight="1" x14ac:dyDescent="0.2">
      <c r="A74" s="127" t="s">
        <v>1309</v>
      </c>
      <c r="B74" s="213"/>
      <c r="C74" s="213"/>
      <c r="D74" s="213"/>
      <c r="E74" s="213"/>
      <c r="F74" s="213"/>
      <c r="G74" s="213"/>
      <c r="H74" s="213"/>
      <c r="I74" s="213"/>
      <c r="J74" s="213"/>
      <c r="K74" s="213"/>
      <c r="L74" s="213"/>
      <c r="M74" s="213"/>
      <c r="N74" s="213"/>
      <c r="O74" s="213"/>
      <c r="P74" s="213"/>
      <c r="Q74" s="213"/>
      <c r="R74" s="213"/>
    </row>
    <row r="75" spans="1:18" ht="13.15" customHeight="1" x14ac:dyDescent="0.2">
      <c r="A75" s="214"/>
      <c r="B75" s="213"/>
      <c r="C75" s="213"/>
      <c r="D75" s="213"/>
      <c r="E75" s="213"/>
      <c r="F75" s="213"/>
      <c r="G75" s="213"/>
      <c r="H75" s="213"/>
      <c r="I75" s="213"/>
      <c r="J75" s="213"/>
      <c r="K75" s="213"/>
      <c r="L75" s="213"/>
      <c r="M75" s="213"/>
      <c r="N75" s="213"/>
      <c r="O75" s="213"/>
      <c r="P75" s="213"/>
      <c r="Q75" s="213"/>
      <c r="R75" s="213"/>
    </row>
    <row r="76" spans="1:18" ht="13.15" customHeight="1" x14ac:dyDescent="0.2">
      <c r="A76" s="214"/>
      <c r="B76" s="213"/>
      <c r="C76" s="213"/>
      <c r="D76" s="213"/>
      <c r="E76" s="213"/>
      <c r="F76" s="213"/>
      <c r="G76" s="213"/>
      <c r="H76" s="213"/>
      <c r="I76" s="213"/>
      <c r="J76" s="213"/>
      <c r="K76" s="213"/>
      <c r="L76" s="213"/>
      <c r="M76" s="213"/>
      <c r="N76" s="213"/>
      <c r="O76" s="213"/>
      <c r="P76" s="213"/>
      <c r="Q76" s="213"/>
      <c r="R76" s="213"/>
    </row>
    <row r="77" spans="1:18" ht="13.15" customHeight="1" x14ac:dyDescent="0.2">
      <c r="A77" s="214"/>
      <c r="B77" s="213"/>
      <c r="C77" s="213"/>
      <c r="D77" s="213"/>
      <c r="E77" s="213"/>
      <c r="F77" s="213"/>
      <c r="G77" s="213"/>
      <c r="H77" s="213"/>
      <c r="I77" s="213"/>
      <c r="J77" s="213"/>
      <c r="K77" s="213"/>
      <c r="L77" s="213"/>
      <c r="M77" s="213"/>
      <c r="N77" s="213"/>
      <c r="O77" s="213"/>
      <c r="P77" s="213"/>
      <c r="Q77" s="213"/>
      <c r="R77" s="213"/>
    </row>
    <row r="78" spans="1:18" ht="13.15" customHeight="1" x14ac:dyDescent="0.2">
      <c r="A78" s="214"/>
      <c r="B78" s="213"/>
      <c r="C78" s="213"/>
      <c r="D78" s="213"/>
      <c r="E78" s="213"/>
      <c r="F78" s="213"/>
      <c r="G78" s="213"/>
      <c r="H78" s="213"/>
      <c r="I78" s="213"/>
      <c r="J78" s="213"/>
      <c r="K78" s="213"/>
      <c r="L78" s="213"/>
      <c r="M78" s="213"/>
      <c r="N78" s="213"/>
      <c r="O78" s="213"/>
      <c r="P78" s="213"/>
      <c r="Q78" s="213"/>
      <c r="R78" s="213"/>
    </row>
    <row r="79" spans="1:18" ht="13.15" customHeight="1" x14ac:dyDescent="0.2">
      <c r="A79" s="214"/>
      <c r="B79" s="213"/>
      <c r="C79" s="213"/>
      <c r="D79" s="213"/>
      <c r="E79" s="213"/>
      <c r="F79" s="213"/>
      <c r="G79" s="213"/>
      <c r="H79" s="213"/>
      <c r="I79" s="213"/>
      <c r="J79" s="213"/>
      <c r="K79" s="213"/>
      <c r="L79" s="213"/>
      <c r="M79" s="213"/>
      <c r="N79" s="213"/>
      <c r="O79" s="213"/>
      <c r="P79" s="213"/>
      <c r="Q79" s="213"/>
      <c r="R79" s="213"/>
    </row>
    <row r="80" spans="1:18" x14ac:dyDescent="0.2">
      <c r="A80" s="214"/>
      <c r="B80" s="213"/>
      <c r="C80" s="213"/>
      <c r="D80" s="213"/>
      <c r="E80" s="213"/>
      <c r="F80" s="213"/>
      <c r="G80" s="213"/>
      <c r="H80" s="213"/>
      <c r="I80" s="213"/>
      <c r="J80" s="213"/>
      <c r="K80" s="213"/>
      <c r="L80" s="213"/>
      <c r="M80" s="213"/>
      <c r="N80" s="213"/>
      <c r="O80" s="213"/>
      <c r="P80" s="213"/>
      <c r="Q80" s="213"/>
      <c r="R80" s="213"/>
    </row>
    <row r="81" spans="1:18" x14ac:dyDescent="0.2">
      <c r="A81" s="214"/>
      <c r="B81" s="213"/>
      <c r="C81" s="213"/>
      <c r="D81" s="213"/>
      <c r="E81" s="213"/>
      <c r="F81" s="213"/>
      <c r="G81" s="213"/>
      <c r="H81" s="213"/>
      <c r="I81" s="213"/>
      <c r="J81" s="213"/>
      <c r="K81" s="213"/>
      <c r="L81" s="213"/>
      <c r="M81" s="213"/>
      <c r="N81" s="213"/>
      <c r="O81" s="213"/>
      <c r="P81" s="213"/>
      <c r="Q81" s="213"/>
      <c r="R81" s="213"/>
    </row>
    <row r="82" spans="1:18" x14ac:dyDescent="0.2">
      <c r="A82" s="127"/>
    </row>
  </sheetData>
  <hyperlinks>
    <hyperlink ref="A43:B43" r:id="rId1" display="Tabela 32 - Composição dos empréstimos a clientes e imparidades, por contraparte, a 31 de dezembro de 2018"/>
    <hyperlink ref="A19" location="'Table 12'!A1" display="Table 12 - Average age of the employees in domestic activity by size and origin / type of legal structure, as at 31 December (2019-2022)"/>
    <hyperlink ref="A20" location="'Table 13'!A1" display="Table 13 -  Average years of service of the employees in domestic activity by size and origin / type of legal structure, as at 31 December (2019-2022)"/>
    <hyperlink ref="A21" location="'Table 14'!A1" display="Table 14 - Employees by gender and type of work arrangement in domestic activity, as at 31 December 2022"/>
    <hyperlink ref="A22" location="'Table 15'!A1" display="Table 15 - Training at member institutions (2019-2022)"/>
    <hyperlink ref="A23" location="'Table 16'!A1" display="Table 16 -Type of participation, training courses and corresponding methods, as at 31 December (2019-2022) - Tipologia de participações, ações de formação e número de colaboradores, a 31 de dezembro (2019-2022)"/>
    <hyperlink ref="A24" location="'Table 17'!A1" display="Table 17 - Costs on training (2019-2022)"/>
    <hyperlink ref="A27" location="'Table 18'!A1" display="Table 18 - Number of branches, as at 31 December (2019-2022)"/>
    <hyperlink ref="A28" location="'Table 19'!A1" display="Table 19  - Number of branches in Portugal, by size, as at 31 December (2019-2022)"/>
    <hyperlink ref="A29" location="'Table 20'!A1" display="Table 20 - Number of branches in Portugal, by origin / type of legal structure, as at 31 December (2019-2022)"/>
    <hyperlink ref="A30" location="'Table 21'!A1" display="Table 21 - Number of external promotors in Portugal, by type, as at 31 December (2019-2022)"/>
    <hyperlink ref="A31" location="'Table 22'!A1" display="Table 22 - Number of branches per district, by size and by origin / type of legal structure, as at 31 December 2022"/>
    <hyperlink ref="A32" location="'Table 23'!A1" display="Table 23 - Number of branches, per district, as at 31 December (2019-2022)"/>
    <hyperlink ref="A33" location="'Table 24'!A1" display="Table 24 - Number of inhabitants per branch, per district, as at 31 December (2019-2022)"/>
    <hyperlink ref="A34" location="'Table 25'!A1" display="Table 25 - Number and geographical distribution of branch offices and representative offices abroad, as at 31 December (2019-2022)"/>
    <hyperlink ref="A35" location="'Table 26'!A1" display="Table 26 - Branch offices and representative offices abroa, by size and by origin / type of legal form, as at 31 December (2019-2022)"/>
    <hyperlink ref="A36" location="'Table 27'!A1" display="Table 27 - Number of Members Institutions ATMs, including those belonging to the Multibanco network, as at 31 December (2019-2022)"/>
    <hyperlink ref="A37" location="'Table 28'!A1" display="Table 28 - Number of users of homebanking, as at 31 December (2019-2022)"/>
    <hyperlink ref="A38" location="'Table 29'!A1" display="Table 29 - Number of active bank accounts, credit and debit cards and POS as at 31 December (2019-2022)"/>
    <hyperlink ref="A42" location="'Table 31'!A1" display="Table 31 - Composition of financial assets structure, as at 31 December 2019 to 2022"/>
    <hyperlink ref="A45" location="'Table 34'!A1" display="Table 34 - Loans and impairment, by product, as at 31 December 2019 to 2022"/>
    <hyperlink ref="A46" location="'Table 35'!A1" display="Table 35 - Loans and advances to non-financial companies, by sector of activity, as at 31 December 2019 to 2022"/>
    <hyperlink ref="A51" location="'Table 40'!A1" display="Table 40 - Financial liabilities, as at 31 December 2019 to 2022"/>
    <hyperlink ref="A52" location="'Table 41'!A1" display="Table 41 - Deposits, as at 31 December 2019 to 2022"/>
    <hyperlink ref="A54" location="'Table 43'!A1" display="Table 43 - Deposits by product, as at 31 December 2019 to 2022"/>
    <hyperlink ref="A55" location="'Table 44'!A1" display="Table 44 - Debt securities issued, as at 31 December 2019 to 2022"/>
    <hyperlink ref="A57" location="'Table 46'!A1" display="Table 46 - Aggregate income statement, as at 31 December 2019 to 2022"/>
    <hyperlink ref="A58" location="'Table 47'!A1" display="Table 47 - Net interest income, as at 31 December 2019 to 2022"/>
    <hyperlink ref="A60" location="'Table 49'!A1" display="Table 49 - Net results from financial operations, as at 31 December 2019 to 2022"/>
    <hyperlink ref="A69" location="'Table 54'!A1" display="Table 54 - Operating costs, operating income and cost-to-income, as at 31 December 2019 to 2022"/>
    <hyperlink ref="A70" location="'Table 55'!A1" display="Table 55 - Other productivity indicators, as at 31 December 2019 to 2022"/>
    <hyperlink ref="A73" location="'Table 56'!A1" display="Table 56 - Consolidated balance sheet regarding international business activity, as at 31 December 2019 to 2022"/>
    <hyperlink ref="A74" location="'Table 57'!A1" display="Table 57 - Consolidated income statement – international business activity, as at 31 December 2019 to 2022"/>
    <hyperlink ref="A7" location="'Table 2'!A1" display="Table 2 - Characterisation of member institutions, as at 31 December 2023"/>
    <hyperlink ref="A8" location="'Table 3'!A1" display="Table 3 - Aggregate assets and national GDP (2020-2023)"/>
    <hyperlink ref="A12" location="'Table 5'!A1" display="Table 5 - Number of employees as at 31 December (2020-2023)"/>
    <hyperlink ref="A13" location="'Table 6'!A1" display="Table 6 - Number of employees in domestic activity by size as at 31 December (2020-2023)"/>
    <hyperlink ref="A14" location="'Table 7'!A1" display="Table 7 - Number of employees in domestic activity by origin / type of legal structure, as at 31 December (2020-2023)"/>
    <hyperlink ref="A15" location="'Table 8'!A1" display="Table 8 - Characterisation of employees in domestic activity by size and origin / type of legal structure, as at 31 December 2022"/>
    <hyperlink ref="A16" location="'Table 9'!A1" display="Table 9 -Characterisation of employees in domestic activity as at 31 December (2019-2022)"/>
    <hyperlink ref="A17" location="'Table 10'!A1" display="Table 10 - Employees by gender and position by size of member institutions, as at 31 December (2019-2022)"/>
    <hyperlink ref="A18" location="'Table 11'!A1" display="Table 11 - Employees by gender and position by type of legal structure of member institutions, as at 31 December (2019-2022)"/>
    <hyperlink ref="A9" location="'Table 4'!A1" display="Table 4 - Aggregate assets by size and origin / type of legal structure, as at 31 December (2020-2023)"/>
    <hyperlink ref="A59" location="'Table 48'!A1" display="Table 48 - Net results from fees and commissions, as at 31 December 2019 to 2022"/>
    <hyperlink ref="A41" location="'Table 30'!A1" display="Table 30 - Evolution of aggregate assets structure, as at 31 December 2019 to 2022"/>
    <hyperlink ref="A47" location="'Table 36'!A1" display="Table 36 - Asset quality, as at 31 December 2019 to 2022"/>
    <hyperlink ref="A48" location="'Table 37'!A1" display="Table 37 - Debt securities, as at 31 December 2019 to 2022"/>
    <hyperlink ref="A43" location="'Table 32'!A1" display="Table 32 - Loans and advances and impairment, by borrower, as at 31 December 2019 to 2022"/>
    <hyperlink ref="A61" location="'Table 50'!A1" display="Table 50 - Approximate total amount of tax payable to the State in terms of corporate tax in 2021 and 2022. It is based on estimate figures for the tax base, which were calculated from the net income before tax and changes in equity recognized in reserves"/>
    <hyperlink ref="A62" location="'Table 51'!A1" display="Table 51 - Approximate local taxes, autonomous taxation and income tax levied in foreign countries, as at 31 December 2021 and 2022"/>
    <hyperlink ref="A63" location="'Table 52'!A1" display="Table 52 - Tax and parafiscal burden, as at 31 December 2021 and 2022"/>
    <hyperlink ref="A66" location="'Table 53'!A1" display="Table 53 - Capital adequacy, as at 31 December 2019 to 2022"/>
    <hyperlink ref="A50" location="'Table 39'!A1" display="Table 39 - Evolution of liabilities and equity, as at 31 December 2019 to 2022"/>
    <hyperlink ref="A49" location="'Table 38'!A1" display="Table 38 - Other assets, as at 31 December 2019 to 2022"/>
    <hyperlink ref="A53" location="'Table 42'!A1" display="Table 42 - Deposits from customers, as at 31 December 2019 to 2022"/>
    <hyperlink ref="A44" location="'Table 33'!A1" display="Table 33 - Loand and advances to customers, by borrower, as at 31 December 2019 to 2022"/>
    <hyperlink ref="A56" location="'Table 45'!A1" display="Table 45 - Other liabilities, as at 31 December 2019 to 2022"/>
    <hyperlink ref="A6" location="'Table 1'!A1" display="Table 1 - Representativity of the APB members in the Portuguese banking system by origin / type of legal structure, as at 31 December (2020-2023)"/>
  </hyperlinks>
  <pageMargins left="0.23622047244094491" right="0.19685039370078741" top="0.39370078740157483" bottom="0.31496062992125984" header="0.31496062992125984" footer="0.23622047244094491"/>
  <pageSetup paperSize="9" scale="65"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A2" sqref="A2:I2"/>
    </sheetView>
  </sheetViews>
  <sheetFormatPr defaultColWidth="9.28515625" defaultRowHeight="15" x14ac:dyDescent="0.25"/>
  <cols>
    <col min="1" max="1" width="31" style="2" customWidth="1"/>
    <col min="2" max="5" width="10.7109375" style="2" customWidth="1"/>
    <col min="6" max="16384" width="9.28515625" style="2"/>
  </cols>
  <sheetData>
    <row r="1" spans="1:9" s="32" customFormat="1" ht="13.15" customHeight="1" x14ac:dyDescent="0.2"/>
    <row r="2" spans="1:9" s="32" customFormat="1" ht="13.15" customHeight="1" x14ac:dyDescent="0.2">
      <c r="A2" s="514" t="s">
        <v>360</v>
      </c>
      <c r="B2" s="514"/>
      <c r="C2" s="514"/>
      <c r="D2" s="514"/>
      <c r="E2" s="514"/>
      <c r="F2" s="514"/>
      <c r="G2" s="514"/>
      <c r="H2" s="514"/>
      <c r="I2" s="514"/>
    </row>
    <row r="3" spans="1:9" s="32" customFormat="1" ht="13.15" customHeight="1" x14ac:dyDescent="0.2"/>
    <row r="4" spans="1:9" s="32" customFormat="1" ht="13.15" customHeight="1" x14ac:dyDescent="0.2">
      <c r="A4" s="295"/>
      <c r="B4" s="519">
        <v>2020</v>
      </c>
      <c r="C4" s="520"/>
      <c r="D4" s="519">
        <v>2021</v>
      </c>
      <c r="E4" s="520"/>
      <c r="F4" s="519">
        <v>2022</v>
      </c>
      <c r="G4" s="520"/>
      <c r="H4" s="521">
        <v>2023</v>
      </c>
      <c r="I4" s="522"/>
    </row>
    <row r="5" spans="1:9" s="32" customFormat="1" ht="13.15" customHeight="1" x14ac:dyDescent="0.2">
      <c r="A5" s="296" t="s">
        <v>222</v>
      </c>
      <c r="B5" s="310"/>
      <c r="C5" s="311"/>
      <c r="D5" s="310"/>
      <c r="E5" s="311"/>
      <c r="F5" s="310"/>
      <c r="G5" s="311"/>
      <c r="H5" s="310"/>
      <c r="I5" s="312"/>
    </row>
    <row r="6" spans="1:9" s="32" customFormat="1" ht="13.15" customHeight="1" x14ac:dyDescent="0.2">
      <c r="A6" s="301" t="s">
        <v>1</v>
      </c>
      <c r="B6" s="313">
        <v>45117</v>
      </c>
      <c r="C6" s="314"/>
      <c r="D6" s="313">
        <v>42954</v>
      </c>
      <c r="E6" s="314"/>
      <c r="F6" s="313">
        <v>43135</v>
      </c>
      <c r="G6" s="314"/>
      <c r="H6" s="313">
        <v>43475</v>
      </c>
      <c r="I6" s="315"/>
    </row>
    <row r="7" spans="1:9" s="32" customFormat="1" ht="13.15" customHeight="1" x14ac:dyDescent="0.2">
      <c r="A7" s="296" t="s">
        <v>223</v>
      </c>
      <c r="B7" s="316"/>
      <c r="C7" s="311"/>
      <c r="D7" s="316"/>
      <c r="E7" s="311"/>
      <c r="F7" s="316"/>
      <c r="G7" s="311"/>
      <c r="H7" s="316"/>
      <c r="I7" s="312"/>
    </row>
    <row r="8" spans="1:9" s="32" customFormat="1" ht="13.15" customHeight="1" x14ac:dyDescent="0.2">
      <c r="A8" s="301" t="s">
        <v>224</v>
      </c>
      <c r="B8" s="302">
        <v>22429</v>
      </c>
      <c r="C8" s="434" t="s">
        <v>298</v>
      </c>
      <c r="D8" s="302">
        <v>20996</v>
      </c>
      <c r="E8" s="579" t="s">
        <v>303</v>
      </c>
      <c r="F8" s="302">
        <v>20955</v>
      </c>
      <c r="G8" s="579" t="s">
        <v>283</v>
      </c>
      <c r="H8" s="302">
        <v>21030</v>
      </c>
      <c r="I8" s="583" t="s">
        <v>251</v>
      </c>
    </row>
    <row r="9" spans="1:9" s="32" customFormat="1" ht="13.15" customHeight="1" x14ac:dyDescent="0.2">
      <c r="A9" s="301" t="s">
        <v>225</v>
      </c>
      <c r="B9" s="302">
        <v>22688</v>
      </c>
      <c r="C9" s="434" t="s">
        <v>297</v>
      </c>
      <c r="D9" s="302">
        <v>21958</v>
      </c>
      <c r="E9" s="579" t="s">
        <v>375</v>
      </c>
      <c r="F9" s="302">
        <v>22180</v>
      </c>
      <c r="G9" s="579" t="s">
        <v>282</v>
      </c>
      <c r="H9" s="302">
        <v>22445</v>
      </c>
      <c r="I9" s="583" t="s">
        <v>252</v>
      </c>
    </row>
    <row r="10" spans="1:9" s="32" customFormat="1" ht="13.15" customHeight="1" x14ac:dyDescent="0.2">
      <c r="A10" s="296" t="s">
        <v>226</v>
      </c>
      <c r="B10" s="305"/>
      <c r="C10" s="435"/>
      <c r="D10" s="305"/>
      <c r="E10" s="580"/>
      <c r="F10" s="305"/>
      <c r="G10" s="580"/>
      <c r="H10" s="305"/>
      <c r="I10" s="584"/>
    </row>
    <row r="11" spans="1:9" s="32" customFormat="1" ht="13.15" customHeight="1" x14ac:dyDescent="0.2">
      <c r="A11" s="301" t="s">
        <v>227</v>
      </c>
      <c r="B11" s="302">
        <v>4035</v>
      </c>
      <c r="C11" s="434" t="s">
        <v>318</v>
      </c>
      <c r="D11" s="302">
        <v>3579</v>
      </c>
      <c r="E11" s="579" t="s">
        <v>376</v>
      </c>
      <c r="F11" s="302">
        <v>3847</v>
      </c>
      <c r="G11" s="579" t="s">
        <v>318</v>
      </c>
      <c r="H11" s="302">
        <v>4421</v>
      </c>
      <c r="I11" s="583" t="s">
        <v>253</v>
      </c>
    </row>
    <row r="12" spans="1:9" s="32" customFormat="1" ht="13.15" customHeight="1" x14ac:dyDescent="0.2">
      <c r="A12" s="301" t="s">
        <v>228</v>
      </c>
      <c r="B12" s="302">
        <v>17261</v>
      </c>
      <c r="C12" s="434" t="s">
        <v>361</v>
      </c>
      <c r="D12" s="302">
        <v>16154</v>
      </c>
      <c r="E12" s="579" t="s">
        <v>377</v>
      </c>
      <c r="F12" s="302">
        <v>15135</v>
      </c>
      <c r="G12" s="579" t="s">
        <v>390</v>
      </c>
      <c r="H12" s="302">
        <v>14330</v>
      </c>
      <c r="I12" s="585" t="s">
        <v>254</v>
      </c>
    </row>
    <row r="13" spans="1:9" s="32" customFormat="1" ht="13.15" customHeight="1" x14ac:dyDescent="0.2">
      <c r="A13" s="301" t="s">
        <v>229</v>
      </c>
      <c r="B13" s="302">
        <v>23821</v>
      </c>
      <c r="C13" s="436" t="s">
        <v>362</v>
      </c>
      <c r="D13" s="302">
        <v>23221</v>
      </c>
      <c r="E13" s="579" t="s">
        <v>378</v>
      </c>
      <c r="F13" s="302">
        <v>24153</v>
      </c>
      <c r="G13" s="579" t="s">
        <v>347</v>
      </c>
      <c r="H13" s="302">
        <v>24724</v>
      </c>
      <c r="I13" s="583" t="s">
        <v>255</v>
      </c>
    </row>
    <row r="14" spans="1:9" s="32" customFormat="1" ht="13.15" customHeight="1" x14ac:dyDescent="0.2">
      <c r="A14" s="296" t="s">
        <v>230</v>
      </c>
      <c r="B14" s="305"/>
      <c r="C14" s="435"/>
      <c r="D14" s="305"/>
      <c r="E14" s="580"/>
      <c r="F14" s="305"/>
      <c r="G14" s="580"/>
      <c r="H14" s="305"/>
      <c r="I14" s="584"/>
    </row>
    <row r="15" spans="1:9" s="32" customFormat="1" ht="13.15" customHeight="1" x14ac:dyDescent="0.2">
      <c r="A15" s="301" t="s">
        <v>231</v>
      </c>
      <c r="B15" s="302">
        <v>3505</v>
      </c>
      <c r="C15" s="434" t="s">
        <v>363</v>
      </c>
      <c r="D15" s="302">
        <v>2169</v>
      </c>
      <c r="E15" s="579" t="s">
        <v>379</v>
      </c>
      <c r="F15" s="302">
        <v>4944</v>
      </c>
      <c r="G15" s="579" t="s">
        <v>391</v>
      </c>
      <c r="H15" s="302">
        <v>2993</v>
      </c>
      <c r="I15" s="583" t="s">
        <v>136</v>
      </c>
    </row>
    <row r="16" spans="1:9" s="32" customFormat="1" ht="13.15" customHeight="1" x14ac:dyDescent="0.2">
      <c r="A16" s="301" t="s">
        <v>232</v>
      </c>
      <c r="B16" s="302">
        <v>5572</v>
      </c>
      <c r="C16" s="434" t="s">
        <v>364</v>
      </c>
      <c r="D16" s="302">
        <v>7244</v>
      </c>
      <c r="E16" s="579" t="s">
        <v>380</v>
      </c>
      <c r="F16" s="302">
        <v>5825</v>
      </c>
      <c r="G16" s="579" t="s">
        <v>392</v>
      </c>
      <c r="H16" s="302">
        <v>7818</v>
      </c>
      <c r="I16" s="583" t="s">
        <v>256</v>
      </c>
    </row>
    <row r="17" spans="1:11" s="32" customFormat="1" ht="13.15" customHeight="1" x14ac:dyDescent="0.2">
      <c r="A17" s="306" t="s">
        <v>233</v>
      </c>
      <c r="B17" s="302">
        <v>2357</v>
      </c>
      <c r="C17" s="434" t="s">
        <v>365</v>
      </c>
      <c r="D17" s="302">
        <v>1983</v>
      </c>
      <c r="E17" s="581" t="s">
        <v>381</v>
      </c>
      <c r="F17" s="302">
        <v>1803</v>
      </c>
      <c r="G17" s="579" t="s">
        <v>393</v>
      </c>
      <c r="H17" s="302">
        <v>2730</v>
      </c>
      <c r="I17" s="583" t="s">
        <v>164</v>
      </c>
    </row>
    <row r="18" spans="1:11" s="32" customFormat="1" ht="13.15" customHeight="1" x14ac:dyDescent="0.2">
      <c r="A18" s="306" t="s">
        <v>234</v>
      </c>
      <c r="B18" s="302">
        <v>7838</v>
      </c>
      <c r="C18" s="434" t="s">
        <v>366</v>
      </c>
      <c r="D18" s="302">
        <v>7106</v>
      </c>
      <c r="E18" s="579" t="s">
        <v>382</v>
      </c>
      <c r="F18" s="302">
        <v>5444</v>
      </c>
      <c r="G18" s="579" t="s">
        <v>286</v>
      </c>
      <c r="H18" s="302">
        <v>3690</v>
      </c>
      <c r="I18" s="583" t="s">
        <v>257</v>
      </c>
    </row>
    <row r="19" spans="1:11" s="32" customFormat="1" ht="13.15" customHeight="1" x14ac:dyDescent="0.2">
      <c r="A19" s="306" t="s">
        <v>235</v>
      </c>
      <c r="B19" s="302">
        <v>25845</v>
      </c>
      <c r="C19" s="436" t="s">
        <v>367</v>
      </c>
      <c r="D19" s="302">
        <v>24452</v>
      </c>
      <c r="E19" s="579" t="s">
        <v>383</v>
      </c>
      <c r="F19" s="302">
        <v>25119</v>
      </c>
      <c r="G19" s="581" t="s">
        <v>394</v>
      </c>
      <c r="H19" s="302">
        <v>26244</v>
      </c>
      <c r="I19" s="583" t="s">
        <v>258</v>
      </c>
    </row>
    <row r="20" spans="1:11" s="32" customFormat="1" ht="13.15" customHeight="1" x14ac:dyDescent="0.2">
      <c r="A20" s="296" t="s">
        <v>236</v>
      </c>
      <c r="B20" s="305"/>
      <c r="C20" s="435"/>
      <c r="D20" s="305"/>
      <c r="E20" s="580"/>
      <c r="F20" s="305"/>
      <c r="G20" s="580"/>
      <c r="H20" s="305"/>
      <c r="I20" s="584"/>
    </row>
    <row r="21" spans="1:11" s="32" customFormat="1" ht="13.15" customHeight="1" x14ac:dyDescent="0.2">
      <c r="A21" s="306" t="s">
        <v>237</v>
      </c>
      <c r="B21" s="302">
        <v>44125</v>
      </c>
      <c r="C21" s="436" t="s">
        <v>182</v>
      </c>
      <c r="D21" s="307">
        <v>42405</v>
      </c>
      <c r="E21" s="581" t="s">
        <v>384</v>
      </c>
      <c r="F21" s="307">
        <v>42504</v>
      </c>
      <c r="G21" s="581" t="s">
        <v>395</v>
      </c>
      <c r="H21" s="307">
        <v>42605</v>
      </c>
      <c r="I21" s="585" t="s">
        <v>181</v>
      </c>
      <c r="K21" s="317"/>
    </row>
    <row r="22" spans="1:11" s="32" customFormat="1" ht="13.15" customHeight="1" x14ac:dyDescent="0.2">
      <c r="A22" s="306" t="s">
        <v>238</v>
      </c>
      <c r="B22" s="302">
        <v>992</v>
      </c>
      <c r="C22" s="436" t="s">
        <v>186</v>
      </c>
      <c r="D22" s="307">
        <v>549</v>
      </c>
      <c r="E22" s="581" t="s">
        <v>203</v>
      </c>
      <c r="F22" s="307">
        <v>631</v>
      </c>
      <c r="G22" s="581" t="s">
        <v>183</v>
      </c>
      <c r="H22" s="307">
        <v>870</v>
      </c>
      <c r="I22" s="585" t="s">
        <v>184</v>
      </c>
    </row>
    <row r="23" spans="1:11" s="32" customFormat="1" ht="13.15" customHeight="1" x14ac:dyDescent="0.2">
      <c r="A23" s="296" t="s">
        <v>239</v>
      </c>
      <c r="B23" s="305"/>
      <c r="C23" s="435"/>
      <c r="D23" s="305"/>
      <c r="E23" s="580"/>
      <c r="F23" s="305"/>
      <c r="G23" s="580"/>
      <c r="H23" s="305"/>
      <c r="I23" s="584"/>
    </row>
    <row r="24" spans="1:11" s="32" customFormat="1" ht="13.15" customHeight="1" x14ac:dyDescent="0.2">
      <c r="A24" s="306" t="s">
        <v>240</v>
      </c>
      <c r="B24" s="302">
        <v>1384</v>
      </c>
      <c r="C24" s="434" t="s">
        <v>96</v>
      </c>
      <c r="D24" s="302">
        <v>1041</v>
      </c>
      <c r="E24" s="579" t="s">
        <v>385</v>
      </c>
      <c r="F24" s="302">
        <v>909</v>
      </c>
      <c r="G24" s="579" t="s">
        <v>185</v>
      </c>
      <c r="H24" s="302">
        <v>678</v>
      </c>
      <c r="I24" s="585" t="s">
        <v>259</v>
      </c>
    </row>
    <row r="25" spans="1:11" s="32" customFormat="1" ht="13.15" customHeight="1" x14ac:dyDescent="0.2">
      <c r="A25" s="301" t="s">
        <v>241</v>
      </c>
      <c r="B25" s="302">
        <v>14074</v>
      </c>
      <c r="C25" s="436" t="s">
        <v>368</v>
      </c>
      <c r="D25" s="302">
        <v>12574</v>
      </c>
      <c r="E25" s="579" t="s">
        <v>386</v>
      </c>
      <c r="F25" s="302">
        <v>12309</v>
      </c>
      <c r="G25" s="579" t="s">
        <v>396</v>
      </c>
      <c r="H25" s="302">
        <v>12086</v>
      </c>
      <c r="I25" s="583" t="s">
        <v>142</v>
      </c>
    </row>
    <row r="26" spans="1:11" s="32" customFormat="1" ht="13.15" customHeight="1" x14ac:dyDescent="0.2">
      <c r="A26" s="301" t="s">
        <v>242</v>
      </c>
      <c r="B26" s="302">
        <v>29659</v>
      </c>
      <c r="C26" s="434" t="s">
        <v>369</v>
      </c>
      <c r="D26" s="302">
        <v>29339</v>
      </c>
      <c r="E26" s="579" t="s">
        <v>387</v>
      </c>
      <c r="F26" s="302">
        <v>29917</v>
      </c>
      <c r="G26" s="579" t="s">
        <v>397</v>
      </c>
      <c r="H26" s="302">
        <v>30711</v>
      </c>
      <c r="I26" s="583" t="s">
        <v>260</v>
      </c>
    </row>
    <row r="27" spans="1:11" s="32" customFormat="1" ht="13.15" customHeight="1" x14ac:dyDescent="0.2">
      <c r="A27" s="296" t="s">
        <v>243</v>
      </c>
      <c r="B27" s="305"/>
      <c r="C27" s="435"/>
      <c r="D27" s="305"/>
      <c r="E27" s="580"/>
      <c r="F27" s="305"/>
      <c r="G27" s="580"/>
      <c r="H27" s="305"/>
      <c r="I27" s="584"/>
    </row>
    <row r="28" spans="1:11" s="32" customFormat="1" ht="13.15" customHeight="1" x14ac:dyDescent="0.2">
      <c r="A28" s="306" t="s">
        <v>244</v>
      </c>
      <c r="B28" s="302">
        <v>11166</v>
      </c>
      <c r="C28" s="436" t="s">
        <v>370</v>
      </c>
      <c r="D28" s="307">
        <v>10913</v>
      </c>
      <c r="E28" s="581" t="s">
        <v>388</v>
      </c>
      <c r="F28" s="307">
        <v>9550</v>
      </c>
      <c r="G28" s="581" t="s">
        <v>398</v>
      </c>
      <c r="H28" s="307">
        <v>9362</v>
      </c>
      <c r="I28" s="585" t="s">
        <v>261</v>
      </c>
    </row>
    <row r="29" spans="1:11" s="32" customFormat="1" ht="13.15" customHeight="1" x14ac:dyDescent="0.2">
      <c r="A29" s="306" t="s">
        <v>245</v>
      </c>
      <c r="B29" s="302">
        <v>24243</v>
      </c>
      <c r="C29" s="436" t="s">
        <v>371</v>
      </c>
      <c r="D29" s="307">
        <v>22815</v>
      </c>
      <c r="E29" s="581" t="s">
        <v>350</v>
      </c>
      <c r="F29" s="307">
        <v>21982</v>
      </c>
      <c r="G29" s="581" t="s">
        <v>399</v>
      </c>
      <c r="H29" s="307">
        <v>26698</v>
      </c>
      <c r="I29" s="585" t="s">
        <v>67</v>
      </c>
    </row>
    <row r="30" spans="1:11" s="32" customFormat="1" ht="13.15" customHeight="1" x14ac:dyDescent="0.2">
      <c r="A30" s="306" t="s">
        <v>246</v>
      </c>
      <c r="B30" s="302">
        <v>9435</v>
      </c>
      <c r="C30" s="436" t="s">
        <v>372</v>
      </c>
      <c r="D30" s="307">
        <v>8988</v>
      </c>
      <c r="E30" s="581" t="s">
        <v>372</v>
      </c>
      <c r="F30" s="307">
        <v>11372</v>
      </c>
      <c r="G30" s="581" t="s">
        <v>400</v>
      </c>
      <c r="H30" s="307">
        <v>7199</v>
      </c>
      <c r="I30" s="585" t="s">
        <v>262</v>
      </c>
    </row>
    <row r="31" spans="1:11" s="32" customFormat="1" ht="13.15" customHeight="1" x14ac:dyDescent="0.2">
      <c r="A31" s="306" t="s">
        <v>247</v>
      </c>
      <c r="B31" s="302">
        <v>273</v>
      </c>
      <c r="C31" s="436" t="s">
        <v>115</v>
      </c>
      <c r="D31" s="307">
        <v>238</v>
      </c>
      <c r="E31" s="581" t="s">
        <v>115</v>
      </c>
      <c r="F31" s="307">
        <v>231</v>
      </c>
      <c r="G31" s="581" t="s">
        <v>176</v>
      </c>
      <c r="H31" s="307">
        <v>216</v>
      </c>
      <c r="I31" s="585" t="s">
        <v>176</v>
      </c>
    </row>
    <row r="32" spans="1:11" s="32" customFormat="1" ht="13.15" customHeight="1" x14ac:dyDescent="0.2">
      <c r="A32" s="296" t="s">
        <v>248</v>
      </c>
      <c r="B32" s="305"/>
      <c r="C32" s="435"/>
      <c r="D32" s="305"/>
      <c r="E32" s="580"/>
      <c r="F32" s="305"/>
      <c r="G32" s="580"/>
      <c r="H32" s="305"/>
      <c r="I32" s="584"/>
    </row>
    <row r="33" spans="1:9" s="32" customFormat="1" ht="13.15" customHeight="1" x14ac:dyDescent="0.2">
      <c r="A33" s="306" t="s">
        <v>249</v>
      </c>
      <c r="B33" s="302">
        <v>24456</v>
      </c>
      <c r="C33" s="434" t="s">
        <v>373</v>
      </c>
      <c r="D33" s="302">
        <v>23225</v>
      </c>
      <c r="E33" s="579" t="s">
        <v>378</v>
      </c>
      <c r="F33" s="302">
        <v>22052</v>
      </c>
      <c r="G33" s="579" t="s">
        <v>375</v>
      </c>
      <c r="H33" s="302">
        <v>21971</v>
      </c>
      <c r="I33" s="583" t="s">
        <v>263</v>
      </c>
    </row>
    <row r="34" spans="1:9" s="32" customFormat="1" ht="13.15" customHeight="1" x14ac:dyDescent="0.2">
      <c r="A34" s="308" t="s">
        <v>250</v>
      </c>
      <c r="B34" s="309">
        <v>20661</v>
      </c>
      <c r="C34" s="437" t="s">
        <v>374</v>
      </c>
      <c r="D34" s="309">
        <v>19729</v>
      </c>
      <c r="E34" s="582" t="s">
        <v>389</v>
      </c>
      <c r="F34" s="309">
        <v>21083</v>
      </c>
      <c r="G34" s="582" t="s">
        <v>303</v>
      </c>
      <c r="H34" s="309">
        <v>21504</v>
      </c>
      <c r="I34" s="586" t="s">
        <v>264</v>
      </c>
    </row>
    <row r="35" spans="1:9" ht="13.15" customHeight="1" x14ac:dyDescent="0.25">
      <c r="A35" s="1" t="s">
        <v>71</v>
      </c>
    </row>
    <row r="36" spans="1:9" ht="13.15" customHeight="1" x14ac:dyDescent="0.25">
      <c r="A36" s="508" t="s">
        <v>174</v>
      </c>
      <c r="B36" s="508"/>
      <c r="C36" s="508"/>
      <c r="D36" s="508"/>
      <c r="E36" s="508"/>
    </row>
  </sheetData>
  <mergeCells count="6">
    <mergeCell ref="A2:I2"/>
    <mergeCell ref="A36:E36"/>
    <mergeCell ref="B4:C4"/>
    <mergeCell ref="D4:E4"/>
    <mergeCell ref="F4:G4"/>
    <mergeCell ref="H4:I4"/>
  </mergeCells>
  <hyperlinks>
    <hyperlink ref="A2:I2" location="Index!A1" display="Table 9 -Characterisation of employees in domestic activity as at 31 December  (2020-2023)"/>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A2" sqref="A2:M2"/>
    </sheetView>
  </sheetViews>
  <sheetFormatPr defaultColWidth="9.28515625" defaultRowHeight="15" x14ac:dyDescent="0.25"/>
  <cols>
    <col min="1" max="1" width="17.5703125" style="2" bestFit="1" customWidth="1"/>
    <col min="2" max="10" width="10.7109375" style="2" customWidth="1"/>
    <col min="11" max="16384" width="9.28515625" style="2"/>
  </cols>
  <sheetData>
    <row r="1" spans="1:13" s="32" customFormat="1" ht="13.15" customHeight="1" x14ac:dyDescent="0.2"/>
    <row r="2" spans="1:13" s="32" customFormat="1" ht="13.15" customHeight="1" x14ac:dyDescent="0.2">
      <c r="A2" s="514" t="s">
        <v>401</v>
      </c>
      <c r="B2" s="514"/>
      <c r="C2" s="514"/>
      <c r="D2" s="514"/>
      <c r="E2" s="514"/>
      <c r="F2" s="514"/>
      <c r="G2" s="514"/>
      <c r="H2" s="514"/>
      <c r="I2" s="514"/>
      <c r="J2" s="514"/>
      <c r="K2" s="514"/>
      <c r="L2" s="514"/>
      <c r="M2" s="514"/>
    </row>
    <row r="3" spans="1:13" s="32" customFormat="1" ht="13.15" customHeight="1" x14ac:dyDescent="0.2"/>
    <row r="4" spans="1:13" s="32" customFormat="1" ht="13.15" customHeight="1" x14ac:dyDescent="0.2">
      <c r="A4" s="526"/>
      <c r="B4" s="523">
        <v>2020</v>
      </c>
      <c r="C4" s="523"/>
      <c r="D4" s="523"/>
      <c r="E4" s="523">
        <v>2021</v>
      </c>
      <c r="F4" s="523"/>
      <c r="G4" s="523"/>
      <c r="H4" s="523">
        <f>+E4+1</f>
        <v>2022</v>
      </c>
      <c r="I4" s="523"/>
      <c r="J4" s="523"/>
      <c r="K4" s="523">
        <f>+H4+1</f>
        <v>2023</v>
      </c>
      <c r="L4" s="523"/>
      <c r="M4" s="524"/>
    </row>
    <row r="5" spans="1:13" s="32" customFormat="1" ht="13.15" customHeight="1" x14ac:dyDescent="0.2">
      <c r="A5" s="527"/>
      <c r="B5" s="319" t="s">
        <v>33</v>
      </c>
      <c r="C5" s="319" t="s">
        <v>402</v>
      </c>
      <c r="D5" s="319" t="s">
        <v>34</v>
      </c>
      <c r="E5" s="319" t="s">
        <v>33</v>
      </c>
      <c r="F5" s="319" t="s">
        <v>402</v>
      </c>
      <c r="G5" s="319" t="s">
        <v>34</v>
      </c>
      <c r="H5" s="319" t="s">
        <v>33</v>
      </c>
      <c r="I5" s="319" t="s">
        <v>402</v>
      </c>
      <c r="J5" s="319" t="s">
        <v>34</v>
      </c>
      <c r="K5" s="319" t="s">
        <v>33</v>
      </c>
      <c r="L5" s="319" t="s">
        <v>402</v>
      </c>
      <c r="M5" s="319" t="s">
        <v>34</v>
      </c>
    </row>
    <row r="6" spans="1:13" s="32" customFormat="1" ht="13.15" customHeight="1" x14ac:dyDescent="0.2">
      <c r="A6" s="320" t="s">
        <v>80</v>
      </c>
      <c r="B6" s="321"/>
      <c r="C6" s="321"/>
      <c r="D6" s="321"/>
      <c r="E6" s="321"/>
      <c r="F6" s="321"/>
      <c r="G6" s="321"/>
      <c r="H6" s="321"/>
      <c r="I6" s="321"/>
      <c r="J6" s="321"/>
      <c r="K6" s="321"/>
      <c r="L6" s="321"/>
      <c r="M6" s="322"/>
    </row>
    <row r="7" spans="1:13" s="32" customFormat="1" ht="13.15" customHeight="1" x14ac:dyDescent="0.2">
      <c r="A7" s="306" t="s">
        <v>244</v>
      </c>
      <c r="B7" s="595" t="s">
        <v>501</v>
      </c>
      <c r="C7" s="595" t="s">
        <v>503</v>
      </c>
      <c r="D7" s="587" t="s">
        <v>413</v>
      </c>
      <c r="E7" s="595" t="s">
        <v>505</v>
      </c>
      <c r="F7" s="595" t="s">
        <v>291</v>
      </c>
      <c r="G7" s="587" t="s">
        <v>423</v>
      </c>
      <c r="H7" s="595" t="s">
        <v>478</v>
      </c>
      <c r="I7" s="595" t="s">
        <v>479</v>
      </c>
      <c r="J7" s="587" t="s">
        <v>426</v>
      </c>
      <c r="K7" s="323" t="s">
        <v>490</v>
      </c>
      <c r="L7" s="595" t="s">
        <v>491</v>
      </c>
      <c r="M7" s="591" t="s">
        <v>437</v>
      </c>
    </row>
    <row r="8" spans="1:13" s="32" customFormat="1" ht="13.15" customHeight="1" x14ac:dyDescent="0.2">
      <c r="A8" s="306" t="s">
        <v>245</v>
      </c>
      <c r="B8" s="595" t="s">
        <v>446</v>
      </c>
      <c r="C8" s="595" t="s">
        <v>300</v>
      </c>
      <c r="D8" s="590" t="s">
        <v>414</v>
      </c>
      <c r="E8" s="595" t="s">
        <v>462</v>
      </c>
      <c r="F8" s="595" t="s">
        <v>463</v>
      </c>
      <c r="G8" s="587" t="s">
        <v>415</v>
      </c>
      <c r="H8" s="595" t="s">
        <v>480</v>
      </c>
      <c r="I8" s="595" t="s">
        <v>481</v>
      </c>
      <c r="J8" s="587" t="s">
        <v>427</v>
      </c>
      <c r="K8" s="323" t="s">
        <v>469</v>
      </c>
      <c r="L8" s="595" t="s">
        <v>470</v>
      </c>
      <c r="M8" s="591" t="s">
        <v>419</v>
      </c>
    </row>
    <row r="9" spans="1:13" s="32" customFormat="1" ht="13.15" customHeight="1" x14ac:dyDescent="0.2">
      <c r="A9" s="306" t="s">
        <v>246</v>
      </c>
      <c r="B9" s="595" t="s">
        <v>447</v>
      </c>
      <c r="C9" s="595" t="s">
        <v>448</v>
      </c>
      <c r="D9" s="587" t="s">
        <v>404</v>
      </c>
      <c r="E9" s="595" t="s">
        <v>464</v>
      </c>
      <c r="F9" s="595" t="s">
        <v>465</v>
      </c>
      <c r="G9" s="587" t="s">
        <v>416</v>
      </c>
      <c r="H9" s="595" t="s">
        <v>327</v>
      </c>
      <c r="I9" s="595" t="s">
        <v>326</v>
      </c>
      <c r="J9" s="587" t="s">
        <v>428</v>
      </c>
      <c r="K9" s="323" t="s">
        <v>509</v>
      </c>
      <c r="L9" s="595" t="s">
        <v>508</v>
      </c>
      <c r="M9" s="592" t="s">
        <v>439</v>
      </c>
    </row>
    <row r="10" spans="1:13" s="32" customFormat="1" ht="13.15" customHeight="1" x14ac:dyDescent="0.2">
      <c r="A10" s="306" t="s">
        <v>247</v>
      </c>
      <c r="B10" s="595" t="s">
        <v>502</v>
      </c>
      <c r="C10" s="595" t="s">
        <v>504</v>
      </c>
      <c r="D10" s="587" t="s">
        <v>510</v>
      </c>
      <c r="E10" s="595" t="s">
        <v>466</v>
      </c>
      <c r="F10" s="595" t="s">
        <v>276</v>
      </c>
      <c r="G10" s="587" t="s">
        <v>417</v>
      </c>
      <c r="H10" s="595" t="s">
        <v>482</v>
      </c>
      <c r="I10" s="595" t="s">
        <v>370</v>
      </c>
      <c r="J10" s="587" t="s">
        <v>429</v>
      </c>
      <c r="K10" s="323" t="s">
        <v>92</v>
      </c>
      <c r="L10" s="595" t="s">
        <v>93</v>
      </c>
      <c r="M10" s="591" t="s">
        <v>440</v>
      </c>
    </row>
    <row r="11" spans="1:13" s="32" customFormat="1" ht="13.15" customHeight="1" x14ac:dyDescent="0.2">
      <c r="A11" s="320" t="s">
        <v>81</v>
      </c>
      <c r="B11" s="596"/>
      <c r="C11" s="596"/>
      <c r="D11" s="588"/>
      <c r="E11" s="596"/>
      <c r="F11" s="596"/>
      <c r="G11" s="588"/>
      <c r="H11" s="596"/>
      <c r="I11" s="596"/>
      <c r="J11" s="588"/>
      <c r="K11" s="324"/>
      <c r="L11" s="596"/>
      <c r="M11" s="593"/>
    </row>
    <row r="12" spans="1:13" s="32" customFormat="1" ht="13.15" customHeight="1" x14ac:dyDescent="0.2">
      <c r="A12" s="306" t="s">
        <v>244</v>
      </c>
      <c r="B12" s="595" t="s">
        <v>449</v>
      </c>
      <c r="C12" s="595" t="s">
        <v>98</v>
      </c>
      <c r="D12" s="587" t="s">
        <v>405</v>
      </c>
      <c r="E12" s="595" t="s">
        <v>340</v>
      </c>
      <c r="F12" s="595" t="s">
        <v>506</v>
      </c>
      <c r="G12" s="587" t="s">
        <v>424</v>
      </c>
      <c r="H12" s="595" t="s">
        <v>483</v>
      </c>
      <c r="I12" s="595" t="s">
        <v>484</v>
      </c>
      <c r="J12" s="587" t="s">
        <v>430</v>
      </c>
      <c r="K12" s="323" t="s">
        <v>492</v>
      </c>
      <c r="L12" s="595" t="s">
        <v>493</v>
      </c>
      <c r="M12" s="591" t="s">
        <v>441</v>
      </c>
    </row>
    <row r="13" spans="1:13" s="32" customFormat="1" ht="13.15" customHeight="1" x14ac:dyDescent="0.2">
      <c r="A13" s="306" t="s">
        <v>245</v>
      </c>
      <c r="B13" s="595" t="s">
        <v>450</v>
      </c>
      <c r="C13" s="595" t="s">
        <v>451</v>
      </c>
      <c r="D13" s="587" t="s">
        <v>406</v>
      </c>
      <c r="E13" s="595" t="s">
        <v>467</v>
      </c>
      <c r="F13" s="595" t="s">
        <v>468</v>
      </c>
      <c r="G13" s="587" t="s">
        <v>418</v>
      </c>
      <c r="H13" s="595" t="s">
        <v>378</v>
      </c>
      <c r="I13" s="595" t="s">
        <v>389</v>
      </c>
      <c r="J13" s="587" t="s">
        <v>431</v>
      </c>
      <c r="K13" s="323" t="s">
        <v>494</v>
      </c>
      <c r="L13" s="595" t="s">
        <v>495</v>
      </c>
      <c r="M13" s="591" t="s">
        <v>442</v>
      </c>
    </row>
    <row r="14" spans="1:13" s="32" customFormat="1" ht="13.15" customHeight="1" x14ac:dyDescent="0.2">
      <c r="A14" s="306" t="s">
        <v>246</v>
      </c>
      <c r="B14" s="595" t="s">
        <v>343</v>
      </c>
      <c r="C14" s="595" t="s">
        <v>342</v>
      </c>
      <c r="D14" s="587" t="s">
        <v>407</v>
      </c>
      <c r="E14" s="595" t="s">
        <v>469</v>
      </c>
      <c r="F14" s="595" t="s">
        <v>470</v>
      </c>
      <c r="G14" s="587" t="s">
        <v>419</v>
      </c>
      <c r="H14" s="595" t="s">
        <v>291</v>
      </c>
      <c r="I14" s="595" t="s">
        <v>505</v>
      </c>
      <c r="J14" s="590" t="s">
        <v>436</v>
      </c>
      <c r="K14" s="325" t="s">
        <v>496</v>
      </c>
      <c r="L14" s="598" t="s">
        <v>497</v>
      </c>
      <c r="M14" s="592" t="s">
        <v>443</v>
      </c>
    </row>
    <row r="15" spans="1:13" s="32" customFormat="1" ht="13.15" customHeight="1" x14ac:dyDescent="0.2">
      <c r="A15" s="306" t="s">
        <v>247</v>
      </c>
      <c r="B15" s="595" t="s">
        <v>452</v>
      </c>
      <c r="C15" s="595" t="s">
        <v>453</v>
      </c>
      <c r="D15" s="587" t="s">
        <v>408</v>
      </c>
      <c r="E15" s="595" t="s">
        <v>155</v>
      </c>
      <c r="F15" s="595" t="s">
        <v>507</v>
      </c>
      <c r="G15" s="590" t="s">
        <v>425</v>
      </c>
      <c r="H15" s="595" t="s">
        <v>485</v>
      </c>
      <c r="I15" s="595" t="s">
        <v>486</v>
      </c>
      <c r="J15" s="587" t="s">
        <v>432</v>
      </c>
      <c r="K15" s="325" t="s">
        <v>322</v>
      </c>
      <c r="L15" s="598" t="s">
        <v>498</v>
      </c>
      <c r="M15" s="592" t="s">
        <v>444</v>
      </c>
    </row>
    <row r="16" spans="1:13" s="32" customFormat="1" ht="13.15" customHeight="1" x14ac:dyDescent="0.2">
      <c r="A16" s="320" t="s">
        <v>82</v>
      </c>
      <c r="B16" s="596"/>
      <c r="C16" s="596"/>
      <c r="D16" s="588"/>
      <c r="E16" s="596"/>
      <c r="F16" s="596"/>
      <c r="G16" s="588"/>
      <c r="H16" s="596"/>
      <c r="I16" s="596"/>
      <c r="J16" s="588"/>
      <c r="K16" s="324"/>
      <c r="L16" s="596"/>
      <c r="M16" s="593"/>
    </row>
    <row r="17" spans="1:13" s="32" customFormat="1" ht="13.15" customHeight="1" x14ac:dyDescent="0.2">
      <c r="A17" s="306" t="s">
        <v>244</v>
      </c>
      <c r="B17" s="595" t="s">
        <v>454</v>
      </c>
      <c r="C17" s="595" t="s">
        <v>455</v>
      </c>
      <c r="D17" s="587" t="s">
        <v>409</v>
      </c>
      <c r="E17" s="595" t="s">
        <v>471</v>
      </c>
      <c r="F17" s="595" t="s">
        <v>472</v>
      </c>
      <c r="G17" s="587" t="s">
        <v>420</v>
      </c>
      <c r="H17" s="595" t="s">
        <v>487</v>
      </c>
      <c r="I17" s="595" t="s">
        <v>488</v>
      </c>
      <c r="J17" s="587" t="s">
        <v>433</v>
      </c>
      <c r="K17" s="323" t="s">
        <v>487</v>
      </c>
      <c r="L17" s="595" t="s">
        <v>488</v>
      </c>
      <c r="M17" s="591" t="s">
        <v>433</v>
      </c>
    </row>
    <row r="18" spans="1:13" s="32" customFormat="1" ht="13.15" customHeight="1" x14ac:dyDescent="0.2">
      <c r="A18" s="306" t="s">
        <v>245</v>
      </c>
      <c r="B18" s="595" t="s">
        <v>456</v>
      </c>
      <c r="C18" s="595" t="s">
        <v>457</v>
      </c>
      <c r="D18" s="587" t="s">
        <v>410</v>
      </c>
      <c r="E18" s="595" t="s">
        <v>473</v>
      </c>
      <c r="F18" s="595" t="s">
        <v>323</v>
      </c>
      <c r="G18" s="587" t="s">
        <v>157</v>
      </c>
      <c r="H18" s="595" t="s">
        <v>313</v>
      </c>
      <c r="I18" s="595" t="s">
        <v>314</v>
      </c>
      <c r="J18" s="587" t="s">
        <v>434</v>
      </c>
      <c r="K18" s="323">
        <v>0.49</v>
      </c>
      <c r="L18" s="595" t="s">
        <v>399</v>
      </c>
      <c r="M18" s="592" t="s">
        <v>445</v>
      </c>
    </row>
    <row r="19" spans="1:13" s="32" customFormat="1" ht="13.15" customHeight="1" x14ac:dyDescent="0.2">
      <c r="A19" s="306" t="s">
        <v>246</v>
      </c>
      <c r="B19" s="595" t="s">
        <v>458</v>
      </c>
      <c r="C19" s="595" t="s">
        <v>459</v>
      </c>
      <c r="D19" s="587" t="s">
        <v>411</v>
      </c>
      <c r="E19" s="595" t="s">
        <v>474</v>
      </c>
      <c r="F19" s="595" t="s">
        <v>475</v>
      </c>
      <c r="G19" s="587" t="s">
        <v>421</v>
      </c>
      <c r="H19" s="595" t="s">
        <v>313</v>
      </c>
      <c r="I19" s="595" t="s">
        <v>314</v>
      </c>
      <c r="J19" s="587" t="s">
        <v>434</v>
      </c>
      <c r="K19" s="323">
        <v>0.42</v>
      </c>
      <c r="L19" s="595" t="s">
        <v>505</v>
      </c>
      <c r="M19" s="592" t="s">
        <v>436</v>
      </c>
    </row>
    <row r="20" spans="1:13" s="32" customFormat="1" ht="13.15" customHeight="1" x14ac:dyDescent="0.2">
      <c r="A20" s="326" t="s">
        <v>247</v>
      </c>
      <c r="B20" s="597" t="s">
        <v>460</v>
      </c>
      <c r="C20" s="597" t="s">
        <v>461</v>
      </c>
      <c r="D20" s="589" t="s">
        <v>412</v>
      </c>
      <c r="E20" s="597" t="s">
        <v>476</v>
      </c>
      <c r="F20" s="597" t="s">
        <v>477</v>
      </c>
      <c r="G20" s="589" t="s">
        <v>422</v>
      </c>
      <c r="H20" s="597" t="s">
        <v>299</v>
      </c>
      <c r="I20" s="597" t="s">
        <v>489</v>
      </c>
      <c r="J20" s="589" t="s">
        <v>435</v>
      </c>
      <c r="K20" s="327" t="s">
        <v>499</v>
      </c>
      <c r="L20" s="597" t="s">
        <v>500</v>
      </c>
      <c r="M20" s="594" t="s">
        <v>438</v>
      </c>
    </row>
    <row r="21" spans="1:13" ht="13.15" customHeight="1" x14ac:dyDescent="0.25">
      <c r="A21" s="1" t="s">
        <v>71</v>
      </c>
    </row>
    <row r="22" spans="1:13" ht="13.15" customHeight="1" x14ac:dyDescent="0.25">
      <c r="A22" s="525" t="s">
        <v>403</v>
      </c>
      <c r="B22" s="525"/>
      <c r="C22" s="525"/>
      <c r="D22" s="525"/>
      <c r="E22" s="525"/>
      <c r="F22" s="525"/>
      <c r="G22" s="525"/>
      <c r="H22" s="525"/>
      <c r="I22" s="525"/>
      <c r="J22" s="525"/>
      <c r="K22" s="525"/>
      <c r="L22" s="525"/>
      <c r="M22" s="525"/>
    </row>
    <row r="23" spans="1:13" ht="13.15" customHeight="1" x14ac:dyDescent="0.25">
      <c r="A23" s="508" t="s">
        <v>174</v>
      </c>
      <c r="B23" s="508"/>
      <c r="C23" s="508"/>
      <c r="D23" s="508"/>
      <c r="E23" s="508"/>
    </row>
  </sheetData>
  <mergeCells count="8">
    <mergeCell ref="A23:E23"/>
    <mergeCell ref="K4:M4"/>
    <mergeCell ref="A22:M22"/>
    <mergeCell ref="A2:M2"/>
    <mergeCell ref="A4:A5"/>
    <mergeCell ref="B4:D4"/>
    <mergeCell ref="E4:G4"/>
    <mergeCell ref="H4:J4"/>
  </mergeCells>
  <hyperlinks>
    <hyperlink ref="A2:M2" location="Index!A1" display="Table 10 - Employees by gender and position by size of member institutions, as at 31 December (2020-2023)"/>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A2" sqref="A2:M2"/>
    </sheetView>
  </sheetViews>
  <sheetFormatPr defaultColWidth="9.28515625" defaultRowHeight="15" x14ac:dyDescent="0.25"/>
  <cols>
    <col min="1" max="1" width="17.5703125" style="2" bestFit="1" customWidth="1"/>
    <col min="2" max="10" width="10.7109375" style="2" customWidth="1"/>
    <col min="11" max="16384" width="9.28515625" style="2"/>
  </cols>
  <sheetData>
    <row r="1" spans="1:13" s="32" customFormat="1" ht="13.15" customHeight="1" x14ac:dyDescent="0.2"/>
    <row r="2" spans="1:13" s="32" customFormat="1" ht="13.15" customHeight="1" x14ac:dyDescent="0.2">
      <c r="A2" s="514" t="s">
        <v>511</v>
      </c>
      <c r="B2" s="514"/>
      <c r="C2" s="514"/>
      <c r="D2" s="514"/>
      <c r="E2" s="514"/>
      <c r="F2" s="514"/>
      <c r="G2" s="514"/>
      <c r="H2" s="514"/>
      <c r="I2" s="514"/>
      <c r="J2" s="514"/>
      <c r="K2" s="514"/>
      <c r="L2" s="514"/>
      <c r="M2" s="514"/>
    </row>
    <row r="3" spans="1:13" s="32" customFormat="1" ht="13.15" customHeight="1" x14ac:dyDescent="0.2"/>
    <row r="4" spans="1:13" s="32" customFormat="1" ht="13.15" customHeight="1" x14ac:dyDescent="0.2">
      <c r="A4" s="526"/>
      <c r="B4" s="523">
        <v>2020</v>
      </c>
      <c r="C4" s="523"/>
      <c r="D4" s="523"/>
      <c r="E4" s="523">
        <f>+B4+1</f>
        <v>2021</v>
      </c>
      <c r="F4" s="523"/>
      <c r="G4" s="523"/>
      <c r="H4" s="523">
        <f>+E4+1</f>
        <v>2022</v>
      </c>
      <c r="I4" s="523"/>
      <c r="J4" s="523"/>
      <c r="K4" s="523">
        <f>+H4+1</f>
        <v>2023</v>
      </c>
      <c r="L4" s="523"/>
      <c r="M4" s="524"/>
    </row>
    <row r="5" spans="1:13" s="32" customFormat="1" ht="13.15" customHeight="1" x14ac:dyDescent="0.2">
      <c r="A5" s="527"/>
      <c r="B5" s="319" t="s">
        <v>33</v>
      </c>
      <c r="C5" s="319" t="s">
        <v>402</v>
      </c>
      <c r="D5" s="319" t="s">
        <v>34</v>
      </c>
      <c r="E5" s="319" t="s">
        <v>33</v>
      </c>
      <c r="F5" s="319" t="s">
        <v>402</v>
      </c>
      <c r="G5" s="319" t="s">
        <v>34</v>
      </c>
      <c r="H5" s="319" t="s">
        <v>33</v>
      </c>
      <c r="I5" s="319" t="s">
        <v>402</v>
      </c>
      <c r="J5" s="319" t="s">
        <v>34</v>
      </c>
      <c r="K5" s="319" t="s">
        <v>33</v>
      </c>
      <c r="L5" s="319" t="s">
        <v>402</v>
      </c>
      <c r="M5" s="319" t="s">
        <v>34</v>
      </c>
    </row>
    <row r="6" spans="1:13" s="32" customFormat="1" ht="13.15" customHeight="1" x14ac:dyDescent="0.2">
      <c r="A6" s="320" t="s">
        <v>41</v>
      </c>
      <c r="B6" s="321"/>
      <c r="C6" s="321"/>
      <c r="D6" s="321"/>
      <c r="E6" s="321"/>
      <c r="F6" s="321"/>
      <c r="G6" s="321"/>
      <c r="H6" s="321"/>
      <c r="I6" s="321"/>
      <c r="J6" s="321"/>
      <c r="K6" s="321"/>
      <c r="L6" s="321"/>
      <c r="M6" s="322"/>
    </row>
    <row r="7" spans="1:13" s="32" customFormat="1" ht="13.15" customHeight="1" x14ac:dyDescent="0.2">
      <c r="A7" s="306" t="s">
        <v>244</v>
      </c>
      <c r="B7" s="595" t="s">
        <v>56</v>
      </c>
      <c r="C7" s="595" t="s">
        <v>512</v>
      </c>
      <c r="D7" s="587" t="s">
        <v>513</v>
      </c>
      <c r="E7" s="595" t="s">
        <v>514</v>
      </c>
      <c r="F7" s="595" t="s">
        <v>515</v>
      </c>
      <c r="G7" s="587" t="s">
        <v>516</v>
      </c>
      <c r="H7" s="595" t="s">
        <v>517</v>
      </c>
      <c r="I7" s="595" t="s">
        <v>518</v>
      </c>
      <c r="J7" s="587" t="s">
        <v>580</v>
      </c>
      <c r="K7" s="323" t="s">
        <v>519</v>
      </c>
      <c r="L7" s="595" t="s">
        <v>520</v>
      </c>
      <c r="M7" s="591" t="s">
        <v>572</v>
      </c>
    </row>
    <row r="8" spans="1:13" s="32" customFormat="1" ht="13.15" customHeight="1" x14ac:dyDescent="0.2">
      <c r="A8" s="306" t="s">
        <v>245</v>
      </c>
      <c r="B8" s="595" t="s">
        <v>495</v>
      </c>
      <c r="C8" s="595" t="s">
        <v>494</v>
      </c>
      <c r="D8" s="590" t="s">
        <v>588</v>
      </c>
      <c r="E8" s="595" t="s">
        <v>521</v>
      </c>
      <c r="F8" s="595" t="s">
        <v>522</v>
      </c>
      <c r="G8" s="587" t="s">
        <v>523</v>
      </c>
      <c r="H8" s="595" t="s">
        <v>524</v>
      </c>
      <c r="I8" s="595" t="s">
        <v>525</v>
      </c>
      <c r="J8" s="587" t="s">
        <v>179</v>
      </c>
      <c r="K8" s="323" t="s">
        <v>526</v>
      </c>
      <c r="L8" s="595" t="s">
        <v>350</v>
      </c>
      <c r="M8" s="592" t="s">
        <v>571</v>
      </c>
    </row>
    <row r="9" spans="1:13" s="32" customFormat="1" ht="13.15" customHeight="1" x14ac:dyDescent="0.2">
      <c r="A9" s="306" t="s">
        <v>246</v>
      </c>
      <c r="B9" s="595" t="s">
        <v>527</v>
      </c>
      <c r="C9" s="595" t="s">
        <v>54</v>
      </c>
      <c r="D9" s="587" t="s">
        <v>528</v>
      </c>
      <c r="E9" s="595" t="s">
        <v>529</v>
      </c>
      <c r="F9" s="595" t="s">
        <v>530</v>
      </c>
      <c r="G9" s="587" t="s">
        <v>531</v>
      </c>
      <c r="H9" s="595" t="s">
        <v>447</v>
      </c>
      <c r="I9" s="595" t="s">
        <v>448</v>
      </c>
      <c r="J9" s="587" t="s">
        <v>404</v>
      </c>
      <c r="K9" s="323" t="s">
        <v>520</v>
      </c>
      <c r="L9" s="595" t="s">
        <v>519</v>
      </c>
      <c r="M9" s="591" t="s">
        <v>572</v>
      </c>
    </row>
    <row r="10" spans="1:13" s="32" customFormat="1" ht="13.15" customHeight="1" x14ac:dyDescent="0.2">
      <c r="A10" s="306" t="s">
        <v>247</v>
      </c>
      <c r="B10" s="595" t="s">
        <v>532</v>
      </c>
      <c r="C10" s="595" t="s">
        <v>140</v>
      </c>
      <c r="D10" s="587" t="s">
        <v>533</v>
      </c>
      <c r="E10" s="595" t="s">
        <v>476</v>
      </c>
      <c r="F10" s="595" t="s">
        <v>477</v>
      </c>
      <c r="G10" s="587" t="s">
        <v>422</v>
      </c>
      <c r="H10" s="595" t="s">
        <v>296</v>
      </c>
      <c r="I10" s="595" t="s">
        <v>295</v>
      </c>
      <c r="J10" s="587" t="s">
        <v>534</v>
      </c>
      <c r="K10" s="323" t="s">
        <v>464</v>
      </c>
      <c r="L10" s="595" t="s">
        <v>465</v>
      </c>
      <c r="M10" s="591" t="s">
        <v>416</v>
      </c>
    </row>
    <row r="11" spans="1:13" s="32" customFormat="1" ht="13.15" customHeight="1" x14ac:dyDescent="0.2">
      <c r="A11" s="320" t="s">
        <v>42</v>
      </c>
      <c r="B11" s="596"/>
      <c r="C11" s="596"/>
      <c r="D11" s="588"/>
      <c r="E11" s="596"/>
      <c r="F11" s="596"/>
      <c r="G11" s="588"/>
      <c r="H11" s="596"/>
      <c r="I11" s="596"/>
      <c r="J11" s="588"/>
      <c r="K11" s="324"/>
      <c r="L11" s="596"/>
      <c r="M11" s="593"/>
    </row>
    <row r="12" spans="1:13" s="32" customFormat="1" ht="13.15" customHeight="1" x14ac:dyDescent="0.2">
      <c r="A12" s="306" t="s">
        <v>244</v>
      </c>
      <c r="B12" s="595" t="s">
        <v>535</v>
      </c>
      <c r="C12" s="595" t="s">
        <v>536</v>
      </c>
      <c r="D12" s="587" t="s">
        <v>537</v>
      </c>
      <c r="E12" s="595" t="s">
        <v>586</v>
      </c>
      <c r="F12" s="595" t="s">
        <v>585</v>
      </c>
      <c r="G12" s="587" t="s">
        <v>583</v>
      </c>
      <c r="H12" s="595" t="s">
        <v>538</v>
      </c>
      <c r="I12" s="595" t="s">
        <v>539</v>
      </c>
      <c r="J12" s="587" t="s">
        <v>579</v>
      </c>
      <c r="K12" s="323" t="s">
        <v>540</v>
      </c>
      <c r="L12" s="595" t="s">
        <v>361</v>
      </c>
      <c r="M12" s="591" t="s">
        <v>541</v>
      </c>
    </row>
    <row r="13" spans="1:13" s="32" customFormat="1" ht="13.15" customHeight="1" x14ac:dyDescent="0.2">
      <c r="A13" s="306" t="s">
        <v>245</v>
      </c>
      <c r="B13" s="595" t="s">
        <v>283</v>
      </c>
      <c r="C13" s="595" t="s">
        <v>282</v>
      </c>
      <c r="D13" s="587" t="s">
        <v>542</v>
      </c>
      <c r="E13" s="595" t="s">
        <v>543</v>
      </c>
      <c r="F13" s="595" t="s">
        <v>544</v>
      </c>
      <c r="G13" s="587" t="s">
        <v>545</v>
      </c>
      <c r="H13" s="595" t="s">
        <v>582</v>
      </c>
      <c r="I13" s="595" t="s">
        <v>581</v>
      </c>
      <c r="J13" s="590" t="s">
        <v>578</v>
      </c>
      <c r="K13" s="323" t="s">
        <v>546</v>
      </c>
      <c r="L13" s="595" t="s">
        <v>547</v>
      </c>
      <c r="M13" s="592" t="s">
        <v>573</v>
      </c>
    </row>
    <row r="14" spans="1:13" s="32" customFormat="1" ht="13.15" customHeight="1" x14ac:dyDescent="0.2">
      <c r="A14" s="306" t="s">
        <v>246</v>
      </c>
      <c r="B14" s="595" t="s">
        <v>327</v>
      </c>
      <c r="C14" s="595" t="s">
        <v>326</v>
      </c>
      <c r="D14" s="587" t="s">
        <v>428</v>
      </c>
      <c r="E14" s="595" t="s">
        <v>296</v>
      </c>
      <c r="F14" s="595" t="s">
        <v>295</v>
      </c>
      <c r="G14" s="587" t="s">
        <v>534</v>
      </c>
      <c r="H14" s="595" t="s">
        <v>548</v>
      </c>
      <c r="I14" s="595" t="s">
        <v>549</v>
      </c>
      <c r="J14" s="587" t="s">
        <v>550</v>
      </c>
      <c r="K14" s="325" t="s">
        <v>551</v>
      </c>
      <c r="L14" s="598" t="s">
        <v>552</v>
      </c>
      <c r="M14" s="591" t="s">
        <v>553</v>
      </c>
    </row>
    <row r="15" spans="1:13" s="32" customFormat="1" ht="13.15" customHeight="1" x14ac:dyDescent="0.2">
      <c r="A15" s="306" t="s">
        <v>247</v>
      </c>
      <c r="B15" s="595" t="s">
        <v>554</v>
      </c>
      <c r="C15" s="595" t="s">
        <v>49</v>
      </c>
      <c r="D15" s="587" t="s">
        <v>555</v>
      </c>
      <c r="E15" s="595" t="s">
        <v>556</v>
      </c>
      <c r="F15" s="595" t="s">
        <v>557</v>
      </c>
      <c r="G15" s="587" t="s">
        <v>558</v>
      </c>
      <c r="H15" s="595" t="s">
        <v>483</v>
      </c>
      <c r="I15" s="595" t="s">
        <v>484</v>
      </c>
      <c r="J15" s="587" t="s">
        <v>430</v>
      </c>
      <c r="K15" s="325" t="s">
        <v>554</v>
      </c>
      <c r="L15" s="598" t="s">
        <v>49</v>
      </c>
      <c r="M15" s="591" t="s">
        <v>555</v>
      </c>
    </row>
    <row r="16" spans="1:13" s="32" customFormat="1" ht="13.15" customHeight="1" x14ac:dyDescent="0.2">
      <c r="A16" s="320" t="s">
        <v>43</v>
      </c>
      <c r="B16" s="596"/>
      <c r="C16" s="596"/>
      <c r="D16" s="588"/>
      <c r="E16" s="596"/>
      <c r="F16" s="596"/>
      <c r="G16" s="588"/>
      <c r="H16" s="596"/>
      <c r="I16" s="596"/>
      <c r="J16" s="588"/>
      <c r="K16" s="324"/>
      <c r="L16" s="596"/>
      <c r="M16" s="593"/>
    </row>
    <row r="17" spans="1:13" s="32" customFormat="1" ht="13.15" customHeight="1" x14ac:dyDescent="0.2">
      <c r="A17" s="306" t="s">
        <v>244</v>
      </c>
      <c r="B17" s="595" t="s">
        <v>547</v>
      </c>
      <c r="C17" s="595" t="s">
        <v>546</v>
      </c>
      <c r="D17" s="587" t="s">
        <v>589</v>
      </c>
      <c r="E17" s="595" t="s">
        <v>544</v>
      </c>
      <c r="F17" s="595" t="s">
        <v>543</v>
      </c>
      <c r="G17" s="587" t="s">
        <v>559</v>
      </c>
      <c r="H17" s="595" t="s">
        <v>544</v>
      </c>
      <c r="I17" s="595" t="s">
        <v>543</v>
      </c>
      <c r="J17" s="587" t="s">
        <v>559</v>
      </c>
      <c r="K17" s="323" t="s">
        <v>373</v>
      </c>
      <c r="L17" s="595" t="s">
        <v>374</v>
      </c>
      <c r="M17" s="591" t="s">
        <v>560</v>
      </c>
    </row>
    <row r="18" spans="1:13" s="32" customFormat="1" ht="13.15" customHeight="1" x14ac:dyDescent="0.2">
      <c r="A18" s="306" t="s">
        <v>245</v>
      </c>
      <c r="B18" s="595" t="s">
        <v>468</v>
      </c>
      <c r="C18" s="595" t="s">
        <v>467</v>
      </c>
      <c r="D18" s="587" t="s">
        <v>561</v>
      </c>
      <c r="E18" s="595" t="s">
        <v>524</v>
      </c>
      <c r="F18" s="595" t="s">
        <v>525</v>
      </c>
      <c r="G18" s="587" t="s">
        <v>179</v>
      </c>
      <c r="H18" s="595" t="s">
        <v>562</v>
      </c>
      <c r="I18" s="595" t="s">
        <v>563</v>
      </c>
      <c r="J18" s="587" t="s">
        <v>564</v>
      </c>
      <c r="K18" s="323" t="s">
        <v>313</v>
      </c>
      <c r="L18" s="595" t="s">
        <v>314</v>
      </c>
      <c r="M18" s="591" t="s">
        <v>434</v>
      </c>
    </row>
    <row r="19" spans="1:13" s="32" customFormat="1" ht="13.15" customHeight="1" x14ac:dyDescent="0.2">
      <c r="A19" s="306" t="s">
        <v>246</v>
      </c>
      <c r="B19" s="595" t="s">
        <v>565</v>
      </c>
      <c r="C19" s="595" t="s">
        <v>566</v>
      </c>
      <c r="D19" s="587" t="s">
        <v>567</v>
      </c>
      <c r="E19" s="595" t="s">
        <v>587</v>
      </c>
      <c r="F19" s="595" t="s">
        <v>347</v>
      </c>
      <c r="G19" s="590" t="s">
        <v>584</v>
      </c>
      <c r="H19" s="595" t="s">
        <v>568</v>
      </c>
      <c r="I19" s="595" t="s">
        <v>569</v>
      </c>
      <c r="J19" s="587" t="s">
        <v>570</v>
      </c>
      <c r="K19" s="323" t="s">
        <v>577</v>
      </c>
      <c r="L19" s="595" t="s">
        <v>576</v>
      </c>
      <c r="M19" s="592" t="s">
        <v>574</v>
      </c>
    </row>
    <row r="20" spans="1:13" s="32" customFormat="1" ht="13.15" customHeight="1" x14ac:dyDescent="0.2">
      <c r="A20" s="326" t="s">
        <v>247</v>
      </c>
      <c r="B20" s="597" t="s">
        <v>198</v>
      </c>
      <c r="C20" s="597" t="s">
        <v>198</v>
      </c>
      <c r="D20" s="589" t="s">
        <v>575</v>
      </c>
      <c r="E20" s="597" t="s">
        <v>198</v>
      </c>
      <c r="F20" s="597" t="s">
        <v>198</v>
      </c>
      <c r="G20" s="589" t="s">
        <v>575</v>
      </c>
      <c r="H20" s="597" t="s">
        <v>198</v>
      </c>
      <c r="I20" s="597" t="s">
        <v>198</v>
      </c>
      <c r="J20" s="589" t="s">
        <v>575</v>
      </c>
      <c r="K20" s="327" t="s">
        <v>198</v>
      </c>
      <c r="L20" s="597" t="s">
        <v>198</v>
      </c>
      <c r="M20" s="594" t="s">
        <v>575</v>
      </c>
    </row>
    <row r="21" spans="1:13" ht="13.15" customHeight="1" x14ac:dyDescent="0.25">
      <c r="A21" s="1" t="s">
        <v>71</v>
      </c>
    </row>
    <row r="22" spans="1:13" ht="13.15" customHeight="1" x14ac:dyDescent="0.25">
      <c r="A22" s="525" t="s">
        <v>403</v>
      </c>
      <c r="B22" s="525"/>
      <c r="C22" s="525"/>
      <c r="D22" s="525"/>
      <c r="E22" s="525"/>
      <c r="F22" s="525"/>
      <c r="G22" s="525"/>
      <c r="H22" s="525"/>
      <c r="I22" s="525"/>
      <c r="J22" s="525"/>
      <c r="K22" s="525"/>
      <c r="L22" s="525"/>
      <c r="M22" s="525"/>
    </row>
    <row r="23" spans="1:13" ht="13.15" customHeight="1" x14ac:dyDescent="0.25">
      <c r="A23" s="508" t="s">
        <v>174</v>
      </c>
      <c r="B23" s="508"/>
      <c r="C23" s="508"/>
      <c r="D23" s="508"/>
      <c r="E23" s="508"/>
    </row>
  </sheetData>
  <mergeCells count="8">
    <mergeCell ref="A23:E23"/>
    <mergeCell ref="A22:M22"/>
    <mergeCell ref="A2:M2"/>
    <mergeCell ref="A4:A5"/>
    <mergeCell ref="B4:D4"/>
    <mergeCell ref="E4:G4"/>
    <mergeCell ref="H4:J4"/>
    <mergeCell ref="K4:M4"/>
  </mergeCells>
  <hyperlinks>
    <hyperlink ref="A2:M2" location="Index!A1" display="Table 11 - Employees by gender and position by type of legal structure of member institutions, as at 31 December (2020-2023)"/>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26.1" customHeight="1" x14ac:dyDescent="0.2">
      <c r="A2" s="514" t="s">
        <v>590</v>
      </c>
      <c r="B2" s="514"/>
      <c r="C2" s="514"/>
      <c r="D2" s="514"/>
      <c r="E2" s="514"/>
      <c r="F2" s="514"/>
    </row>
    <row r="3" spans="1:6" s="32" customFormat="1" ht="13.15" customHeight="1" x14ac:dyDescent="0.2"/>
    <row r="4" spans="1:6" s="32" customFormat="1" ht="13.15" customHeight="1" x14ac:dyDescent="0.2">
      <c r="A4" s="280"/>
      <c r="B4" s="281">
        <v>2020</v>
      </c>
      <c r="C4" s="172">
        <f>+B4+1</f>
        <v>2021</v>
      </c>
      <c r="D4" s="172">
        <f>+C4+1</f>
        <v>2022</v>
      </c>
      <c r="E4" s="172">
        <f>+D4+1</f>
        <v>2023</v>
      </c>
      <c r="F4" s="174" t="s">
        <v>104</v>
      </c>
    </row>
    <row r="5" spans="1:6" s="32" customFormat="1" ht="13.15" customHeight="1" x14ac:dyDescent="0.2">
      <c r="A5" s="328" t="s">
        <v>591</v>
      </c>
      <c r="B5" s="329"/>
      <c r="C5" s="330"/>
      <c r="D5" s="329"/>
      <c r="E5" s="329"/>
      <c r="F5" s="331"/>
    </row>
    <row r="6" spans="1:6" s="32" customFormat="1" ht="13.15" customHeight="1" x14ac:dyDescent="0.2">
      <c r="A6" s="332" t="s">
        <v>27</v>
      </c>
      <c r="B6" s="333" t="s">
        <v>596</v>
      </c>
      <c r="C6" s="333" t="s">
        <v>603</v>
      </c>
      <c r="D6" s="333" t="s">
        <v>440</v>
      </c>
      <c r="E6" s="333" t="s">
        <v>610</v>
      </c>
      <c r="F6" s="334" t="s">
        <v>611</v>
      </c>
    </row>
    <row r="7" spans="1:6" s="32" customFormat="1" ht="13.15" customHeight="1" x14ac:dyDescent="0.2">
      <c r="A7" s="332" t="s">
        <v>592</v>
      </c>
      <c r="B7" s="335"/>
      <c r="C7" s="336" t="s">
        <v>166</v>
      </c>
      <c r="D7" s="336" t="s">
        <v>166</v>
      </c>
      <c r="E7" s="336" t="s">
        <v>163</v>
      </c>
      <c r="F7" s="337" t="s">
        <v>325</v>
      </c>
    </row>
    <row r="8" spans="1:6" s="32" customFormat="1" ht="13.15" customHeight="1" x14ac:dyDescent="0.2">
      <c r="A8" s="338" t="s">
        <v>593</v>
      </c>
      <c r="B8" s="339"/>
      <c r="C8" s="340"/>
      <c r="D8" s="339"/>
      <c r="E8" s="339"/>
      <c r="F8" s="341"/>
    </row>
    <row r="9" spans="1:6" s="32" customFormat="1" ht="13.15" customHeight="1" x14ac:dyDescent="0.2">
      <c r="A9" s="332" t="s">
        <v>80</v>
      </c>
      <c r="B9" s="335" t="s">
        <v>597</v>
      </c>
      <c r="C9" s="335" t="s">
        <v>604</v>
      </c>
      <c r="D9" s="335" t="s">
        <v>612</v>
      </c>
      <c r="E9" s="335" t="s">
        <v>616</v>
      </c>
      <c r="F9" s="342" t="s">
        <v>621</v>
      </c>
    </row>
    <row r="10" spans="1:6" s="32" customFormat="1" ht="13.15" customHeight="1" x14ac:dyDescent="0.2">
      <c r="A10" s="332" t="s">
        <v>81</v>
      </c>
      <c r="B10" s="335" t="s">
        <v>598</v>
      </c>
      <c r="C10" s="335" t="s">
        <v>605</v>
      </c>
      <c r="D10" s="335" t="s">
        <v>613</v>
      </c>
      <c r="E10" s="335" t="s">
        <v>617</v>
      </c>
      <c r="F10" s="342" t="s">
        <v>613</v>
      </c>
    </row>
    <row r="11" spans="1:6" s="32" customFormat="1" ht="13.15" customHeight="1" x14ac:dyDescent="0.2">
      <c r="A11" s="332" t="s">
        <v>82</v>
      </c>
      <c r="B11" s="335" t="s">
        <v>599</v>
      </c>
      <c r="C11" s="335" t="s">
        <v>606</v>
      </c>
      <c r="D11" s="335" t="s">
        <v>614</v>
      </c>
      <c r="E11" s="335" t="s">
        <v>618</v>
      </c>
      <c r="F11" s="342" t="s">
        <v>618</v>
      </c>
    </row>
    <row r="12" spans="1:6" s="32" customFormat="1" ht="13.15" customHeight="1" x14ac:dyDescent="0.2">
      <c r="A12" s="338" t="s">
        <v>594</v>
      </c>
      <c r="B12" s="339"/>
      <c r="C12" s="340"/>
      <c r="D12" s="339"/>
      <c r="E12" s="339"/>
      <c r="F12" s="343"/>
    </row>
    <row r="13" spans="1:6" s="32" customFormat="1" ht="13.15" customHeight="1" x14ac:dyDescent="0.2">
      <c r="A13" s="332" t="s">
        <v>41</v>
      </c>
      <c r="B13" s="335" t="s">
        <v>600</v>
      </c>
      <c r="C13" s="335" t="s">
        <v>607</v>
      </c>
      <c r="D13" s="335" t="s">
        <v>440</v>
      </c>
      <c r="E13" s="335" t="s">
        <v>619</v>
      </c>
      <c r="F13" s="342" t="s">
        <v>622</v>
      </c>
    </row>
    <row r="14" spans="1:6" s="32" customFormat="1" ht="13.15" customHeight="1" x14ac:dyDescent="0.2">
      <c r="A14" s="332" t="s">
        <v>595</v>
      </c>
      <c r="B14" s="335" t="s">
        <v>601</v>
      </c>
      <c r="C14" s="335" t="s">
        <v>608</v>
      </c>
      <c r="D14" s="335" t="s">
        <v>615</v>
      </c>
      <c r="E14" s="335" t="s">
        <v>620</v>
      </c>
      <c r="F14" s="342" t="s">
        <v>623</v>
      </c>
    </row>
    <row r="15" spans="1:6" s="32" customFormat="1" ht="13.15" customHeight="1" x14ac:dyDescent="0.2">
      <c r="A15" s="344" t="s">
        <v>43</v>
      </c>
      <c r="B15" s="345" t="s">
        <v>602</v>
      </c>
      <c r="C15" s="345" t="s">
        <v>609</v>
      </c>
      <c r="D15" s="345" t="s">
        <v>614</v>
      </c>
      <c r="E15" s="345" t="s">
        <v>618</v>
      </c>
      <c r="F15" s="346" t="s">
        <v>624</v>
      </c>
    </row>
    <row r="16" spans="1:6" ht="13.15" customHeight="1" x14ac:dyDescent="0.25">
      <c r="A16" s="1" t="s">
        <v>71</v>
      </c>
    </row>
    <row r="17" spans="1:5" ht="13.15" customHeight="1" x14ac:dyDescent="0.25">
      <c r="A17" s="508" t="s">
        <v>174</v>
      </c>
      <c r="B17" s="508"/>
      <c r="C17" s="508"/>
      <c r="D17" s="508"/>
      <c r="E17" s="508"/>
    </row>
  </sheetData>
  <mergeCells count="2">
    <mergeCell ref="A2:F2"/>
    <mergeCell ref="A17:E17"/>
  </mergeCells>
  <hyperlinks>
    <hyperlink ref="A2:F2" location="Index!A1" display="Table 12 - Average age of the employees in domestic activity by size and origin / type of legal structure, as at 31 December (2020-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26.1" customHeight="1" x14ac:dyDescent="0.2">
      <c r="A2" s="514" t="s">
        <v>625</v>
      </c>
      <c r="B2" s="514"/>
      <c r="C2" s="514"/>
      <c r="D2" s="514"/>
      <c r="E2" s="514"/>
      <c r="F2" s="514"/>
    </row>
    <row r="3" spans="1:6" s="32" customFormat="1" ht="13.15" customHeight="1" x14ac:dyDescent="0.2"/>
    <row r="4" spans="1:6" s="32" customFormat="1" ht="13.15" customHeight="1" x14ac:dyDescent="0.2">
      <c r="A4" s="280"/>
      <c r="B4" s="281">
        <v>2020</v>
      </c>
      <c r="C4" s="172">
        <v>2021</v>
      </c>
      <c r="D4" s="172">
        <v>2022</v>
      </c>
      <c r="E4" s="172">
        <v>2023</v>
      </c>
      <c r="F4" s="174" t="s">
        <v>104</v>
      </c>
    </row>
    <row r="5" spans="1:6" s="32" customFormat="1" ht="13.15" customHeight="1" x14ac:dyDescent="0.2">
      <c r="A5" s="328" t="s">
        <v>626</v>
      </c>
      <c r="B5" s="329"/>
      <c r="C5" s="330"/>
      <c r="D5" s="329"/>
      <c r="E5" s="329"/>
      <c r="F5" s="331"/>
    </row>
    <row r="6" spans="1:6" s="32" customFormat="1" ht="13.15" customHeight="1" x14ac:dyDescent="0.2">
      <c r="A6" s="332" t="s">
        <v>27</v>
      </c>
      <c r="B6" s="347" t="s">
        <v>627</v>
      </c>
      <c r="C6" s="347">
        <v>21</v>
      </c>
      <c r="D6" s="347" t="s">
        <v>628</v>
      </c>
      <c r="E6" s="347" t="s">
        <v>629</v>
      </c>
      <c r="F6" s="348" t="s">
        <v>630</v>
      </c>
    </row>
    <row r="7" spans="1:6" s="32" customFormat="1" ht="13.15" customHeight="1" x14ac:dyDescent="0.2">
      <c r="A7" s="332" t="s">
        <v>592</v>
      </c>
      <c r="B7" s="349"/>
      <c r="C7" s="599" t="s">
        <v>215</v>
      </c>
      <c r="D7" s="599" t="s">
        <v>654</v>
      </c>
      <c r="E7" s="350" t="s">
        <v>274</v>
      </c>
      <c r="F7" s="351" t="s">
        <v>354</v>
      </c>
    </row>
    <row r="8" spans="1:6" s="32" customFormat="1" ht="13.15" customHeight="1" x14ac:dyDescent="0.2">
      <c r="A8" s="338" t="s">
        <v>593</v>
      </c>
      <c r="B8" s="352"/>
      <c r="C8" s="353"/>
      <c r="D8" s="352"/>
      <c r="E8" s="352"/>
      <c r="F8" s="354"/>
    </row>
    <row r="9" spans="1:6" s="32" customFormat="1" ht="13.15" customHeight="1" x14ac:dyDescent="0.2">
      <c r="A9" s="332" t="s">
        <v>80</v>
      </c>
      <c r="B9" s="349" t="s">
        <v>631</v>
      </c>
      <c r="C9" s="349">
        <v>25</v>
      </c>
      <c r="D9" s="349" t="s">
        <v>632</v>
      </c>
      <c r="E9" s="349" t="s">
        <v>633</v>
      </c>
      <c r="F9" s="355" t="s">
        <v>631</v>
      </c>
    </row>
    <row r="10" spans="1:6" s="32" customFormat="1" ht="13.15" customHeight="1" x14ac:dyDescent="0.2">
      <c r="A10" s="332" t="s">
        <v>81</v>
      </c>
      <c r="B10" s="349" t="s">
        <v>634</v>
      </c>
      <c r="C10" s="349" t="s">
        <v>634</v>
      </c>
      <c r="D10" s="349" t="s">
        <v>635</v>
      </c>
      <c r="E10" s="349" t="s">
        <v>636</v>
      </c>
      <c r="F10" s="355" t="s">
        <v>639</v>
      </c>
    </row>
    <row r="11" spans="1:6" s="32" customFormat="1" ht="13.15" customHeight="1" x14ac:dyDescent="0.2">
      <c r="A11" s="332" t="s">
        <v>82</v>
      </c>
      <c r="B11" s="349" t="s">
        <v>559</v>
      </c>
      <c r="C11" s="349" t="s">
        <v>637</v>
      </c>
      <c r="D11" s="349" t="s">
        <v>653</v>
      </c>
      <c r="E11" s="349" t="s">
        <v>638</v>
      </c>
      <c r="F11" s="355" t="s">
        <v>640</v>
      </c>
    </row>
    <row r="12" spans="1:6" s="32" customFormat="1" ht="13.15" customHeight="1" x14ac:dyDescent="0.2">
      <c r="A12" s="338" t="s">
        <v>594</v>
      </c>
      <c r="B12" s="352"/>
      <c r="C12" s="353"/>
      <c r="D12" s="352"/>
      <c r="E12" s="352"/>
      <c r="F12" s="354"/>
    </row>
    <row r="13" spans="1:6" s="32" customFormat="1" ht="13.15" customHeight="1" x14ac:dyDescent="0.2">
      <c r="A13" s="332" t="s">
        <v>41</v>
      </c>
      <c r="B13" s="349" t="s">
        <v>635</v>
      </c>
      <c r="C13" s="349" t="s">
        <v>644</v>
      </c>
      <c r="D13" s="349" t="s">
        <v>645</v>
      </c>
      <c r="E13" s="349" t="s">
        <v>646</v>
      </c>
      <c r="F13" s="355" t="s">
        <v>641</v>
      </c>
    </row>
    <row r="14" spans="1:6" s="32" customFormat="1" ht="13.15" customHeight="1" x14ac:dyDescent="0.2">
      <c r="A14" s="332" t="s">
        <v>595</v>
      </c>
      <c r="B14" s="349" t="s">
        <v>647</v>
      </c>
      <c r="C14" s="349" t="s">
        <v>648</v>
      </c>
      <c r="D14" s="349" t="s">
        <v>649</v>
      </c>
      <c r="E14" s="349" t="s">
        <v>650</v>
      </c>
      <c r="F14" s="355" t="s">
        <v>642</v>
      </c>
    </row>
    <row r="15" spans="1:6" s="32" customFormat="1" ht="13.15" customHeight="1" x14ac:dyDescent="0.2">
      <c r="A15" s="344" t="s">
        <v>43</v>
      </c>
      <c r="B15" s="356" t="s">
        <v>651</v>
      </c>
      <c r="C15" s="356" t="s">
        <v>652</v>
      </c>
      <c r="D15" s="356" t="s">
        <v>653</v>
      </c>
      <c r="E15" s="356" t="s">
        <v>638</v>
      </c>
      <c r="F15" s="357" t="s">
        <v>643</v>
      </c>
    </row>
    <row r="16" spans="1:6" ht="13.15" customHeight="1" x14ac:dyDescent="0.25">
      <c r="A16" s="1" t="s">
        <v>71</v>
      </c>
    </row>
    <row r="17" spans="1:5" ht="13.15" customHeight="1" x14ac:dyDescent="0.25">
      <c r="A17" s="508" t="s">
        <v>174</v>
      </c>
      <c r="B17" s="508"/>
      <c r="C17" s="508"/>
      <c r="D17" s="508"/>
      <c r="E17" s="508"/>
    </row>
  </sheetData>
  <mergeCells count="2">
    <mergeCell ref="A2:F2"/>
    <mergeCell ref="A17:E17"/>
  </mergeCells>
  <hyperlinks>
    <hyperlink ref="A2:F2" location="Index!A1" display="Table 13 -  Average years of service of the employees in domestic activity by size and origin / type of legal structure, as at 31 December (2020-2023)"/>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A2" sqref="A2:E2"/>
    </sheetView>
  </sheetViews>
  <sheetFormatPr defaultColWidth="9.28515625" defaultRowHeight="15" x14ac:dyDescent="0.25"/>
  <cols>
    <col min="1" max="1" width="31" style="2" customWidth="1"/>
    <col min="2" max="4" width="10.7109375" style="2" customWidth="1"/>
    <col min="5" max="16384" width="9.28515625" style="2"/>
  </cols>
  <sheetData>
    <row r="1" spans="1:14" s="32" customFormat="1" ht="13.15" customHeight="1" x14ac:dyDescent="0.2"/>
    <row r="2" spans="1:14" s="32" customFormat="1" ht="26.1" customHeight="1" x14ac:dyDescent="0.2">
      <c r="A2" s="514" t="s">
        <v>655</v>
      </c>
      <c r="B2" s="514"/>
      <c r="C2" s="514"/>
      <c r="D2" s="514"/>
      <c r="E2" s="514"/>
      <c r="F2" s="52"/>
      <c r="G2" s="52"/>
      <c r="H2" s="52"/>
      <c r="I2" s="52"/>
      <c r="J2" s="52"/>
      <c r="K2" s="52"/>
      <c r="L2" s="52"/>
      <c r="M2" s="52"/>
      <c r="N2" s="52"/>
    </row>
    <row r="3" spans="1:14" s="32" customFormat="1" ht="13.15" customHeight="1" x14ac:dyDescent="0.2"/>
    <row r="4" spans="1:14" s="32" customFormat="1" ht="13.15" customHeight="1" x14ac:dyDescent="0.2">
      <c r="A4" s="280"/>
      <c r="B4" s="281" t="s">
        <v>224</v>
      </c>
      <c r="C4" s="172" t="s">
        <v>225</v>
      </c>
      <c r="D4" s="172" t="s">
        <v>1</v>
      </c>
      <c r="E4" s="174" t="s">
        <v>2</v>
      </c>
    </row>
    <row r="5" spans="1:14" s="32" customFormat="1" ht="13.15" customHeight="1" x14ac:dyDescent="0.2">
      <c r="A5" s="358" t="s">
        <v>656</v>
      </c>
      <c r="B5" s="359">
        <v>20253</v>
      </c>
      <c r="C5" s="359">
        <v>21444</v>
      </c>
      <c r="D5" s="359">
        <v>41697</v>
      </c>
      <c r="E5" s="600" t="s">
        <v>660</v>
      </c>
    </row>
    <row r="6" spans="1:14" s="32" customFormat="1" ht="13.15" customHeight="1" x14ac:dyDescent="0.2">
      <c r="A6" s="360" t="s">
        <v>657</v>
      </c>
      <c r="B6" s="361">
        <v>62</v>
      </c>
      <c r="C6" s="361">
        <v>97</v>
      </c>
      <c r="D6" s="361">
        <v>159</v>
      </c>
      <c r="E6" s="600" t="s">
        <v>163</v>
      </c>
    </row>
    <row r="7" spans="1:14" s="32" customFormat="1" ht="13.15" customHeight="1" x14ac:dyDescent="0.2">
      <c r="A7" s="360" t="s">
        <v>658</v>
      </c>
      <c r="B7" s="361">
        <v>688</v>
      </c>
      <c r="C7" s="361">
        <v>882</v>
      </c>
      <c r="D7" s="361">
        <v>1570</v>
      </c>
      <c r="E7" s="600" t="s">
        <v>661</v>
      </c>
    </row>
    <row r="8" spans="1:14" s="32" customFormat="1" ht="13.15" customHeight="1" x14ac:dyDescent="0.2">
      <c r="A8" s="360" t="s">
        <v>659</v>
      </c>
      <c r="B8" s="362">
        <v>27</v>
      </c>
      <c r="C8" s="362">
        <v>22</v>
      </c>
      <c r="D8" s="362">
        <v>49</v>
      </c>
      <c r="E8" s="601" t="s">
        <v>199</v>
      </c>
    </row>
    <row r="9" spans="1:14" s="32" customFormat="1" ht="13.15" customHeight="1" x14ac:dyDescent="0.2">
      <c r="A9" s="364" t="s">
        <v>1</v>
      </c>
      <c r="B9" s="363">
        <v>21030</v>
      </c>
      <c r="C9" s="363">
        <v>22445</v>
      </c>
      <c r="D9" s="363">
        <v>43475</v>
      </c>
      <c r="E9" s="602" t="s">
        <v>94</v>
      </c>
    </row>
    <row r="10" spans="1:14" ht="13.15" customHeight="1" x14ac:dyDescent="0.25">
      <c r="A10" s="1" t="s">
        <v>71</v>
      </c>
    </row>
    <row r="11" spans="1:14" ht="13.15" customHeight="1" x14ac:dyDescent="0.25">
      <c r="A11" s="508" t="s">
        <v>174</v>
      </c>
      <c r="B11" s="508"/>
      <c r="C11" s="508"/>
      <c r="D11" s="508"/>
      <c r="E11" s="508"/>
    </row>
  </sheetData>
  <mergeCells count="2">
    <mergeCell ref="A2:E2"/>
    <mergeCell ref="A11:E11"/>
  </mergeCells>
  <hyperlinks>
    <hyperlink ref="A2:E2" location="Index!A1" display="Table 14 - Employees by gender and type of work arrangement in domestic activity, as at 31 December 2023"/>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A2" sqref="A2:F2"/>
    </sheetView>
  </sheetViews>
  <sheetFormatPr defaultColWidth="9.28515625" defaultRowHeight="15" x14ac:dyDescent="0.25"/>
  <cols>
    <col min="1" max="1" width="41.7109375" style="2" customWidth="1"/>
    <col min="2" max="5" width="10.7109375" style="2" customWidth="1"/>
    <col min="6" max="16384" width="9.28515625" style="2"/>
  </cols>
  <sheetData>
    <row r="1" spans="1:9" s="32" customFormat="1" ht="13.15" customHeight="1" x14ac:dyDescent="0.2"/>
    <row r="2" spans="1:9" s="32" customFormat="1" ht="13.15" customHeight="1" x14ac:dyDescent="0.2">
      <c r="A2" s="514" t="s">
        <v>681</v>
      </c>
      <c r="B2" s="514"/>
      <c r="C2" s="514"/>
      <c r="D2" s="514"/>
      <c r="E2" s="514"/>
      <c r="F2" s="514"/>
      <c r="G2" s="52"/>
      <c r="H2" s="52"/>
      <c r="I2" s="52"/>
    </row>
    <row r="3" spans="1:9" s="32" customFormat="1" ht="13.15" customHeight="1" x14ac:dyDescent="0.2"/>
    <row r="4" spans="1:9" s="32" customFormat="1" ht="13.15" customHeight="1" x14ac:dyDescent="0.2">
      <c r="A4" s="135"/>
      <c r="B4" s="136">
        <v>2020</v>
      </c>
      <c r="C4" s="136">
        <v>2021</v>
      </c>
      <c r="D4" s="136">
        <v>2022</v>
      </c>
      <c r="E4" s="136">
        <v>2023</v>
      </c>
      <c r="F4" s="137" t="s">
        <v>104</v>
      </c>
    </row>
    <row r="5" spans="1:9" s="32" customFormat="1" ht="13.15" customHeight="1" x14ac:dyDescent="0.2">
      <c r="A5" s="138" t="s">
        <v>662</v>
      </c>
      <c r="B5" s="139"/>
      <c r="C5" s="140"/>
      <c r="D5" s="140"/>
      <c r="E5" s="140"/>
      <c r="F5" s="141"/>
    </row>
    <row r="6" spans="1:9" s="32" customFormat="1" ht="13.15" customHeight="1" x14ac:dyDescent="0.2">
      <c r="A6" s="142" t="s">
        <v>1</v>
      </c>
      <c r="B6" s="143">
        <v>43689</v>
      </c>
      <c r="C6" s="144">
        <v>43350</v>
      </c>
      <c r="D6" s="144">
        <v>44869</v>
      </c>
      <c r="E6" s="144">
        <v>44258</v>
      </c>
      <c r="F6" s="145" t="s">
        <v>0</v>
      </c>
    </row>
    <row r="7" spans="1:9" s="32" customFormat="1" ht="13.15" customHeight="1" x14ac:dyDescent="0.2">
      <c r="A7" s="604" t="s">
        <v>663</v>
      </c>
      <c r="B7" s="146" t="s">
        <v>668</v>
      </c>
      <c r="C7" s="147" t="s">
        <v>669</v>
      </c>
      <c r="D7" s="147" t="s">
        <v>673</v>
      </c>
      <c r="E7" s="147">
        <v>1.0335824381130312</v>
      </c>
      <c r="F7" s="145" t="s">
        <v>0</v>
      </c>
    </row>
    <row r="8" spans="1:9" s="32" customFormat="1" ht="13.15" customHeight="1" x14ac:dyDescent="0.2">
      <c r="A8" s="142" t="s">
        <v>108</v>
      </c>
      <c r="B8" s="146"/>
      <c r="C8" s="605" t="s">
        <v>670</v>
      </c>
      <c r="D8" s="147" t="s">
        <v>674</v>
      </c>
      <c r="E8" s="605" t="s">
        <v>167</v>
      </c>
      <c r="F8" s="148" t="s">
        <v>176</v>
      </c>
    </row>
    <row r="9" spans="1:9" s="32" customFormat="1" ht="13.15" customHeight="1" x14ac:dyDescent="0.2">
      <c r="A9" s="149" t="s">
        <v>664</v>
      </c>
      <c r="B9" s="150"/>
      <c r="C9" s="150"/>
      <c r="D9" s="150"/>
      <c r="E9" s="150"/>
      <c r="F9" s="151"/>
    </row>
    <row r="10" spans="1:9" s="32" customFormat="1" ht="13.15" customHeight="1" x14ac:dyDescent="0.2">
      <c r="A10" s="142" t="s">
        <v>1</v>
      </c>
      <c r="B10" s="143">
        <v>701838</v>
      </c>
      <c r="C10" s="143">
        <v>881940</v>
      </c>
      <c r="D10" s="143">
        <v>738840</v>
      </c>
      <c r="E10" s="143">
        <v>993627</v>
      </c>
      <c r="F10" s="145" t="s">
        <v>0</v>
      </c>
    </row>
    <row r="11" spans="1:9" s="32" customFormat="1" ht="13.15" customHeight="1" x14ac:dyDescent="0.2">
      <c r="A11" s="142" t="s">
        <v>108</v>
      </c>
      <c r="B11" s="146"/>
      <c r="C11" s="146" t="s">
        <v>299</v>
      </c>
      <c r="D11" s="606" t="s">
        <v>675</v>
      </c>
      <c r="E11" s="146" t="s">
        <v>678</v>
      </c>
      <c r="F11" s="148" t="s">
        <v>680</v>
      </c>
    </row>
    <row r="12" spans="1:9" s="32" customFormat="1" ht="13.15" customHeight="1" x14ac:dyDescent="0.2">
      <c r="A12" s="138" t="s">
        <v>665</v>
      </c>
      <c r="B12" s="150"/>
      <c r="C12" s="150"/>
      <c r="D12" s="150"/>
      <c r="E12" s="150"/>
      <c r="F12" s="151"/>
    </row>
    <row r="13" spans="1:9" s="32" customFormat="1" ht="13.15" customHeight="1" x14ac:dyDescent="0.2">
      <c r="A13" s="142" t="s">
        <v>1</v>
      </c>
      <c r="B13" s="144">
        <v>1972244.2358333357</v>
      </c>
      <c r="C13" s="144">
        <v>2270624.1999999993</v>
      </c>
      <c r="D13" s="144">
        <v>2078414.5333333309</v>
      </c>
      <c r="E13" s="144">
        <v>2104894.8366666655</v>
      </c>
      <c r="F13" s="145" t="s">
        <v>0</v>
      </c>
    </row>
    <row r="14" spans="1:9" s="32" customFormat="1" ht="13.15" customHeight="1" x14ac:dyDescent="0.2">
      <c r="A14" s="142" t="s">
        <v>108</v>
      </c>
      <c r="B14" s="146"/>
      <c r="C14" s="146" t="s">
        <v>671</v>
      </c>
      <c r="D14" s="606" t="s">
        <v>676</v>
      </c>
      <c r="E14" s="146" t="s">
        <v>203</v>
      </c>
      <c r="F14" s="148" t="s">
        <v>145</v>
      </c>
    </row>
    <row r="15" spans="1:9" s="32" customFormat="1" ht="13.15" customHeight="1" x14ac:dyDescent="0.2">
      <c r="A15" s="149" t="s">
        <v>666</v>
      </c>
      <c r="B15" s="150"/>
      <c r="C15" s="150"/>
      <c r="D15" s="150"/>
      <c r="E15" s="150"/>
      <c r="F15" s="151"/>
    </row>
    <row r="16" spans="1:9" s="32" customFormat="1" ht="13.15" customHeight="1" x14ac:dyDescent="0.2">
      <c r="A16" s="142" t="s">
        <v>1</v>
      </c>
      <c r="B16" s="144">
        <v>11158</v>
      </c>
      <c r="C16" s="144">
        <v>12823</v>
      </c>
      <c r="D16" s="144">
        <v>17783</v>
      </c>
      <c r="E16" s="603">
        <v>44500</v>
      </c>
      <c r="F16" s="145" t="s">
        <v>0</v>
      </c>
    </row>
    <row r="17" spans="1:6" s="32" customFormat="1" ht="13.15" customHeight="1" x14ac:dyDescent="0.2">
      <c r="A17" s="152" t="s">
        <v>108</v>
      </c>
      <c r="B17" s="153"/>
      <c r="C17" s="153" t="s">
        <v>672</v>
      </c>
      <c r="D17" s="153" t="s">
        <v>677</v>
      </c>
      <c r="E17" s="153" t="s">
        <v>679</v>
      </c>
      <c r="F17" s="154" t="s">
        <v>87</v>
      </c>
    </row>
    <row r="18" spans="1:6" s="1" customFormat="1" ht="13.15" customHeight="1" x14ac:dyDescent="0.2">
      <c r="A18" s="1" t="s">
        <v>71</v>
      </c>
    </row>
    <row r="19" spans="1:6" s="1" customFormat="1" ht="11.25" x14ac:dyDescent="0.2">
      <c r="A19" s="508" t="s">
        <v>667</v>
      </c>
      <c r="B19" s="508"/>
      <c r="C19" s="508"/>
      <c r="D19" s="508"/>
      <c r="E19" s="508"/>
      <c r="F19" s="508"/>
    </row>
    <row r="20" spans="1:6" x14ac:dyDescent="0.25">
      <c r="A20" s="3"/>
      <c r="B20" s="3"/>
      <c r="C20" s="3"/>
      <c r="D20" s="3"/>
      <c r="E20" s="3"/>
      <c r="F20" s="3"/>
    </row>
    <row r="21" spans="1:6" x14ac:dyDescent="0.25">
      <c r="A21" s="3"/>
      <c r="B21" s="3"/>
      <c r="C21" s="3"/>
      <c r="D21" s="3"/>
      <c r="E21" s="3"/>
      <c r="F21" s="3"/>
    </row>
    <row r="22" spans="1:6" x14ac:dyDescent="0.25">
      <c r="A22" s="3"/>
      <c r="B22" s="3"/>
      <c r="C22" s="3"/>
      <c r="D22" s="3"/>
      <c r="E22" s="3"/>
      <c r="F22" s="3"/>
    </row>
  </sheetData>
  <mergeCells count="2">
    <mergeCell ref="A2:F2"/>
    <mergeCell ref="A19:F19"/>
  </mergeCells>
  <hyperlinks>
    <hyperlink ref="A2:F2" location="Index!A1" display="Table 15 - Training at member institutions (2020-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9"/>
  <sheetViews>
    <sheetView showGridLines="0" workbookViewId="0">
      <selection activeCell="A2" sqref="A2:J2"/>
    </sheetView>
  </sheetViews>
  <sheetFormatPr defaultColWidth="9.28515625" defaultRowHeight="15" x14ac:dyDescent="0.25"/>
  <cols>
    <col min="1" max="1" width="31" style="2" customWidth="1"/>
    <col min="2" max="10" width="10.7109375" style="2" customWidth="1"/>
    <col min="11" max="16384" width="9.28515625" style="2"/>
  </cols>
  <sheetData>
    <row r="1" spans="1:10" s="32" customFormat="1" ht="13.15" customHeight="1" x14ac:dyDescent="0.2"/>
    <row r="2" spans="1:10" s="32" customFormat="1" ht="13.15" customHeight="1" x14ac:dyDescent="0.2">
      <c r="A2" s="514" t="s">
        <v>682</v>
      </c>
      <c r="B2" s="514"/>
      <c r="C2" s="514"/>
      <c r="D2" s="514"/>
      <c r="E2" s="514"/>
      <c r="F2" s="514"/>
      <c r="G2" s="514"/>
      <c r="H2" s="514"/>
      <c r="I2" s="514"/>
      <c r="J2" s="514"/>
    </row>
    <row r="3" spans="1:10" s="32" customFormat="1" ht="13.15" customHeight="1" x14ac:dyDescent="0.2"/>
    <row r="4" spans="1:10" s="32" customFormat="1" ht="13.15" customHeight="1" x14ac:dyDescent="0.2">
      <c r="A4" s="62"/>
      <c r="B4" s="529">
        <v>2020</v>
      </c>
      <c r="C4" s="529"/>
      <c r="D4" s="530">
        <v>2021</v>
      </c>
      <c r="E4" s="530"/>
      <c r="F4" s="530">
        <v>2022</v>
      </c>
      <c r="G4" s="530"/>
      <c r="H4" s="530">
        <v>2023</v>
      </c>
      <c r="I4" s="530"/>
      <c r="J4" s="157" t="s">
        <v>104</v>
      </c>
    </row>
    <row r="5" spans="1:10" s="32" customFormat="1" ht="13.15" customHeight="1" x14ac:dyDescent="0.2">
      <c r="A5" s="67" t="s">
        <v>683</v>
      </c>
      <c r="B5" s="158"/>
      <c r="C5" s="159"/>
      <c r="D5" s="160"/>
      <c r="E5" s="159"/>
      <c r="F5" s="158"/>
      <c r="G5" s="158"/>
      <c r="H5" s="158"/>
      <c r="I5" s="158"/>
      <c r="J5" s="161"/>
    </row>
    <row r="6" spans="1:10" s="32" customFormat="1" ht="13.15" customHeight="1" x14ac:dyDescent="0.2">
      <c r="A6" s="78" t="s">
        <v>684</v>
      </c>
      <c r="B6" s="162">
        <v>9855</v>
      </c>
      <c r="C6" s="163" t="s">
        <v>701</v>
      </c>
      <c r="D6" s="162">
        <v>10256</v>
      </c>
      <c r="E6" s="163" t="s">
        <v>704</v>
      </c>
      <c r="F6" s="162">
        <v>14269</v>
      </c>
      <c r="G6" s="163" t="s">
        <v>706</v>
      </c>
      <c r="H6" s="162">
        <v>39006</v>
      </c>
      <c r="I6" s="163" t="s">
        <v>710</v>
      </c>
      <c r="J6" s="164" t="s">
        <v>507</v>
      </c>
    </row>
    <row r="7" spans="1:10" s="32" customFormat="1" ht="13.15" customHeight="1" x14ac:dyDescent="0.2">
      <c r="A7" s="78" t="s">
        <v>685</v>
      </c>
      <c r="B7" s="162">
        <v>1303</v>
      </c>
      <c r="C7" s="163" t="s">
        <v>702</v>
      </c>
      <c r="D7" s="162">
        <v>2567</v>
      </c>
      <c r="E7" s="163" t="s">
        <v>705</v>
      </c>
      <c r="F7" s="162">
        <v>3514</v>
      </c>
      <c r="G7" s="163" t="s">
        <v>707</v>
      </c>
      <c r="H7" s="162">
        <v>5494</v>
      </c>
      <c r="I7" s="163" t="s">
        <v>711</v>
      </c>
      <c r="J7" s="164" t="s">
        <v>155</v>
      </c>
    </row>
    <row r="8" spans="1:10" s="32" customFormat="1" ht="26.1" customHeight="1" x14ac:dyDescent="0.2">
      <c r="A8" s="67" t="s">
        <v>686</v>
      </c>
      <c r="B8" s="158"/>
      <c r="C8" s="159"/>
      <c r="D8" s="158"/>
      <c r="E8" s="159"/>
      <c r="F8" s="158"/>
      <c r="G8" s="158"/>
      <c r="H8" s="158"/>
      <c r="I8" s="158"/>
      <c r="J8" s="165"/>
    </row>
    <row r="9" spans="1:10" s="32" customFormat="1" ht="13.15" customHeight="1" x14ac:dyDescent="0.2">
      <c r="A9" s="78" t="s">
        <v>684</v>
      </c>
      <c r="B9" s="162">
        <v>610813</v>
      </c>
      <c r="C9" s="163" t="s">
        <v>703</v>
      </c>
      <c r="D9" s="162">
        <v>778840</v>
      </c>
      <c r="E9" s="163" t="s">
        <v>701</v>
      </c>
      <c r="F9" s="162">
        <v>657473</v>
      </c>
      <c r="G9" s="163" t="s">
        <v>708</v>
      </c>
      <c r="H9" s="162">
        <v>845738</v>
      </c>
      <c r="I9" s="163" t="s">
        <v>712</v>
      </c>
      <c r="J9" s="164" t="s">
        <v>713</v>
      </c>
    </row>
    <row r="10" spans="1:10" s="32" customFormat="1" ht="13.15" customHeight="1" x14ac:dyDescent="0.2">
      <c r="A10" s="78" t="s">
        <v>685</v>
      </c>
      <c r="B10" s="162">
        <v>91025</v>
      </c>
      <c r="C10" s="163" t="s">
        <v>700</v>
      </c>
      <c r="D10" s="162">
        <v>103100</v>
      </c>
      <c r="E10" s="163" t="s">
        <v>702</v>
      </c>
      <c r="F10" s="162">
        <v>81367</v>
      </c>
      <c r="G10" s="163" t="s">
        <v>709</v>
      </c>
      <c r="H10" s="162">
        <v>147889</v>
      </c>
      <c r="I10" s="163" t="s">
        <v>672</v>
      </c>
      <c r="J10" s="164" t="s">
        <v>286</v>
      </c>
    </row>
    <row r="11" spans="1:10" s="32" customFormat="1" ht="13.15" customHeight="1" x14ac:dyDescent="0.2">
      <c r="A11" s="67" t="s">
        <v>687</v>
      </c>
      <c r="B11" s="158"/>
      <c r="C11" s="166"/>
      <c r="D11" s="158"/>
      <c r="E11" s="166"/>
      <c r="F11" s="158"/>
      <c r="G11" s="166"/>
      <c r="H11" s="158"/>
      <c r="I11" s="166"/>
      <c r="J11" s="165"/>
    </row>
    <row r="12" spans="1:10" s="32" customFormat="1" ht="13.15" customHeight="1" x14ac:dyDescent="0.2">
      <c r="A12" s="78" t="s">
        <v>684</v>
      </c>
      <c r="B12" s="163" t="s">
        <v>691</v>
      </c>
      <c r="C12" s="163"/>
      <c r="D12" s="163" t="s">
        <v>202</v>
      </c>
      <c r="E12" s="163"/>
      <c r="F12" s="163" t="s">
        <v>692</v>
      </c>
      <c r="G12" s="163"/>
      <c r="H12" s="163" t="s">
        <v>693</v>
      </c>
      <c r="I12" s="163"/>
      <c r="J12" s="164" t="s">
        <v>699</v>
      </c>
    </row>
    <row r="13" spans="1:10" s="32" customFormat="1" ht="13.15" customHeight="1" x14ac:dyDescent="0.2">
      <c r="A13" s="78" t="s">
        <v>688</v>
      </c>
      <c r="B13" s="163" t="s">
        <v>694</v>
      </c>
      <c r="C13" s="163"/>
      <c r="D13" s="163" t="s">
        <v>296</v>
      </c>
      <c r="E13" s="163"/>
      <c r="F13" s="163" t="s">
        <v>695</v>
      </c>
      <c r="G13" s="163"/>
      <c r="H13" s="163" t="s">
        <v>696</v>
      </c>
      <c r="I13" s="163"/>
      <c r="J13" s="164" t="s">
        <v>697</v>
      </c>
    </row>
    <row r="14" spans="1:10" s="32" customFormat="1" ht="13.15" customHeight="1" x14ac:dyDescent="0.2">
      <c r="A14" s="79" t="s">
        <v>689</v>
      </c>
      <c r="B14" s="167" t="s">
        <v>569</v>
      </c>
      <c r="C14" s="163"/>
      <c r="D14" s="167">
        <v>0.41</v>
      </c>
      <c r="E14" s="163"/>
      <c r="F14" s="167" t="s">
        <v>345</v>
      </c>
      <c r="G14" s="163"/>
      <c r="H14" s="167">
        <v>0.74</v>
      </c>
      <c r="I14" s="163"/>
      <c r="J14" s="164" t="s">
        <v>373</v>
      </c>
    </row>
    <row r="15" spans="1:10" s="32" customFormat="1" ht="13.15" customHeight="1" x14ac:dyDescent="0.2">
      <c r="A15" s="168" t="s">
        <v>250</v>
      </c>
      <c r="B15" s="169" t="s">
        <v>88</v>
      </c>
      <c r="C15" s="169"/>
      <c r="D15" s="169" t="s">
        <v>698</v>
      </c>
      <c r="E15" s="169"/>
      <c r="F15" s="169" t="s">
        <v>88</v>
      </c>
      <c r="G15" s="169"/>
      <c r="H15" s="169" t="s">
        <v>139</v>
      </c>
      <c r="I15" s="169"/>
      <c r="J15" s="170" t="s">
        <v>700</v>
      </c>
    </row>
    <row r="16" spans="1:10" s="1" customFormat="1" ht="13.15" customHeight="1" x14ac:dyDescent="0.2">
      <c r="A16" s="1" t="s">
        <v>71</v>
      </c>
    </row>
    <row r="17" spans="1:10" s="1" customFormat="1" ht="13.15" customHeight="1" x14ac:dyDescent="0.2">
      <c r="A17" s="508" t="s">
        <v>690</v>
      </c>
      <c r="B17" s="508"/>
      <c r="C17" s="508"/>
      <c r="D17" s="508"/>
      <c r="E17" s="508"/>
    </row>
    <row r="18" spans="1:10" s="1" customFormat="1" ht="13.15" customHeight="1" x14ac:dyDescent="0.2">
      <c r="A18" s="508" t="s">
        <v>715</v>
      </c>
      <c r="B18" s="508"/>
      <c r="C18" s="508"/>
      <c r="D18" s="508"/>
      <c r="E18" s="508"/>
      <c r="F18" s="508"/>
      <c r="G18" s="508"/>
      <c r="H18" s="508"/>
      <c r="I18" s="508"/>
      <c r="J18" s="508"/>
    </row>
    <row r="19" spans="1:10" ht="15" customHeight="1" x14ac:dyDescent="0.25">
      <c r="A19" s="508"/>
      <c r="B19" s="508"/>
      <c r="C19" s="508"/>
      <c r="D19" s="508"/>
      <c r="E19" s="508"/>
      <c r="F19" s="508"/>
      <c r="G19" s="508"/>
      <c r="H19" s="508"/>
      <c r="I19" s="508"/>
      <c r="J19" s="508"/>
    </row>
  </sheetData>
  <mergeCells count="8">
    <mergeCell ref="A17:E17"/>
    <mergeCell ref="A2:J2"/>
    <mergeCell ref="B4:C4"/>
    <mergeCell ref="D4:E4"/>
    <mergeCell ref="F4:G4"/>
    <mergeCell ref="H4:I4"/>
    <mergeCell ref="A18:J18"/>
    <mergeCell ref="A19:J19"/>
  </mergeCells>
  <hyperlinks>
    <hyperlink ref="A2:J2" location="Index!A1" display="Table 16 -Type of participation, training courses and corresponding methods, as at 31 December (2020-2023)"/>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13.15" customHeight="1" x14ac:dyDescent="0.2">
      <c r="A2" s="514" t="s">
        <v>716</v>
      </c>
      <c r="B2" s="514"/>
      <c r="C2" s="514"/>
      <c r="D2" s="514"/>
      <c r="E2" s="514"/>
      <c r="F2" s="514"/>
    </row>
    <row r="3" spans="1:6" s="32" customFormat="1" ht="13.15" customHeight="1" x14ac:dyDescent="0.2"/>
    <row r="4" spans="1:6" s="32" customFormat="1" ht="13.15" customHeight="1" x14ac:dyDescent="0.2">
      <c r="A4" s="171"/>
      <c r="B4" s="172">
        <v>2020</v>
      </c>
      <c r="C4" s="172">
        <v>2021</v>
      </c>
      <c r="D4" s="173">
        <v>2022</v>
      </c>
      <c r="E4" s="173">
        <v>2023</v>
      </c>
      <c r="F4" s="174" t="s">
        <v>104</v>
      </c>
    </row>
    <row r="5" spans="1:6" s="32" customFormat="1" ht="13.15" customHeight="1" x14ac:dyDescent="0.2">
      <c r="A5" s="175" t="s">
        <v>717</v>
      </c>
      <c r="B5" s="176"/>
      <c r="C5" s="177"/>
      <c r="D5" s="177"/>
      <c r="E5" s="177"/>
      <c r="F5" s="178"/>
    </row>
    <row r="6" spans="1:6" s="32" customFormat="1" ht="13.15" customHeight="1" x14ac:dyDescent="0.2">
      <c r="A6" s="179" t="s">
        <v>718</v>
      </c>
      <c r="B6" s="180">
        <v>12420.886849999999</v>
      </c>
      <c r="C6" s="180">
        <v>11756.986920399999</v>
      </c>
      <c r="D6" s="180">
        <v>16648.282923100003</v>
      </c>
      <c r="E6" s="180">
        <v>18453.843447700001</v>
      </c>
      <c r="F6" s="181" t="s">
        <v>0</v>
      </c>
    </row>
    <row r="7" spans="1:6" s="32" customFormat="1" ht="13.15" customHeight="1" x14ac:dyDescent="0.2">
      <c r="A7" s="179" t="s">
        <v>719</v>
      </c>
      <c r="B7" s="180">
        <v>7050</v>
      </c>
      <c r="C7" s="180">
        <v>7960.9117203999995</v>
      </c>
      <c r="D7" s="180">
        <v>10672.344943100003</v>
      </c>
      <c r="E7" s="180">
        <v>12798.309167700003</v>
      </c>
      <c r="F7" s="181" t="s">
        <v>0</v>
      </c>
    </row>
    <row r="8" spans="1:6" s="32" customFormat="1" ht="13.15" customHeight="1" x14ac:dyDescent="0.2">
      <c r="A8" s="179" t="s">
        <v>720</v>
      </c>
      <c r="B8" s="180">
        <v>5370.8868499999999</v>
      </c>
      <c r="C8" s="180">
        <v>3796.0752000000002</v>
      </c>
      <c r="D8" s="180">
        <v>5976.9379799999997</v>
      </c>
      <c r="E8" s="180">
        <v>5655.5342799999989</v>
      </c>
      <c r="F8" s="181" t="s">
        <v>0</v>
      </c>
    </row>
    <row r="9" spans="1:6" s="32" customFormat="1" ht="13.15" customHeight="1" x14ac:dyDescent="0.2">
      <c r="A9" s="179" t="s">
        <v>721</v>
      </c>
      <c r="B9" s="182" t="s">
        <v>0</v>
      </c>
      <c r="C9" s="607" t="s">
        <v>730</v>
      </c>
      <c r="D9" s="183" t="s">
        <v>733</v>
      </c>
      <c r="E9" s="183" t="s">
        <v>736</v>
      </c>
      <c r="F9" s="184" t="s">
        <v>698</v>
      </c>
    </row>
    <row r="10" spans="1:6" s="32" customFormat="1" ht="13.15" customHeight="1" x14ac:dyDescent="0.2">
      <c r="A10" s="179" t="s">
        <v>722</v>
      </c>
      <c r="B10" s="183" t="s">
        <v>729</v>
      </c>
      <c r="C10" s="183" t="s">
        <v>729</v>
      </c>
      <c r="D10" s="183" t="s">
        <v>734</v>
      </c>
      <c r="E10" s="183" t="s">
        <v>183</v>
      </c>
      <c r="F10" s="185" t="s">
        <v>0</v>
      </c>
    </row>
    <row r="11" spans="1:6" s="32" customFormat="1" ht="13.15" customHeight="1" x14ac:dyDescent="0.2">
      <c r="A11" s="175" t="s">
        <v>723</v>
      </c>
      <c r="B11" s="186"/>
      <c r="C11" s="187"/>
      <c r="D11" s="187"/>
      <c r="E11" s="187"/>
      <c r="F11" s="188"/>
    </row>
    <row r="12" spans="1:6" s="32" customFormat="1" ht="13.15" customHeight="1" x14ac:dyDescent="0.2">
      <c r="A12" s="179" t="s">
        <v>3</v>
      </c>
      <c r="B12" s="189">
        <v>1113.1821876680408</v>
      </c>
      <c r="C12" s="189">
        <v>916.86710757233095</v>
      </c>
      <c r="D12" s="189">
        <v>936.1909083450488</v>
      </c>
      <c r="E12" s="189">
        <v>414.69311118426964</v>
      </c>
      <c r="F12" s="181" t="s">
        <v>0</v>
      </c>
    </row>
    <row r="13" spans="1:6" s="32" customFormat="1" ht="13.15" customHeight="1" x14ac:dyDescent="0.2">
      <c r="A13" s="179" t="s">
        <v>108</v>
      </c>
      <c r="B13" s="182" t="s">
        <v>0</v>
      </c>
      <c r="C13" s="607" t="s">
        <v>731</v>
      </c>
      <c r="D13" s="183" t="s">
        <v>185</v>
      </c>
      <c r="E13" s="607" t="s">
        <v>737</v>
      </c>
      <c r="F13" s="609" t="s">
        <v>738</v>
      </c>
    </row>
    <row r="14" spans="1:6" s="32" customFormat="1" ht="13.15" customHeight="1" x14ac:dyDescent="0.2">
      <c r="A14" s="175" t="s">
        <v>724</v>
      </c>
      <c r="B14" s="186"/>
      <c r="C14" s="187"/>
      <c r="D14" s="187"/>
      <c r="E14" s="187"/>
      <c r="F14" s="188"/>
    </row>
    <row r="15" spans="1:6" s="32" customFormat="1" ht="13.15" customHeight="1" x14ac:dyDescent="0.2">
      <c r="A15" s="179" t="s">
        <v>3</v>
      </c>
      <c r="B15" s="190">
        <v>284.30238389525965</v>
      </c>
      <c r="C15" s="190">
        <v>271.21077094348323</v>
      </c>
      <c r="D15" s="190">
        <v>371.04198718714485</v>
      </c>
      <c r="E15" s="190">
        <v>416.96062740521489</v>
      </c>
      <c r="F15" s="181" t="s">
        <v>0</v>
      </c>
    </row>
    <row r="16" spans="1:6" s="32" customFormat="1" ht="13.15" customHeight="1" x14ac:dyDescent="0.2">
      <c r="A16" s="179" t="s">
        <v>108</v>
      </c>
      <c r="B16" s="182" t="s">
        <v>0</v>
      </c>
      <c r="C16" s="183" t="s">
        <v>381</v>
      </c>
      <c r="D16" s="183" t="s">
        <v>735</v>
      </c>
      <c r="E16" s="183" t="s">
        <v>364</v>
      </c>
      <c r="F16" s="184" t="s">
        <v>672</v>
      </c>
    </row>
    <row r="17" spans="1:6" s="32" customFormat="1" ht="13.15" customHeight="1" x14ac:dyDescent="0.2">
      <c r="A17" s="175" t="s">
        <v>725</v>
      </c>
      <c r="B17" s="186"/>
      <c r="C17" s="191"/>
      <c r="D17" s="191"/>
      <c r="E17" s="191"/>
      <c r="F17" s="188"/>
    </row>
    <row r="18" spans="1:6" s="32" customFormat="1" ht="13.15" customHeight="1" x14ac:dyDescent="0.2">
      <c r="A18" s="179" t="s">
        <v>3</v>
      </c>
      <c r="B18" s="192">
        <v>17.697655085646545</v>
      </c>
      <c r="C18" s="192">
        <v>13.330824002086308</v>
      </c>
      <c r="D18" s="192">
        <v>22.533001628363387</v>
      </c>
      <c r="E18" s="192">
        <v>18.572204104457708</v>
      </c>
      <c r="F18" s="181" t="s">
        <v>0</v>
      </c>
    </row>
    <row r="19" spans="1:6" s="32" customFormat="1" ht="13.15" customHeight="1" x14ac:dyDescent="0.2">
      <c r="A19" s="193" t="s">
        <v>108</v>
      </c>
      <c r="B19" s="194" t="s">
        <v>0</v>
      </c>
      <c r="C19" s="608" t="s">
        <v>732</v>
      </c>
      <c r="D19" s="195" t="s">
        <v>160</v>
      </c>
      <c r="E19" s="608" t="s">
        <v>731</v>
      </c>
      <c r="F19" s="196" t="s">
        <v>318</v>
      </c>
    </row>
    <row r="20" spans="1:6" s="1" customFormat="1" ht="13.15" customHeight="1" x14ac:dyDescent="0.2">
      <c r="A20" s="1" t="s">
        <v>71</v>
      </c>
    </row>
    <row r="21" spans="1:6" s="1" customFormat="1" ht="13.15" customHeight="1" x14ac:dyDescent="0.2">
      <c r="A21" s="508" t="s">
        <v>690</v>
      </c>
      <c r="B21" s="508"/>
      <c r="C21" s="508"/>
      <c r="D21" s="508"/>
      <c r="E21" s="508"/>
    </row>
    <row r="22" spans="1:6" s="365" customFormat="1" ht="11.25" x14ac:dyDescent="0.2">
      <c r="A22" s="528" t="s">
        <v>726</v>
      </c>
      <c r="B22" s="528"/>
      <c r="C22" s="528"/>
      <c r="D22" s="528"/>
      <c r="E22" s="528"/>
      <c r="F22" s="528"/>
    </row>
    <row r="23" spans="1:6" s="1" customFormat="1" ht="13.15" customHeight="1" x14ac:dyDescent="0.2">
      <c r="A23" s="508" t="s">
        <v>727</v>
      </c>
      <c r="B23" s="508"/>
      <c r="C23" s="508"/>
      <c r="D23" s="508"/>
      <c r="E23" s="508"/>
      <c r="F23" s="508"/>
    </row>
    <row r="24" spans="1:6" s="1" customFormat="1" ht="13.15" customHeight="1" x14ac:dyDescent="0.2">
      <c r="A24" s="508" t="s">
        <v>728</v>
      </c>
      <c r="B24" s="508"/>
      <c r="C24" s="508"/>
      <c r="D24" s="508"/>
      <c r="E24" s="508"/>
      <c r="F24" s="508"/>
    </row>
  </sheetData>
  <mergeCells count="5">
    <mergeCell ref="A2:F2"/>
    <mergeCell ref="A23:F23"/>
    <mergeCell ref="A24:F24"/>
    <mergeCell ref="A21:E21"/>
    <mergeCell ref="A22:F22"/>
  </mergeCells>
  <hyperlinks>
    <hyperlink ref="A2:F2" location="Index!A1" display="Table 17 - Training costs (2020-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8" s="32" customFormat="1" ht="13.15" customHeight="1" x14ac:dyDescent="0.2"/>
    <row r="2" spans="1:8" s="32" customFormat="1" ht="13.15" customHeight="1" x14ac:dyDescent="0.2">
      <c r="A2" s="514" t="s">
        <v>739</v>
      </c>
      <c r="B2" s="514"/>
      <c r="C2" s="514"/>
      <c r="D2" s="514"/>
      <c r="E2" s="514"/>
      <c r="F2" s="514"/>
    </row>
    <row r="3" spans="1:8" s="32" customFormat="1" ht="13.15" customHeight="1" x14ac:dyDescent="0.2"/>
    <row r="4" spans="1:8" s="32" customFormat="1" ht="13.15" customHeight="1" x14ac:dyDescent="0.2">
      <c r="A4" s="280"/>
      <c r="B4" s="281">
        <v>2020</v>
      </c>
      <c r="C4" s="172">
        <v>2021</v>
      </c>
      <c r="D4" s="172">
        <v>2022</v>
      </c>
      <c r="E4" s="173">
        <v>2023</v>
      </c>
      <c r="F4" s="174" t="s">
        <v>104</v>
      </c>
    </row>
    <row r="5" spans="1:8" s="32" customFormat="1" ht="13.15" customHeight="1" x14ac:dyDescent="0.2">
      <c r="A5" s="267" t="s">
        <v>740</v>
      </c>
      <c r="B5" s="158"/>
      <c r="C5" s="160"/>
      <c r="D5" s="158"/>
      <c r="E5" s="158"/>
      <c r="F5" s="268"/>
    </row>
    <row r="6" spans="1:8" s="32" customFormat="1" ht="13.15" customHeight="1" x14ac:dyDescent="0.2">
      <c r="A6" s="282" t="s">
        <v>1</v>
      </c>
      <c r="B6" s="121">
        <v>3746</v>
      </c>
      <c r="C6" s="121">
        <v>3449</v>
      </c>
      <c r="D6" s="121">
        <v>3282</v>
      </c>
      <c r="E6" s="121">
        <v>3246</v>
      </c>
      <c r="F6" s="283" t="s">
        <v>0</v>
      </c>
      <c r="H6" s="453"/>
    </row>
    <row r="7" spans="1:8" s="32" customFormat="1" ht="13.15" customHeight="1" x14ac:dyDescent="0.2">
      <c r="A7" s="366" t="s">
        <v>741</v>
      </c>
      <c r="B7" s="367" t="s">
        <v>0</v>
      </c>
      <c r="C7" s="610" t="s">
        <v>742</v>
      </c>
      <c r="D7" s="610" t="s">
        <v>180</v>
      </c>
      <c r="E7" s="610" t="s">
        <v>177</v>
      </c>
      <c r="F7" s="611" t="s">
        <v>743</v>
      </c>
    </row>
    <row r="8" spans="1:8" ht="13.15" customHeight="1" x14ac:dyDescent="0.25">
      <c r="A8" s="1" t="s">
        <v>71</v>
      </c>
    </row>
    <row r="9" spans="1:8" ht="13.15" customHeight="1" x14ac:dyDescent="0.25">
      <c r="A9" s="508" t="s">
        <v>174</v>
      </c>
      <c r="B9" s="508"/>
      <c r="C9" s="508"/>
      <c r="D9" s="508"/>
      <c r="E9" s="508"/>
    </row>
    <row r="10" spans="1:8" x14ac:dyDescent="0.25">
      <c r="C10" s="7"/>
      <c r="D10" s="7"/>
      <c r="E10" s="7"/>
    </row>
    <row r="14" spans="1:8" x14ac:dyDescent="0.25">
      <c r="B14" s="8"/>
      <c r="C14" s="8"/>
      <c r="D14" s="8"/>
      <c r="E14" s="8"/>
    </row>
  </sheetData>
  <mergeCells count="2">
    <mergeCell ref="A2:F2"/>
    <mergeCell ref="A9:E9"/>
  </mergeCells>
  <hyperlinks>
    <hyperlink ref="A2:F2" location="Index!A1" display="Table 18 - Number of branches, as at 31 December (2020-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M19"/>
  <sheetViews>
    <sheetView showGridLines="0" zoomScaleNormal="100" workbookViewId="0">
      <selection activeCell="A2" sqref="A2:M2"/>
    </sheetView>
  </sheetViews>
  <sheetFormatPr defaultColWidth="9.28515625" defaultRowHeight="15" x14ac:dyDescent="0.25"/>
  <cols>
    <col min="1" max="1" width="83.28515625" style="2" bestFit="1" customWidth="1"/>
    <col min="2" max="4" width="10.7109375" style="2" customWidth="1"/>
    <col min="5" max="13" width="11.7109375" style="2" customWidth="1"/>
    <col min="14" max="16384" width="9.28515625" style="2"/>
  </cols>
  <sheetData>
    <row r="1" spans="1:13" s="32" customFormat="1" ht="12.75" x14ac:dyDescent="0.2"/>
    <row r="2" spans="1:13" s="32" customFormat="1" ht="12.75" x14ac:dyDescent="0.2">
      <c r="A2" s="506" t="s">
        <v>36</v>
      </c>
      <c r="B2" s="506"/>
      <c r="C2" s="506"/>
      <c r="D2" s="506"/>
      <c r="E2" s="506"/>
      <c r="F2" s="506"/>
      <c r="G2" s="506"/>
      <c r="H2" s="506"/>
      <c r="I2" s="506"/>
      <c r="J2" s="506"/>
      <c r="K2" s="506"/>
      <c r="L2" s="506"/>
      <c r="M2" s="506"/>
    </row>
    <row r="3" spans="1:13" s="32" customFormat="1" ht="12.75" x14ac:dyDescent="0.2"/>
    <row r="4" spans="1:13" s="32" customFormat="1" ht="35.25" customHeight="1" x14ac:dyDescent="0.2">
      <c r="A4" s="197"/>
      <c r="B4" s="510" t="s">
        <v>37</v>
      </c>
      <c r="C4" s="511"/>
      <c r="D4" s="511"/>
      <c r="E4" s="512"/>
      <c r="F4" s="510" t="s">
        <v>38</v>
      </c>
      <c r="G4" s="511"/>
      <c r="H4" s="511"/>
      <c r="I4" s="512"/>
      <c r="J4" s="510" t="s">
        <v>39</v>
      </c>
      <c r="K4" s="511"/>
      <c r="L4" s="511"/>
      <c r="M4" s="513"/>
    </row>
    <row r="5" spans="1:13" s="32" customFormat="1" ht="13.15" customHeight="1" x14ac:dyDescent="0.2">
      <c r="A5" s="198"/>
      <c r="B5" s="199">
        <v>2020</v>
      </c>
      <c r="C5" s="199">
        <v>2021</v>
      </c>
      <c r="D5" s="199">
        <v>2022</v>
      </c>
      <c r="E5" s="199">
        <v>2023</v>
      </c>
      <c r="F5" s="199">
        <v>2020</v>
      </c>
      <c r="G5" s="199">
        <v>2021</v>
      </c>
      <c r="H5" s="199">
        <v>2022</v>
      </c>
      <c r="I5" s="199">
        <v>2023</v>
      </c>
      <c r="J5" s="199">
        <v>2020</v>
      </c>
      <c r="K5" s="199">
        <v>2021</v>
      </c>
      <c r="L5" s="199">
        <v>2022</v>
      </c>
      <c r="M5" s="504">
        <v>2023</v>
      </c>
    </row>
    <row r="6" spans="1:13" s="32" customFormat="1" ht="13.15" customHeight="1" x14ac:dyDescent="0.2">
      <c r="A6" s="218" t="s">
        <v>40</v>
      </c>
      <c r="B6" s="219"/>
      <c r="C6" s="220"/>
      <c r="D6" s="220"/>
      <c r="E6" s="220"/>
      <c r="F6" s="220"/>
      <c r="G6" s="220"/>
      <c r="H6" s="220"/>
      <c r="I6" s="220"/>
      <c r="J6" s="220"/>
      <c r="K6" s="220"/>
      <c r="L6" s="220"/>
      <c r="M6" s="221"/>
    </row>
    <row r="7" spans="1:13" s="32" customFormat="1" ht="13.15" customHeight="1" x14ac:dyDescent="0.2">
      <c r="A7" s="222" t="s">
        <v>86</v>
      </c>
      <c r="B7" s="223">
        <v>14</v>
      </c>
      <c r="C7" s="223">
        <v>14</v>
      </c>
      <c r="D7" s="223">
        <v>14</v>
      </c>
      <c r="E7" s="223">
        <v>14</v>
      </c>
      <c r="F7" s="223">
        <v>33</v>
      </c>
      <c r="G7" s="223">
        <v>23</v>
      </c>
      <c r="H7" s="223">
        <v>22</v>
      </c>
      <c r="I7" s="223">
        <v>22</v>
      </c>
      <c r="J7" s="224" t="s">
        <v>48</v>
      </c>
      <c r="K7" s="224" t="s">
        <v>56</v>
      </c>
      <c r="L7" s="224" t="s">
        <v>63</v>
      </c>
      <c r="M7" s="225" t="s">
        <v>63</v>
      </c>
    </row>
    <row r="8" spans="1:13" s="32" customFormat="1" ht="13.15" customHeight="1" x14ac:dyDescent="0.2">
      <c r="A8" s="222" t="s">
        <v>103</v>
      </c>
      <c r="B8" s="223">
        <v>4</v>
      </c>
      <c r="C8" s="223">
        <v>4</v>
      </c>
      <c r="D8" s="223">
        <v>4</v>
      </c>
      <c r="E8" s="223">
        <v>4</v>
      </c>
      <c r="F8" s="223">
        <v>12</v>
      </c>
      <c r="G8" s="223">
        <v>9</v>
      </c>
      <c r="H8" s="223">
        <v>9</v>
      </c>
      <c r="I8" s="223">
        <v>9</v>
      </c>
      <c r="J8" s="224" t="s">
        <v>49</v>
      </c>
      <c r="K8" s="224" t="s">
        <v>57</v>
      </c>
      <c r="L8" s="224" t="s">
        <v>57</v>
      </c>
      <c r="M8" s="225" t="s">
        <v>57</v>
      </c>
    </row>
    <row r="9" spans="1:13" s="32" customFormat="1" ht="13.15" customHeight="1" x14ac:dyDescent="0.2">
      <c r="A9" s="222" t="s">
        <v>133</v>
      </c>
      <c r="B9" s="223">
        <v>6</v>
      </c>
      <c r="C9" s="223">
        <v>6</v>
      </c>
      <c r="D9" s="223">
        <v>6</v>
      </c>
      <c r="E9" s="223">
        <v>6</v>
      </c>
      <c r="F9" s="223">
        <v>31</v>
      </c>
      <c r="G9" s="223">
        <v>34</v>
      </c>
      <c r="H9" s="223">
        <v>32</v>
      </c>
      <c r="I9" s="223">
        <v>32</v>
      </c>
      <c r="J9" s="224" t="s">
        <v>50</v>
      </c>
      <c r="K9" s="224" t="s">
        <v>58</v>
      </c>
      <c r="L9" s="224" t="s">
        <v>64</v>
      </c>
      <c r="M9" s="225" t="s">
        <v>64</v>
      </c>
    </row>
    <row r="10" spans="1:13" s="32" customFormat="1" ht="13.15" customHeight="1" x14ac:dyDescent="0.2">
      <c r="A10" s="226" t="s">
        <v>1</v>
      </c>
      <c r="B10" s="227">
        <f t="shared" ref="B10:D10" si="0">+SUM(B7:B9)</f>
        <v>24</v>
      </c>
      <c r="C10" s="227">
        <f t="shared" si="0"/>
        <v>24</v>
      </c>
      <c r="D10" s="227">
        <f t="shared" si="0"/>
        <v>24</v>
      </c>
      <c r="E10" s="227">
        <f t="shared" ref="E10:I10" si="1">+SUM(E7:E9)</f>
        <v>24</v>
      </c>
      <c r="F10" s="227">
        <f t="shared" si="1"/>
        <v>76</v>
      </c>
      <c r="G10" s="227">
        <f t="shared" si="1"/>
        <v>66</v>
      </c>
      <c r="H10" s="227">
        <f t="shared" si="1"/>
        <v>63</v>
      </c>
      <c r="I10" s="227">
        <f t="shared" si="1"/>
        <v>63</v>
      </c>
      <c r="J10" s="228" t="s">
        <v>51</v>
      </c>
      <c r="K10" s="228" t="s">
        <v>59</v>
      </c>
      <c r="L10" s="228" t="s">
        <v>65</v>
      </c>
      <c r="M10" s="229" t="s">
        <v>65</v>
      </c>
    </row>
    <row r="11" spans="1:13" s="32" customFormat="1" ht="13.15" customHeight="1" x14ac:dyDescent="0.2">
      <c r="A11" s="230" t="s">
        <v>44</v>
      </c>
      <c r="B11" s="231"/>
      <c r="C11" s="231"/>
      <c r="D11" s="232"/>
      <c r="E11" s="232"/>
      <c r="F11" s="232"/>
      <c r="G11" s="232"/>
      <c r="H11" s="232"/>
      <c r="I11" s="232"/>
      <c r="J11" s="238"/>
      <c r="K11" s="238"/>
      <c r="L11" s="238"/>
      <c r="M11" s="239"/>
    </row>
    <row r="12" spans="1:13" s="32" customFormat="1" ht="13.15" customHeight="1" x14ac:dyDescent="0.2">
      <c r="A12" s="222" t="s">
        <v>169</v>
      </c>
      <c r="B12" s="233">
        <v>279041</v>
      </c>
      <c r="C12" s="233">
        <v>305512</v>
      </c>
      <c r="D12" s="233">
        <v>300495</v>
      </c>
      <c r="E12" s="233">
        <v>299516</v>
      </c>
      <c r="F12" s="233">
        <v>281329</v>
      </c>
      <c r="G12" s="233">
        <v>307860</v>
      </c>
      <c r="H12" s="233">
        <v>302857</v>
      </c>
      <c r="I12" s="233">
        <v>301833</v>
      </c>
      <c r="J12" s="224" t="s">
        <v>52</v>
      </c>
      <c r="K12" s="224" t="s">
        <v>52</v>
      </c>
      <c r="L12" s="224" t="s">
        <v>52</v>
      </c>
      <c r="M12" s="225" t="s">
        <v>52</v>
      </c>
    </row>
    <row r="13" spans="1:13" s="32" customFormat="1" ht="13.15" customHeight="1" x14ac:dyDescent="0.2">
      <c r="A13" s="222" t="s">
        <v>42</v>
      </c>
      <c r="B13" s="233">
        <v>97689</v>
      </c>
      <c r="C13" s="233">
        <v>103316</v>
      </c>
      <c r="D13" s="233">
        <v>101480</v>
      </c>
      <c r="E13" s="233">
        <v>100469</v>
      </c>
      <c r="F13" s="233">
        <v>101452</v>
      </c>
      <c r="G13" s="233">
        <v>105516</v>
      </c>
      <c r="H13" s="233">
        <v>103899</v>
      </c>
      <c r="I13" s="233">
        <v>103413</v>
      </c>
      <c r="J13" s="224" t="s">
        <v>53</v>
      </c>
      <c r="K13" s="224" t="s">
        <v>60</v>
      </c>
      <c r="L13" s="224" t="s">
        <v>66</v>
      </c>
      <c r="M13" s="225" t="s">
        <v>69</v>
      </c>
    </row>
    <row r="14" spans="1:13" s="32" customFormat="1" ht="13.15" customHeight="1" x14ac:dyDescent="0.2">
      <c r="A14" s="222" t="s">
        <v>43</v>
      </c>
      <c r="B14" s="233">
        <v>17525</v>
      </c>
      <c r="C14" s="233">
        <v>18378</v>
      </c>
      <c r="D14" s="233">
        <v>21961</v>
      </c>
      <c r="E14" s="233">
        <v>22513</v>
      </c>
      <c r="F14" s="233">
        <v>29729</v>
      </c>
      <c r="G14" s="233">
        <v>31544</v>
      </c>
      <c r="H14" s="233">
        <v>35792</v>
      </c>
      <c r="I14" s="233">
        <v>36916</v>
      </c>
      <c r="J14" s="224" t="s">
        <v>54</v>
      </c>
      <c r="K14" s="224" t="s">
        <v>61</v>
      </c>
      <c r="L14" s="224" t="s">
        <v>67</v>
      </c>
      <c r="M14" s="225" t="s">
        <v>70</v>
      </c>
    </row>
    <row r="15" spans="1:13" s="32" customFormat="1" ht="13.15" customHeight="1" x14ac:dyDescent="0.2">
      <c r="A15" s="234" t="s">
        <v>1</v>
      </c>
      <c r="B15" s="235">
        <f>+SUM(B12:B14)</f>
        <v>394255</v>
      </c>
      <c r="C15" s="235">
        <f t="shared" ref="C15:I15" si="2">+SUM(C12:C14)</f>
        <v>427206</v>
      </c>
      <c r="D15" s="235">
        <f t="shared" si="2"/>
        <v>423936</v>
      </c>
      <c r="E15" s="235">
        <f t="shared" si="2"/>
        <v>422498</v>
      </c>
      <c r="F15" s="235">
        <f t="shared" si="2"/>
        <v>412510</v>
      </c>
      <c r="G15" s="235">
        <f t="shared" si="2"/>
        <v>444920</v>
      </c>
      <c r="H15" s="235">
        <f t="shared" si="2"/>
        <v>442548</v>
      </c>
      <c r="I15" s="235">
        <f t="shared" si="2"/>
        <v>442162</v>
      </c>
      <c r="J15" s="236" t="s">
        <v>55</v>
      </c>
      <c r="K15" s="236" t="s">
        <v>62</v>
      </c>
      <c r="L15" s="236" t="s">
        <v>68</v>
      </c>
      <c r="M15" s="237" t="s">
        <v>55</v>
      </c>
    </row>
    <row r="16" spans="1:13" x14ac:dyDescent="0.25">
      <c r="A16" s="1" t="s">
        <v>45</v>
      </c>
      <c r="B16" s="1"/>
      <c r="C16" s="1"/>
      <c r="D16" s="1"/>
      <c r="E16" s="1"/>
      <c r="F16" s="1"/>
      <c r="G16" s="1"/>
      <c r="H16" s="1"/>
      <c r="I16" s="1"/>
      <c r="J16" s="1"/>
      <c r="K16" s="1"/>
      <c r="L16" s="1"/>
      <c r="M16" s="1"/>
    </row>
    <row r="17" spans="1:13" ht="26.1" customHeight="1" x14ac:dyDescent="0.25">
      <c r="A17" s="507" t="s">
        <v>46</v>
      </c>
      <c r="B17" s="507"/>
      <c r="C17" s="507"/>
      <c r="D17" s="507"/>
      <c r="E17" s="507"/>
      <c r="F17" s="507"/>
      <c r="G17" s="507"/>
      <c r="H17" s="507"/>
      <c r="I17" s="507"/>
      <c r="J17" s="507"/>
      <c r="K17" s="507"/>
      <c r="L17" s="507"/>
      <c r="M17" s="507"/>
    </row>
    <row r="18" spans="1:13" ht="15" customHeight="1" x14ac:dyDescent="0.25">
      <c r="A18" s="557" t="s">
        <v>47</v>
      </c>
      <c r="B18" s="508"/>
      <c r="C18" s="508"/>
      <c r="D18" s="508"/>
      <c r="E18" s="508"/>
      <c r="F18" s="508"/>
      <c r="G18" s="508"/>
      <c r="H18" s="508"/>
      <c r="I18" s="508"/>
      <c r="J18" s="508"/>
      <c r="K18" s="508"/>
      <c r="L18" s="508"/>
      <c r="M18" s="508"/>
    </row>
    <row r="19" spans="1:13" x14ac:dyDescent="0.25">
      <c r="A19" s="509"/>
      <c r="B19" s="509"/>
      <c r="C19" s="509"/>
      <c r="D19" s="509"/>
      <c r="E19" s="509"/>
      <c r="F19" s="509"/>
      <c r="G19" s="509"/>
      <c r="H19" s="509"/>
      <c r="I19" s="509"/>
      <c r="J19" s="509"/>
      <c r="K19" s="509"/>
      <c r="L19" s="509"/>
      <c r="M19" s="509"/>
    </row>
  </sheetData>
  <mergeCells count="7">
    <mergeCell ref="A2:M2"/>
    <mergeCell ref="A17:M17"/>
    <mergeCell ref="A18:M18"/>
    <mergeCell ref="A19:M19"/>
    <mergeCell ref="B4:E4"/>
    <mergeCell ref="F4:I4"/>
    <mergeCell ref="J4:M4"/>
  </mergeCells>
  <hyperlinks>
    <hyperlink ref="A2:M2" location="Index!A1" display="Table 1 - Representativity of the APB members in the Portuguese banking system by origin / type of legal structure, as at 31 December (2020-2023)"/>
  </hyperlinks>
  <pageMargins left="0.70866141732283472" right="0.70866141732283472" top="0.74803149606299213" bottom="0.74803149606299213" header="0.31496062992125984" footer="0.31496062992125984"/>
  <pageSetup paperSize="9" scale="74"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2" sqref="A2:F2"/>
    </sheetView>
  </sheetViews>
  <sheetFormatPr defaultColWidth="9.28515625" defaultRowHeight="15" x14ac:dyDescent="0.25"/>
  <cols>
    <col min="1" max="1" width="51.28515625" style="2" customWidth="1"/>
    <col min="2" max="6" width="10.7109375" style="2" customWidth="1"/>
    <col min="7" max="16384" width="9.28515625" style="2"/>
  </cols>
  <sheetData>
    <row r="1" spans="1:6" s="32" customFormat="1" ht="13.15" customHeight="1" x14ac:dyDescent="0.2"/>
    <row r="2" spans="1:6" s="32" customFormat="1" ht="13.15" customHeight="1" x14ac:dyDescent="0.2">
      <c r="A2" s="514" t="s">
        <v>744</v>
      </c>
      <c r="B2" s="514"/>
      <c r="C2" s="514"/>
      <c r="D2" s="514"/>
      <c r="E2" s="514"/>
      <c r="F2" s="514"/>
    </row>
    <row r="3" spans="1:6" s="32" customFormat="1" ht="13.15" customHeight="1" x14ac:dyDescent="0.2"/>
    <row r="4" spans="1:6" s="32" customFormat="1" ht="13.15" customHeight="1" x14ac:dyDescent="0.2">
      <c r="A4" s="280"/>
      <c r="B4" s="281">
        <v>2020</v>
      </c>
      <c r="C4" s="172">
        <v>2021</v>
      </c>
      <c r="D4" s="173">
        <v>2022</v>
      </c>
      <c r="E4" s="173">
        <v>2023</v>
      </c>
      <c r="F4" s="174" t="s">
        <v>104</v>
      </c>
    </row>
    <row r="5" spans="1:6" s="32" customFormat="1" ht="13.15" customHeight="1" x14ac:dyDescent="0.2">
      <c r="A5" s="267" t="s">
        <v>80</v>
      </c>
      <c r="B5" s="158"/>
      <c r="C5" s="160"/>
      <c r="D5" s="158"/>
      <c r="E5" s="158"/>
      <c r="F5" s="268"/>
    </row>
    <row r="6" spans="1:6" s="32" customFormat="1" ht="13.15" customHeight="1" x14ac:dyDescent="0.2">
      <c r="A6" s="282" t="s">
        <v>1</v>
      </c>
      <c r="B6" s="162">
        <v>2521</v>
      </c>
      <c r="C6" s="162">
        <v>2236</v>
      </c>
      <c r="D6" s="162">
        <v>2085</v>
      </c>
      <c r="E6" s="162">
        <v>2051</v>
      </c>
      <c r="F6" s="271" t="s">
        <v>0</v>
      </c>
    </row>
    <row r="7" spans="1:6" s="32" customFormat="1" ht="13.15" customHeight="1" x14ac:dyDescent="0.2">
      <c r="A7" s="282" t="s">
        <v>108</v>
      </c>
      <c r="B7" s="273" t="s">
        <v>0</v>
      </c>
      <c r="C7" s="563" t="s">
        <v>746</v>
      </c>
      <c r="D7" s="563" t="s">
        <v>749</v>
      </c>
      <c r="E7" s="563" t="s">
        <v>748</v>
      </c>
      <c r="F7" s="564" t="s">
        <v>752</v>
      </c>
    </row>
    <row r="8" spans="1:6" s="32" customFormat="1" ht="13.15" customHeight="1" x14ac:dyDescent="0.2">
      <c r="A8" s="285" t="s">
        <v>745</v>
      </c>
      <c r="B8" s="273" t="s">
        <v>0</v>
      </c>
      <c r="C8" s="563" t="s">
        <v>747</v>
      </c>
      <c r="D8" s="563" t="s">
        <v>750</v>
      </c>
      <c r="E8" s="563" t="s">
        <v>654</v>
      </c>
      <c r="F8" s="564" t="s">
        <v>750</v>
      </c>
    </row>
    <row r="9" spans="1:6" s="32" customFormat="1" ht="13.15" customHeight="1" x14ac:dyDescent="0.2">
      <c r="A9" s="267" t="s">
        <v>81</v>
      </c>
      <c r="B9" s="158"/>
      <c r="C9" s="368"/>
      <c r="D9" s="158"/>
      <c r="E9" s="158"/>
      <c r="F9" s="268"/>
    </row>
    <row r="10" spans="1:6" s="32" customFormat="1" ht="13.15" customHeight="1" x14ac:dyDescent="0.2">
      <c r="A10" s="282" t="s">
        <v>1</v>
      </c>
      <c r="B10" s="162">
        <v>823</v>
      </c>
      <c r="C10" s="369">
        <v>810</v>
      </c>
      <c r="D10" s="162">
        <v>797</v>
      </c>
      <c r="E10" s="162">
        <v>783</v>
      </c>
      <c r="F10" s="271" t="s">
        <v>0</v>
      </c>
    </row>
    <row r="11" spans="1:6" s="32" customFormat="1" ht="13.15" customHeight="1" x14ac:dyDescent="0.2">
      <c r="A11" s="282" t="s">
        <v>108</v>
      </c>
      <c r="B11" s="273" t="s">
        <v>0</v>
      </c>
      <c r="C11" s="563" t="s">
        <v>748</v>
      </c>
      <c r="D11" s="563" t="s">
        <v>748</v>
      </c>
      <c r="E11" s="563" t="s">
        <v>207</v>
      </c>
      <c r="F11" s="564" t="s">
        <v>748</v>
      </c>
    </row>
    <row r="12" spans="1:6" s="32" customFormat="1" ht="13.15" customHeight="1" x14ac:dyDescent="0.2">
      <c r="A12" s="285" t="s">
        <v>745</v>
      </c>
      <c r="B12" s="273" t="s">
        <v>0</v>
      </c>
      <c r="C12" s="563" t="s">
        <v>194</v>
      </c>
      <c r="D12" s="563" t="s">
        <v>751</v>
      </c>
      <c r="E12" s="563" t="s">
        <v>149</v>
      </c>
      <c r="F12" s="564" t="s">
        <v>194</v>
      </c>
    </row>
    <row r="13" spans="1:6" s="32" customFormat="1" ht="13.15" customHeight="1" x14ac:dyDescent="0.2">
      <c r="A13" s="267" t="s">
        <v>82</v>
      </c>
      <c r="B13" s="158"/>
      <c r="C13" s="368"/>
      <c r="D13" s="158"/>
      <c r="E13" s="158"/>
      <c r="F13" s="268"/>
    </row>
    <row r="14" spans="1:6" s="32" customFormat="1" ht="13.15" customHeight="1" x14ac:dyDescent="0.2">
      <c r="A14" s="282" t="s">
        <v>1</v>
      </c>
      <c r="B14" s="162">
        <v>402</v>
      </c>
      <c r="C14" s="369">
        <v>403</v>
      </c>
      <c r="D14" s="162">
        <v>400</v>
      </c>
      <c r="E14" s="162">
        <v>412</v>
      </c>
      <c r="F14" s="271" t="s">
        <v>0</v>
      </c>
    </row>
    <row r="15" spans="1:6" s="32" customFormat="1" ht="13.15" customHeight="1" x14ac:dyDescent="0.2">
      <c r="A15" s="282" t="s">
        <v>108</v>
      </c>
      <c r="B15" s="272" t="s">
        <v>0</v>
      </c>
      <c r="C15" s="273" t="s">
        <v>354</v>
      </c>
      <c r="D15" s="563" t="s">
        <v>210</v>
      </c>
      <c r="E15" s="273" t="s">
        <v>99</v>
      </c>
      <c r="F15" s="274" t="s">
        <v>166</v>
      </c>
    </row>
    <row r="16" spans="1:6" s="32" customFormat="1" ht="13.15" customHeight="1" x14ac:dyDescent="0.2">
      <c r="A16" s="290" t="s">
        <v>745</v>
      </c>
      <c r="B16" s="370" t="s">
        <v>0</v>
      </c>
      <c r="C16" s="371" t="s">
        <v>198</v>
      </c>
      <c r="D16" s="612" t="s">
        <v>149</v>
      </c>
      <c r="E16" s="372" t="s">
        <v>198</v>
      </c>
      <c r="F16" s="373" t="s">
        <v>198</v>
      </c>
    </row>
    <row r="17" spans="1:6" ht="13.15" customHeight="1" x14ac:dyDescent="0.25">
      <c r="A17" s="1" t="s">
        <v>71</v>
      </c>
    </row>
    <row r="18" spans="1:6" ht="13.15" customHeight="1" x14ac:dyDescent="0.25">
      <c r="A18" s="508" t="s">
        <v>174</v>
      </c>
      <c r="B18" s="508"/>
      <c r="C18" s="508"/>
      <c r="D18" s="508"/>
      <c r="E18" s="508"/>
    </row>
    <row r="19" spans="1:6" x14ac:dyDescent="0.25">
      <c r="B19" s="8"/>
      <c r="C19" s="8"/>
      <c r="D19" s="8"/>
      <c r="E19" s="8"/>
      <c r="F19" s="8"/>
    </row>
    <row r="20" spans="1:6" x14ac:dyDescent="0.25">
      <c r="C20" s="6"/>
      <c r="D20" s="6"/>
      <c r="E20" s="6"/>
      <c r="F20" s="6"/>
    </row>
  </sheetData>
  <mergeCells count="2">
    <mergeCell ref="A2:F2"/>
    <mergeCell ref="A18:E18"/>
  </mergeCells>
  <hyperlinks>
    <hyperlink ref="A2:F2" location="Index!A1" display="Table 19  - Number of branches in Portugal, by size, as at 31 December (2020-2023)"/>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2" sqref="A2:F2"/>
    </sheetView>
  </sheetViews>
  <sheetFormatPr defaultColWidth="9.28515625" defaultRowHeight="15" x14ac:dyDescent="0.25"/>
  <cols>
    <col min="1" max="1" width="50.7109375" style="2" customWidth="1"/>
    <col min="2" max="6" width="10.7109375" style="2" customWidth="1"/>
    <col min="7" max="16384" width="9.28515625" style="2"/>
  </cols>
  <sheetData>
    <row r="1" spans="1:6" s="32" customFormat="1" ht="13.15" customHeight="1" x14ac:dyDescent="0.2"/>
    <row r="2" spans="1:6" s="32" customFormat="1" ht="13.15" customHeight="1" x14ac:dyDescent="0.2">
      <c r="A2" s="514" t="s">
        <v>753</v>
      </c>
      <c r="B2" s="514"/>
      <c r="C2" s="514"/>
      <c r="D2" s="514"/>
      <c r="E2" s="514"/>
      <c r="F2" s="514"/>
    </row>
    <row r="3" spans="1:6" s="32" customFormat="1" ht="13.15" customHeight="1" x14ac:dyDescent="0.2"/>
    <row r="4" spans="1:6" s="32" customFormat="1" ht="13.15" customHeight="1" x14ac:dyDescent="0.2">
      <c r="A4" s="280"/>
      <c r="B4" s="281">
        <v>2020</v>
      </c>
      <c r="C4" s="172">
        <v>2021</v>
      </c>
      <c r="D4" s="172">
        <v>2022</v>
      </c>
      <c r="E4" s="173">
        <v>2023</v>
      </c>
      <c r="F4" s="174" t="s">
        <v>104</v>
      </c>
    </row>
    <row r="5" spans="1:6" s="32" customFormat="1" ht="13.15" customHeight="1" x14ac:dyDescent="0.2">
      <c r="A5" s="267" t="s">
        <v>41</v>
      </c>
      <c r="B5" s="158"/>
      <c r="C5" s="160"/>
      <c r="D5" s="158"/>
      <c r="E5" s="158"/>
      <c r="F5" s="268"/>
    </row>
    <row r="6" spans="1:6" s="32" customFormat="1" ht="13.15" customHeight="1" x14ac:dyDescent="0.2">
      <c r="A6" s="282" t="s">
        <v>1</v>
      </c>
      <c r="B6" s="162">
        <v>2801</v>
      </c>
      <c r="C6" s="162">
        <v>2660</v>
      </c>
      <c r="D6" s="162">
        <v>2529</v>
      </c>
      <c r="E6" s="162">
        <v>2508</v>
      </c>
      <c r="F6" s="271" t="s">
        <v>0</v>
      </c>
    </row>
    <row r="7" spans="1:6" s="32" customFormat="1" ht="13.15" customHeight="1" x14ac:dyDescent="0.2">
      <c r="A7" s="282" t="s">
        <v>108</v>
      </c>
      <c r="B7" s="273" t="s">
        <v>0</v>
      </c>
      <c r="C7" s="563" t="s">
        <v>754</v>
      </c>
      <c r="D7" s="563" t="s">
        <v>213</v>
      </c>
      <c r="E7" s="563" t="s">
        <v>670</v>
      </c>
      <c r="F7" s="564" t="s">
        <v>760</v>
      </c>
    </row>
    <row r="8" spans="1:6" s="32" customFormat="1" ht="13.35" customHeight="1" x14ac:dyDescent="0.2">
      <c r="A8" s="285" t="s">
        <v>745</v>
      </c>
      <c r="B8" s="273" t="s">
        <v>0</v>
      </c>
      <c r="C8" s="563" t="s">
        <v>755</v>
      </c>
      <c r="D8" s="563" t="s">
        <v>758</v>
      </c>
      <c r="E8" s="563" t="s">
        <v>210</v>
      </c>
      <c r="F8" s="564" t="s">
        <v>165</v>
      </c>
    </row>
    <row r="9" spans="1:6" s="32" customFormat="1" ht="13.15" customHeight="1" x14ac:dyDescent="0.2">
      <c r="A9" s="267" t="s">
        <v>42</v>
      </c>
      <c r="B9" s="158"/>
      <c r="C9" s="368"/>
      <c r="D9" s="158"/>
      <c r="E9" s="158"/>
      <c r="F9" s="268"/>
    </row>
    <row r="10" spans="1:6" s="32" customFormat="1" ht="13.15" customHeight="1" x14ac:dyDescent="0.2">
      <c r="A10" s="282" t="s">
        <v>1</v>
      </c>
      <c r="B10" s="162">
        <v>859</v>
      </c>
      <c r="C10" s="369">
        <v>703</v>
      </c>
      <c r="D10" s="162">
        <v>670</v>
      </c>
      <c r="E10" s="162">
        <v>653</v>
      </c>
      <c r="F10" s="271" t="s">
        <v>0</v>
      </c>
    </row>
    <row r="11" spans="1:6" s="32" customFormat="1" ht="13.15" customHeight="1" x14ac:dyDescent="0.2">
      <c r="A11" s="282" t="s">
        <v>108</v>
      </c>
      <c r="B11" s="273" t="s">
        <v>0</v>
      </c>
      <c r="C11" s="563" t="s">
        <v>756</v>
      </c>
      <c r="D11" s="563" t="s">
        <v>175</v>
      </c>
      <c r="E11" s="563" t="s">
        <v>759</v>
      </c>
      <c r="F11" s="564" t="s">
        <v>676</v>
      </c>
    </row>
    <row r="12" spans="1:6" s="32" customFormat="1" ht="13.35" customHeight="1" x14ac:dyDescent="0.2">
      <c r="A12" s="285" t="s">
        <v>745</v>
      </c>
      <c r="B12" s="273" t="s">
        <v>0</v>
      </c>
      <c r="C12" s="563" t="s">
        <v>757</v>
      </c>
      <c r="D12" s="563" t="s">
        <v>654</v>
      </c>
      <c r="E12" s="563" t="s">
        <v>215</v>
      </c>
      <c r="F12" s="564" t="s">
        <v>207</v>
      </c>
    </row>
    <row r="13" spans="1:6" s="32" customFormat="1" ht="13.15" customHeight="1" x14ac:dyDescent="0.2">
      <c r="A13" s="267" t="s">
        <v>43</v>
      </c>
      <c r="B13" s="158"/>
      <c r="C13" s="368"/>
      <c r="D13" s="158"/>
      <c r="E13" s="158"/>
      <c r="F13" s="268"/>
    </row>
    <row r="14" spans="1:6" s="32" customFormat="1" ht="13.15" customHeight="1" x14ac:dyDescent="0.2">
      <c r="A14" s="282" t="s">
        <v>1</v>
      </c>
      <c r="B14" s="162">
        <v>86</v>
      </c>
      <c r="C14" s="369">
        <v>86</v>
      </c>
      <c r="D14" s="162">
        <v>83</v>
      </c>
      <c r="E14" s="162">
        <v>85</v>
      </c>
      <c r="F14" s="271" t="s">
        <v>0</v>
      </c>
    </row>
    <row r="15" spans="1:6" s="32" customFormat="1" ht="13.15" customHeight="1" x14ac:dyDescent="0.2">
      <c r="A15" s="282" t="s">
        <v>108</v>
      </c>
      <c r="B15" s="272" t="s">
        <v>0</v>
      </c>
      <c r="C15" s="273" t="s">
        <v>198</v>
      </c>
      <c r="D15" s="563" t="s">
        <v>113</v>
      </c>
      <c r="E15" s="273" t="s">
        <v>385</v>
      </c>
      <c r="F15" s="564" t="s">
        <v>751</v>
      </c>
    </row>
    <row r="16" spans="1:6" s="32" customFormat="1" ht="13.35" customHeight="1" x14ac:dyDescent="0.2">
      <c r="A16" s="290" t="s">
        <v>745</v>
      </c>
      <c r="B16" s="370" t="s">
        <v>0</v>
      </c>
      <c r="C16" s="371" t="s">
        <v>198</v>
      </c>
      <c r="D16" s="612" t="s">
        <v>149</v>
      </c>
      <c r="E16" s="372" t="s">
        <v>199</v>
      </c>
      <c r="F16" s="373" t="s">
        <v>198</v>
      </c>
    </row>
    <row r="17" spans="1:5" ht="13.15" customHeight="1" x14ac:dyDescent="0.25">
      <c r="A17" s="1" t="s">
        <v>71</v>
      </c>
    </row>
    <row r="18" spans="1:5" ht="13.15" customHeight="1" x14ac:dyDescent="0.25">
      <c r="A18" s="508" t="s">
        <v>174</v>
      </c>
      <c r="B18" s="508"/>
      <c r="C18" s="508"/>
      <c r="D18" s="508"/>
      <c r="E18" s="508"/>
    </row>
    <row r="19" spans="1:5" x14ac:dyDescent="0.25">
      <c r="C19" s="6"/>
      <c r="D19" s="6"/>
      <c r="E19" s="6"/>
    </row>
    <row r="20" spans="1:5" x14ac:dyDescent="0.25">
      <c r="C20" s="6"/>
    </row>
  </sheetData>
  <mergeCells count="2">
    <mergeCell ref="A2:F2"/>
    <mergeCell ref="A18:E18"/>
  </mergeCells>
  <hyperlinks>
    <hyperlink ref="A2:F2" location="Index!A1" display="Table 20 - Number of branches in Portugal, by origin / type of legal structure, as at 31 December (2020-2023)"/>
  </hyperlinks>
  <pageMargins left="0.70866141732283472" right="0.70866141732283472" top="0.74803149606299213" bottom="0.74803149606299213" header="0.31496062992125984" footer="0.31496062992125984"/>
  <pageSetup paperSize="9" scale="84"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13.15" customHeight="1" x14ac:dyDescent="0.2">
      <c r="A2" s="514" t="s">
        <v>761</v>
      </c>
      <c r="B2" s="514"/>
      <c r="C2" s="514"/>
      <c r="D2" s="514"/>
      <c r="E2" s="514"/>
      <c r="F2" s="514"/>
    </row>
    <row r="3" spans="1:6" s="32" customFormat="1" ht="13.15" customHeight="1" x14ac:dyDescent="0.2"/>
    <row r="4" spans="1:6" s="32" customFormat="1" ht="13.15" customHeight="1" x14ac:dyDescent="0.2">
      <c r="A4" s="280"/>
      <c r="B4" s="281">
        <v>2020</v>
      </c>
      <c r="C4" s="172">
        <v>2021</v>
      </c>
      <c r="D4" s="173">
        <v>2022</v>
      </c>
      <c r="E4" s="173">
        <v>2023</v>
      </c>
      <c r="F4" s="174" t="s">
        <v>104</v>
      </c>
    </row>
    <row r="5" spans="1:6" s="32" customFormat="1" ht="13.15" customHeight="1" x14ac:dyDescent="0.2">
      <c r="A5" s="267" t="s">
        <v>762</v>
      </c>
      <c r="B5" s="158"/>
      <c r="C5" s="160"/>
      <c r="D5" s="158"/>
      <c r="E5" s="158"/>
      <c r="F5" s="268"/>
    </row>
    <row r="6" spans="1:6" s="32" customFormat="1" ht="13.15" customHeight="1" x14ac:dyDescent="0.2">
      <c r="A6" s="282" t="s">
        <v>1</v>
      </c>
      <c r="B6" s="162">
        <v>11392</v>
      </c>
      <c r="C6" s="162">
        <v>12611</v>
      </c>
      <c r="D6" s="162">
        <v>10612</v>
      </c>
      <c r="E6" s="162">
        <v>11560</v>
      </c>
      <c r="F6" s="271"/>
    </row>
    <row r="7" spans="1:6" s="32" customFormat="1" ht="13.15" customHeight="1" x14ac:dyDescent="0.2">
      <c r="A7" s="282" t="s">
        <v>108</v>
      </c>
      <c r="B7" s="273" t="s">
        <v>0</v>
      </c>
      <c r="C7" s="273" t="s">
        <v>91</v>
      </c>
      <c r="D7" s="563" t="s">
        <v>766</v>
      </c>
      <c r="E7" s="273" t="s">
        <v>318</v>
      </c>
      <c r="F7" s="274" t="s">
        <v>203</v>
      </c>
    </row>
    <row r="8" spans="1:6" s="32" customFormat="1" ht="13.15" customHeight="1" x14ac:dyDescent="0.2">
      <c r="A8" s="267" t="s">
        <v>763</v>
      </c>
      <c r="B8" s="158"/>
      <c r="C8" s="368"/>
      <c r="D8" s="158"/>
      <c r="E8" s="158"/>
      <c r="F8" s="268"/>
    </row>
    <row r="9" spans="1:6" s="32" customFormat="1" ht="13.15" customHeight="1" x14ac:dyDescent="0.2">
      <c r="A9" s="282" t="s">
        <v>1</v>
      </c>
      <c r="B9" s="162">
        <v>5185</v>
      </c>
      <c r="C9" s="369">
        <v>5705</v>
      </c>
      <c r="D9" s="162">
        <v>4493</v>
      </c>
      <c r="E9" s="162">
        <v>4768</v>
      </c>
      <c r="F9" s="271"/>
    </row>
    <row r="10" spans="1:6" s="32" customFormat="1" ht="13.15" customHeight="1" x14ac:dyDescent="0.2">
      <c r="A10" s="282" t="s">
        <v>108</v>
      </c>
      <c r="B10" s="273" t="s">
        <v>0</v>
      </c>
      <c r="C10" s="273" t="s">
        <v>334</v>
      </c>
      <c r="D10" s="563" t="s">
        <v>767</v>
      </c>
      <c r="E10" s="273" t="s">
        <v>769</v>
      </c>
      <c r="F10" s="564" t="s">
        <v>190</v>
      </c>
    </row>
    <row r="11" spans="1:6" s="32" customFormat="1" ht="13.15" customHeight="1" x14ac:dyDescent="0.2">
      <c r="A11" s="267" t="s">
        <v>764</v>
      </c>
      <c r="B11" s="158"/>
      <c r="C11" s="368"/>
      <c r="D11" s="158"/>
      <c r="E11" s="158"/>
      <c r="F11" s="268"/>
    </row>
    <row r="12" spans="1:6" s="32" customFormat="1" ht="13.15" customHeight="1" x14ac:dyDescent="0.2">
      <c r="A12" s="282" t="s">
        <v>1</v>
      </c>
      <c r="B12" s="162">
        <v>1495</v>
      </c>
      <c r="C12" s="369">
        <v>1364</v>
      </c>
      <c r="D12" s="162">
        <v>625</v>
      </c>
      <c r="E12" s="162">
        <v>609</v>
      </c>
      <c r="F12" s="271"/>
    </row>
    <row r="13" spans="1:6" s="32" customFormat="1" ht="13.15" customHeight="1" x14ac:dyDescent="0.2">
      <c r="A13" s="282" t="s">
        <v>108</v>
      </c>
      <c r="B13" s="273" t="s">
        <v>0</v>
      </c>
      <c r="C13" s="563" t="s">
        <v>189</v>
      </c>
      <c r="D13" s="563" t="s">
        <v>768</v>
      </c>
      <c r="E13" s="563" t="s">
        <v>148</v>
      </c>
      <c r="F13" s="564" t="s">
        <v>770</v>
      </c>
    </row>
    <row r="14" spans="1:6" s="32" customFormat="1" ht="13.15" customHeight="1" x14ac:dyDescent="0.2">
      <c r="A14" s="267" t="s">
        <v>765</v>
      </c>
      <c r="B14" s="158"/>
      <c r="C14" s="368"/>
      <c r="D14" s="158"/>
      <c r="E14" s="158"/>
      <c r="F14" s="268"/>
    </row>
    <row r="15" spans="1:6" s="32" customFormat="1" ht="13.15" customHeight="1" x14ac:dyDescent="0.2">
      <c r="A15" s="282" t="s">
        <v>1</v>
      </c>
      <c r="B15" s="162">
        <v>4712</v>
      </c>
      <c r="C15" s="369">
        <v>5542</v>
      </c>
      <c r="D15" s="162">
        <v>5494</v>
      </c>
      <c r="E15" s="162">
        <v>6183</v>
      </c>
      <c r="F15" s="271"/>
    </row>
    <row r="16" spans="1:6" s="32" customFormat="1" ht="13.15" customHeight="1" x14ac:dyDescent="0.2">
      <c r="A16" s="366" t="s">
        <v>108</v>
      </c>
      <c r="B16" s="374" t="s">
        <v>4</v>
      </c>
      <c r="C16" s="278" t="s">
        <v>58</v>
      </c>
      <c r="D16" s="613" t="s">
        <v>195</v>
      </c>
      <c r="E16" s="278" t="s">
        <v>714</v>
      </c>
      <c r="F16" s="279" t="s">
        <v>123</v>
      </c>
    </row>
    <row r="17" spans="1:5" ht="13.15" customHeight="1" x14ac:dyDescent="0.25">
      <c r="A17" s="1" t="s">
        <v>71</v>
      </c>
    </row>
    <row r="18" spans="1:5" ht="13.15" customHeight="1" x14ac:dyDescent="0.25">
      <c r="A18" s="508" t="s">
        <v>174</v>
      </c>
      <c r="B18" s="508"/>
      <c r="C18" s="508"/>
      <c r="D18" s="508"/>
      <c r="E18" s="508"/>
    </row>
  </sheetData>
  <mergeCells count="2">
    <mergeCell ref="A2:F2"/>
    <mergeCell ref="A18:E18"/>
  </mergeCells>
  <hyperlinks>
    <hyperlink ref="A2:F2" location="Index!A1" display="Table 21 - Number of external promotors in Portugal, by type, as at 31 December (2020-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workbookViewId="0">
      <selection activeCell="A2" sqref="A2:O2"/>
    </sheetView>
  </sheetViews>
  <sheetFormatPr defaultColWidth="9.28515625" defaultRowHeight="15" x14ac:dyDescent="0.25"/>
  <cols>
    <col min="1" max="1" width="31" style="2" customWidth="1"/>
    <col min="2" max="10" width="10.7109375" style="2" customWidth="1"/>
    <col min="11" max="16384" width="9.28515625" style="2"/>
  </cols>
  <sheetData>
    <row r="1" spans="1:15" s="32" customFormat="1" ht="13.15" customHeight="1" x14ac:dyDescent="0.2"/>
    <row r="2" spans="1:15" s="32" customFormat="1" ht="13.15" customHeight="1" x14ac:dyDescent="0.2">
      <c r="A2" s="514" t="s">
        <v>771</v>
      </c>
      <c r="B2" s="514"/>
      <c r="C2" s="514"/>
      <c r="D2" s="514"/>
      <c r="E2" s="514"/>
      <c r="F2" s="514"/>
      <c r="G2" s="514"/>
      <c r="H2" s="514"/>
      <c r="I2" s="514"/>
      <c r="J2" s="514"/>
      <c r="K2" s="514"/>
      <c r="L2" s="514"/>
      <c r="M2" s="514"/>
      <c r="N2" s="514"/>
      <c r="O2" s="514"/>
    </row>
    <row r="3" spans="1:15" s="32" customFormat="1" ht="13.15" customHeight="1" x14ac:dyDescent="0.2"/>
    <row r="4" spans="1:15" s="32" customFormat="1" ht="13.15" customHeight="1" x14ac:dyDescent="0.2">
      <c r="A4" s="375"/>
      <c r="B4" s="519" t="s">
        <v>1</v>
      </c>
      <c r="C4" s="520"/>
      <c r="D4" s="519" t="s">
        <v>80</v>
      </c>
      <c r="E4" s="520"/>
      <c r="F4" s="519" t="s">
        <v>81</v>
      </c>
      <c r="G4" s="520"/>
      <c r="H4" s="519" t="s">
        <v>82</v>
      </c>
      <c r="I4" s="520"/>
      <c r="J4" s="519" t="s">
        <v>41</v>
      </c>
      <c r="K4" s="520"/>
      <c r="L4" s="519" t="s">
        <v>42</v>
      </c>
      <c r="M4" s="520"/>
      <c r="N4" s="519" t="s">
        <v>43</v>
      </c>
      <c r="O4" s="520"/>
    </row>
    <row r="5" spans="1:15" s="32" customFormat="1" ht="13.15" customHeight="1" x14ac:dyDescent="0.2">
      <c r="A5" s="296" t="s">
        <v>772</v>
      </c>
      <c r="B5" s="376"/>
      <c r="C5" s="377"/>
      <c r="D5" s="376"/>
      <c r="E5" s="378"/>
      <c r="F5" s="376"/>
      <c r="G5" s="378"/>
      <c r="H5" s="376"/>
      <c r="I5" s="377"/>
      <c r="J5" s="376"/>
      <c r="K5" s="378"/>
      <c r="L5" s="376"/>
      <c r="M5" s="378"/>
      <c r="N5" s="376"/>
      <c r="O5" s="379"/>
    </row>
    <row r="6" spans="1:15" s="32" customFormat="1" ht="13.15" customHeight="1" x14ac:dyDescent="0.2">
      <c r="A6" s="301" t="s">
        <v>1</v>
      </c>
      <c r="B6" s="302">
        <v>3246</v>
      </c>
      <c r="C6" s="614" t="s">
        <v>94</v>
      </c>
      <c r="D6" s="302">
        <v>2051</v>
      </c>
      <c r="E6" s="567" t="s">
        <v>94</v>
      </c>
      <c r="F6" s="302">
        <v>783</v>
      </c>
      <c r="G6" s="567" t="s">
        <v>94</v>
      </c>
      <c r="H6" s="302">
        <v>412</v>
      </c>
      <c r="I6" s="567" t="s">
        <v>94</v>
      </c>
      <c r="J6" s="302">
        <v>2508</v>
      </c>
      <c r="K6" s="567" t="s">
        <v>94</v>
      </c>
      <c r="L6" s="302">
        <v>653</v>
      </c>
      <c r="M6" s="567" t="s">
        <v>94</v>
      </c>
      <c r="N6" s="302">
        <v>85</v>
      </c>
      <c r="O6" s="304" t="s">
        <v>94</v>
      </c>
    </row>
    <row r="7" spans="1:15" s="32" customFormat="1" ht="13.15" customHeight="1" x14ac:dyDescent="0.2">
      <c r="A7" s="296" t="s">
        <v>773</v>
      </c>
      <c r="B7" s="297"/>
      <c r="C7" s="615"/>
      <c r="D7" s="297"/>
      <c r="E7" s="580"/>
      <c r="F7" s="297"/>
      <c r="G7" s="299"/>
      <c r="H7" s="297"/>
      <c r="I7" s="438"/>
      <c r="J7" s="297"/>
      <c r="K7" s="299"/>
      <c r="L7" s="297"/>
      <c r="M7" s="299"/>
      <c r="N7" s="297"/>
      <c r="O7" s="300"/>
    </row>
    <row r="8" spans="1:15" s="32" customFormat="1" ht="13.15" customHeight="1" x14ac:dyDescent="0.2">
      <c r="A8" s="301" t="s">
        <v>5</v>
      </c>
      <c r="B8" s="302">
        <v>212</v>
      </c>
      <c r="C8" s="614" t="s">
        <v>775</v>
      </c>
      <c r="D8" s="302">
        <v>137</v>
      </c>
      <c r="E8" s="567" t="s">
        <v>693</v>
      </c>
      <c r="F8" s="302">
        <v>53</v>
      </c>
      <c r="G8" s="567" t="s">
        <v>117</v>
      </c>
      <c r="H8" s="302">
        <v>22</v>
      </c>
      <c r="I8" s="614" t="s">
        <v>788</v>
      </c>
      <c r="J8" s="302">
        <v>163</v>
      </c>
      <c r="K8" s="567" t="s">
        <v>775</v>
      </c>
      <c r="L8" s="302">
        <v>46</v>
      </c>
      <c r="M8" s="567" t="s">
        <v>154</v>
      </c>
      <c r="N8" s="302">
        <v>3</v>
      </c>
      <c r="O8" s="575" t="s">
        <v>674</v>
      </c>
    </row>
    <row r="9" spans="1:15" s="32" customFormat="1" ht="13.15" customHeight="1" x14ac:dyDescent="0.2">
      <c r="A9" s="301" t="s">
        <v>6</v>
      </c>
      <c r="B9" s="302">
        <v>66</v>
      </c>
      <c r="C9" s="614" t="s">
        <v>184</v>
      </c>
      <c r="D9" s="302">
        <v>34</v>
      </c>
      <c r="E9" s="567" t="s">
        <v>219</v>
      </c>
      <c r="F9" s="302">
        <v>30</v>
      </c>
      <c r="G9" s="567" t="s">
        <v>782</v>
      </c>
      <c r="H9" s="302">
        <v>2</v>
      </c>
      <c r="I9" s="614" t="s">
        <v>176</v>
      </c>
      <c r="J9" s="302">
        <v>56</v>
      </c>
      <c r="K9" s="567" t="s">
        <v>186</v>
      </c>
      <c r="L9" s="302">
        <v>10</v>
      </c>
      <c r="M9" s="567" t="s">
        <v>183</v>
      </c>
      <c r="N9" s="302">
        <v>0</v>
      </c>
      <c r="O9" s="575" t="s">
        <v>198</v>
      </c>
    </row>
    <row r="10" spans="1:15" s="32" customFormat="1" ht="13.15" customHeight="1" x14ac:dyDescent="0.2">
      <c r="A10" s="301" t="s">
        <v>7</v>
      </c>
      <c r="B10" s="302">
        <v>195</v>
      </c>
      <c r="C10" s="614" t="s">
        <v>305</v>
      </c>
      <c r="D10" s="302">
        <v>131</v>
      </c>
      <c r="E10" s="567" t="s">
        <v>781</v>
      </c>
      <c r="F10" s="302">
        <v>42</v>
      </c>
      <c r="G10" s="567" t="s">
        <v>352</v>
      </c>
      <c r="H10" s="302">
        <v>22</v>
      </c>
      <c r="I10" s="614" t="s">
        <v>788</v>
      </c>
      <c r="J10" s="302">
        <v>146</v>
      </c>
      <c r="K10" s="567" t="s">
        <v>792</v>
      </c>
      <c r="L10" s="302">
        <v>42</v>
      </c>
      <c r="M10" s="567" t="s">
        <v>781</v>
      </c>
      <c r="N10" s="302">
        <v>7</v>
      </c>
      <c r="O10" s="575" t="s">
        <v>102</v>
      </c>
    </row>
    <row r="11" spans="1:15" s="32" customFormat="1" ht="13.15" customHeight="1" x14ac:dyDescent="0.2">
      <c r="A11" s="301" t="s">
        <v>8</v>
      </c>
      <c r="B11" s="302">
        <v>62</v>
      </c>
      <c r="C11" s="614" t="s">
        <v>274</v>
      </c>
      <c r="D11" s="302">
        <v>35</v>
      </c>
      <c r="E11" s="567" t="s">
        <v>219</v>
      </c>
      <c r="F11" s="302">
        <v>24</v>
      </c>
      <c r="G11" s="567" t="s">
        <v>96</v>
      </c>
      <c r="H11" s="302">
        <v>3</v>
      </c>
      <c r="I11" s="614" t="s">
        <v>325</v>
      </c>
      <c r="J11" s="302">
        <v>55</v>
      </c>
      <c r="K11" s="567" t="s">
        <v>186</v>
      </c>
      <c r="L11" s="302">
        <v>6</v>
      </c>
      <c r="M11" s="567" t="s">
        <v>197</v>
      </c>
      <c r="N11" s="302">
        <v>1</v>
      </c>
      <c r="O11" s="575" t="s">
        <v>273</v>
      </c>
    </row>
    <row r="12" spans="1:15" s="32" customFormat="1" ht="13.15" customHeight="1" x14ac:dyDescent="0.2">
      <c r="A12" s="301" t="s">
        <v>9</v>
      </c>
      <c r="B12" s="302">
        <v>69</v>
      </c>
      <c r="C12" s="614" t="s">
        <v>185</v>
      </c>
      <c r="D12" s="302">
        <v>42</v>
      </c>
      <c r="E12" s="567" t="s">
        <v>184</v>
      </c>
      <c r="F12" s="302">
        <v>23</v>
      </c>
      <c r="G12" s="567" t="s">
        <v>144</v>
      </c>
      <c r="H12" s="302">
        <v>4</v>
      </c>
      <c r="I12" s="614" t="s">
        <v>729</v>
      </c>
      <c r="J12" s="302">
        <v>59</v>
      </c>
      <c r="K12" s="567" t="s">
        <v>385</v>
      </c>
      <c r="L12" s="302">
        <v>10</v>
      </c>
      <c r="M12" s="567" t="s">
        <v>183</v>
      </c>
      <c r="N12" s="302">
        <v>0</v>
      </c>
      <c r="O12" s="575" t="s">
        <v>198</v>
      </c>
    </row>
    <row r="13" spans="1:15" s="32" customFormat="1" ht="13.15" customHeight="1" x14ac:dyDescent="0.2">
      <c r="A13" s="301" t="s">
        <v>10</v>
      </c>
      <c r="B13" s="302">
        <v>143</v>
      </c>
      <c r="C13" s="614" t="s">
        <v>776</v>
      </c>
      <c r="D13" s="302">
        <v>77</v>
      </c>
      <c r="E13" s="567" t="s">
        <v>782</v>
      </c>
      <c r="F13" s="302">
        <v>53</v>
      </c>
      <c r="G13" s="567" t="s">
        <v>117</v>
      </c>
      <c r="H13" s="302">
        <v>13</v>
      </c>
      <c r="I13" s="614" t="s">
        <v>146</v>
      </c>
      <c r="J13" s="302">
        <v>116</v>
      </c>
      <c r="K13" s="567" t="s">
        <v>381</v>
      </c>
      <c r="L13" s="302">
        <v>25</v>
      </c>
      <c r="M13" s="567" t="s">
        <v>782</v>
      </c>
      <c r="N13" s="302">
        <v>2</v>
      </c>
      <c r="O13" s="575" t="s">
        <v>385</v>
      </c>
    </row>
    <row r="14" spans="1:15" s="32" customFormat="1" ht="13.15" customHeight="1" x14ac:dyDescent="0.2">
      <c r="A14" s="301" t="s">
        <v>11</v>
      </c>
      <c r="B14" s="302">
        <v>80</v>
      </c>
      <c r="C14" s="614" t="s">
        <v>777</v>
      </c>
      <c r="D14" s="302">
        <v>42</v>
      </c>
      <c r="E14" s="567" t="s">
        <v>184</v>
      </c>
      <c r="F14" s="302">
        <v>34</v>
      </c>
      <c r="G14" s="567" t="s">
        <v>317</v>
      </c>
      <c r="H14" s="302">
        <v>4</v>
      </c>
      <c r="I14" s="614" t="s">
        <v>729</v>
      </c>
      <c r="J14" s="302">
        <v>67</v>
      </c>
      <c r="K14" s="567" t="s">
        <v>178</v>
      </c>
      <c r="L14" s="302">
        <v>12</v>
      </c>
      <c r="M14" s="567" t="s">
        <v>204</v>
      </c>
      <c r="N14" s="302">
        <v>1</v>
      </c>
      <c r="O14" s="575" t="s">
        <v>273</v>
      </c>
    </row>
    <row r="15" spans="1:15" s="32" customFormat="1" ht="13.15" customHeight="1" x14ac:dyDescent="0.2">
      <c r="A15" s="301" t="s">
        <v>12</v>
      </c>
      <c r="B15" s="302">
        <v>176</v>
      </c>
      <c r="C15" s="614" t="s">
        <v>352</v>
      </c>
      <c r="D15" s="302">
        <v>105</v>
      </c>
      <c r="E15" s="567" t="s">
        <v>783</v>
      </c>
      <c r="F15" s="302">
        <v>57</v>
      </c>
      <c r="G15" s="567" t="s">
        <v>786</v>
      </c>
      <c r="H15" s="302">
        <v>14</v>
      </c>
      <c r="I15" s="614" t="s">
        <v>789</v>
      </c>
      <c r="J15" s="302">
        <v>141</v>
      </c>
      <c r="K15" s="567" t="s">
        <v>358</v>
      </c>
      <c r="L15" s="302">
        <v>33</v>
      </c>
      <c r="M15" s="567" t="s">
        <v>783</v>
      </c>
      <c r="N15" s="302">
        <v>2</v>
      </c>
      <c r="O15" s="575" t="s">
        <v>385</v>
      </c>
    </row>
    <row r="16" spans="1:15" s="32" customFormat="1" ht="13.15" customHeight="1" x14ac:dyDescent="0.2">
      <c r="A16" s="301" t="s">
        <v>13</v>
      </c>
      <c r="B16" s="302">
        <v>78</v>
      </c>
      <c r="C16" s="614" t="s">
        <v>385</v>
      </c>
      <c r="D16" s="302">
        <v>46</v>
      </c>
      <c r="E16" s="567" t="s">
        <v>186</v>
      </c>
      <c r="F16" s="302">
        <v>29</v>
      </c>
      <c r="G16" s="567" t="s">
        <v>196</v>
      </c>
      <c r="H16" s="302">
        <v>3</v>
      </c>
      <c r="I16" s="614" t="s">
        <v>325</v>
      </c>
      <c r="J16" s="302">
        <v>67</v>
      </c>
      <c r="K16" s="567" t="s">
        <v>178</v>
      </c>
      <c r="L16" s="302">
        <v>11</v>
      </c>
      <c r="M16" s="567" t="s">
        <v>219</v>
      </c>
      <c r="N16" s="302">
        <v>0</v>
      </c>
      <c r="O16" s="575" t="s">
        <v>198</v>
      </c>
    </row>
    <row r="17" spans="1:15" s="32" customFormat="1" ht="13.15" customHeight="1" x14ac:dyDescent="0.2">
      <c r="A17" s="301" t="s">
        <v>14</v>
      </c>
      <c r="B17" s="302">
        <v>180</v>
      </c>
      <c r="C17" s="614" t="s">
        <v>778</v>
      </c>
      <c r="D17" s="302">
        <v>86</v>
      </c>
      <c r="E17" s="567" t="s">
        <v>393</v>
      </c>
      <c r="F17" s="302">
        <v>67</v>
      </c>
      <c r="G17" s="567" t="s">
        <v>333</v>
      </c>
      <c r="H17" s="302">
        <v>27</v>
      </c>
      <c r="I17" s="614" t="s">
        <v>137</v>
      </c>
      <c r="J17" s="302">
        <v>153</v>
      </c>
      <c r="K17" s="567" t="s">
        <v>769</v>
      </c>
      <c r="L17" s="302">
        <v>25</v>
      </c>
      <c r="M17" s="567" t="s">
        <v>782</v>
      </c>
      <c r="N17" s="302">
        <v>2</v>
      </c>
      <c r="O17" s="575" t="s">
        <v>385</v>
      </c>
    </row>
    <row r="18" spans="1:15" s="32" customFormat="1" ht="13.15" customHeight="1" x14ac:dyDescent="0.2">
      <c r="A18" s="301" t="s">
        <v>15</v>
      </c>
      <c r="B18" s="302">
        <v>664</v>
      </c>
      <c r="C18" s="614" t="s">
        <v>779</v>
      </c>
      <c r="D18" s="302">
        <v>447</v>
      </c>
      <c r="E18" s="567" t="s">
        <v>301</v>
      </c>
      <c r="F18" s="302">
        <v>78</v>
      </c>
      <c r="G18" s="567" t="s">
        <v>334</v>
      </c>
      <c r="H18" s="302">
        <v>139</v>
      </c>
      <c r="I18" s="614" t="s">
        <v>790</v>
      </c>
      <c r="J18" s="302">
        <v>486</v>
      </c>
      <c r="K18" s="567" t="s">
        <v>50</v>
      </c>
      <c r="L18" s="302">
        <v>142</v>
      </c>
      <c r="M18" s="567" t="s">
        <v>485</v>
      </c>
      <c r="N18" s="302">
        <v>36</v>
      </c>
      <c r="O18" s="575" t="s">
        <v>48</v>
      </c>
    </row>
    <row r="19" spans="1:15" s="32" customFormat="1" ht="13.15" customHeight="1" x14ac:dyDescent="0.2">
      <c r="A19" s="301" t="s">
        <v>16</v>
      </c>
      <c r="B19" s="302">
        <v>52</v>
      </c>
      <c r="C19" s="614" t="s">
        <v>259</v>
      </c>
      <c r="D19" s="302">
        <v>29</v>
      </c>
      <c r="E19" s="567" t="s">
        <v>734</v>
      </c>
      <c r="F19" s="302">
        <v>21</v>
      </c>
      <c r="G19" s="567" t="s">
        <v>178</v>
      </c>
      <c r="H19" s="302">
        <v>2</v>
      </c>
      <c r="I19" s="614" t="s">
        <v>176</v>
      </c>
      <c r="J19" s="302">
        <v>44</v>
      </c>
      <c r="K19" s="567" t="s">
        <v>204</v>
      </c>
      <c r="L19" s="302">
        <v>7</v>
      </c>
      <c r="M19" s="567" t="s">
        <v>793</v>
      </c>
      <c r="N19" s="302">
        <v>1</v>
      </c>
      <c r="O19" s="575" t="s">
        <v>273</v>
      </c>
    </row>
    <row r="20" spans="1:15" s="32" customFormat="1" ht="13.15" customHeight="1" x14ac:dyDescent="0.2">
      <c r="A20" s="301" t="s">
        <v>17</v>
      </c>
      <c r="B20" s="302">
        <v>445</v>
      </c>
      <c r="C20" s="614" t="s">
        <v>452</v>
      </c>
      <c r="D20" s="302">
        <v>292</v>
      </c>
      <c r="E20" s="567" t="s">
        <v>784</v>
      </c>
      <c r="F20" s="302">
        <v>80</v>
      </c>
      <c r="G20" s="567" t="s">
        <v>253</v>
      </c>
      <c r="H20" s="302">
        <v>73</v>
      </c>
      <c r="I20" s="614" t="s">
        <v>791</v>
      </c>
      <c r="J20" s="302">
        <v>324</v>
      </c>
      <c r="K20" s="567" t="s">
        <v>311</v>
      </c>
      <c r="L20" s="302">
        <v>103</v>
      </c>
      <c r="M20" s="567" t="s">
        <v>794</v>
      </c>
      <c r="N20" s="302">
        <v>18</v>
      </c>
      <c r="O20" s="575" t="s">
        <v>796</v>
      </c>
    </row>
    <row r="21" spans="1:15" s="32" customFormat="1" ht="13.15" customHeight="1" x14ac:dyDescent="0.2">
      <c r="A21" s="301" t="s">
        <v>18</v>
      </c>
      <c r="B21" s="302">
        <v>159</v>
      </c>
      <c r="C21" s="614" t="s">
        <v>119</v>
      </c>
      <c r="D21" s="302">
        <v>99</v>
      </c>
      <c r="E21" s="567" t="s">
        <v>267</v>
      </c>
      <c r="F21" s="302">
        <v>46</v>
      </c>
      <c r="G21" s="567" t="s">
        <v>290</v>
      </c>
      <c r="H21" s="302">
        <v>14</v>
      </c>
      <c r="I21" s="614" t="s">
        <v>789</v>
      </c>
      <c r="J21" s="302">
        <v>129</v>
      </c>
      <c r="K21" s="567" t="s">
        <v>783</v>
      </c>
      <c r="L21" s="302">
        <v>28</v>
      </c>
      <c r="M21" s="567" t="s">
        <v>317</v>
      </c>
      <c r="N21" s="302">
        <v>2</v>
      </c>
      <c r="O21" s="575" t="s">
        <v>385</v>
      </c>
    </row>
    <row r="22" spans="1:15" s="32" customFormat="1" ht="13.15" customHeight="1" x14ac:dyDescent="0.2">
      <c r="A22" s="301" t="s">
        <v>19</v>
      </c>
      <c r="B22" s="302">
        <v>190</v>
      </c>
      <c r="C22" s="614" t="s">
        <v>290</v>
      </c>
      <c r="D22" s="302">
        <v>135</v>
      </c>
      <c r="E22" s="567" t="s">
        <v>137</v>
      </c>
      <c r="F22" s="302">
        <v>35</v>
      </c>
      <c r="G22" s="567" t="s">
        <v>787</v>
      </c>
      <c r="H22" s="302">
        <v>20</v>
      </c>
      <c r="I22" s="614" t="s">
        <v>119</v>
      </c>
      <c r="J22" s="302">
        <v>146</v>
      </c>
      <c r="K22" s="567" t="s">
        <v>792</v>
      </c>
      <c r="L22" s="302">
        <v>42</v>
      </c>
      <c r="M22" s="567" t="s">
        <v>781</v>
      </c>
      <c r="N22" s="302">
        <v>2</v>
      </c>
      <c r="O22" s="575" t="s">
        <v>385</v>
      </c>
    </row>
    <row r="23" spans="1:15" s="32" customFormat="1" ht="13.15" customHeight="1" x14ac:dyDescent="0.2">
      <c r="A23" s="301" t="s">
        <v>20</v>
      </c>
      <c r="B23" s="302">
        <v>71</v>
      </c>
      <c r="C23" s="614" t="s">
        <v>186</v>
      </c>
      <c r="D23" s="302">
        <v>46</v>
      </c>
      <c r="E23" s="567" t="s">
        <v>186</v>
      </c>
      <c r="F23" s="302">
        <v>19</v>
      </c>
      <c r="G23" s="567" t="s">
        <v>385</v>
      </c>
      <c r="H23" s="302">
        <v>6</v>
      </c>
      <c r="I23" s="614" t="s">
        <v>183</v>
      </c>
      <c r="J23" s="302">
        <v>55</v>
      </c>
      <c r="K23" s="567" t="s">
        <v>186</v>
      </c>
      <c r="L23" s="302">
        <v>14</v>
      </c>
      <c r="M23" s="567" t="s">
        <v>185</v>
      </c>
      <c r="N23" s="302">
        <v>2</v>
      </c>
      <c r="O23" s="575" t="s">
        <v>385</v>
      </c>
    </row>
    <row r="24" spans="1:15" s="32" customFormat="1" ht="13.15" customHeight="1" x14ac:dyDescent="0.2">
      <c r="A24" s="301" t="s">
        <v>21</v>
      </c>
      <c r="B24" s="302">
        <v>78</v>
      </c>
      <c r="C24" s="614" t="s">
        <v>385</v>
      </c>
      <c r="D24" s="302">
        <v>48</v>
      </c>
      <c r="E24" s="567" t="s">
        <v>118</v>
      </c>
      <c r="F24" s="302">
        <v>25</v>
      </c>
      <c r="G24" s="567" t="s">
        <v>146</v>
      </c>
      <c r="H24" s="302">
        <v>5</v>
      </c>
      <c r="I24" s="614" t="s">
        <v>273</v>
      </c>
      <c r="J24" s="302">
        <v>62</v>
      </c>
      <c r="K24" s="567" t="s">
        <v>777</v>
      </c>
      <c r="L24" s="302">
        <v>14</v>
      </c>
      <c r="M24" s="567" t="s">
        <v>185</v>
      </c>
      <c r="N24" s="302">
        <v>2</v>
      </c>
      <c r="O24" s="575" t="s">
        <v>385</v>
      </c>
    </row>
    <row r="25" spans="1:15" s="32" customFormat="1" ht="13.15" customHeight="1" x14ac:dyDescent="0.2">
      <c r="A25" s="301" t="s">
        <v>22</v>
      </c>
      <c r="B25" s="302">
        <v>133</v>
      </c>
      <c r="C25" s="614" t="s">
        <v>780</v>
      </c>
      <c r="D25" s="302">
        <v>82</v>
      </c>
      <c r="E25" s="567" t="s">
        <v>785</v>
      </c>
      <c r="F25" s="302">
        <v>45</v>
      </c>
      <c r="G25" s="567" t="s">
        <v>116</v>
      </c>
      <c r="H25" s="302">
        <v>6</v>
      </c>
      <c r="I25" s="614" t="s">
        <v>183</v>
      </c>
      <c r="J25" s="302">
        <v>106</v>
      </c>
      <c r="K25" s="567" t="s">
        <v>393</v>
      </c>
      <c r="L25" s="302">
        <v>25</v>
      </c>
      <c r="M25" s="567" t="s">
        <v>782</v>
      </c>
      <c r="N25" s="302">
        <v>2</v>
      </c>
      <c r="O25" s="575" t="s">
        <v>385</v>
      </c>
    </row>
    <row r="26" spans="1:15" s="32" customFormat="1" ht="13.15" customHeight="1" x14ac:dyDescent="0.2">
      <c r="A26" s="301" t="s">
        <v>23</v>
      </c>
      <c r="B26" s="302">
        <v>77</v>
      </c>
      <c r="C26" s="614" t="s">
        <v>385</v>
      </c>
      <c r="D26" s="302">
        <v>71</v>
      </c>
      <c r="E26" s="567" t="s">
        <v>674</v>
      </c>
      <c r="F26" s="302">
        <v>2</v>
      </c>
      <c r="G26" s="567" t="s">
        <v>153</v>
      </c>
      <c r="H26" s="302">
        <v>4</v>
      </c>
      <c r="I26" s="614" t="s">
        <v>729</v>
      </c>
      <c r="J26" s="302">
        <v>45</v>
      </c>
      <c r="K26" s="567" t="s">
        <v>204</v>
      </c>
      <c r="L26" s="302">
        <v>31</v>
      </c>
      <c r="M26" s="567" t="s">
        <v>147</v>
      </c>
      <c r="N26" s="302">
        <v>1</v>
      </c>
      <c r="O26" s="575" t="s">
        <v>273</v>
      </c>
    </row>
    <row r="27" spans="1:15" s="32" customFormat="1" ht="13.15" customHeight="1" x14ac:dyDescent="0.2">
      <c r="A27" s="301" t="s">
        <v>24</v>
      </c>
      <c r="B27" s="302">
        <v>33</v>
      </c>
      <c r="C27" s="614" t="s">
        <v>729</v>
      </c>
      <c r="D27" s="302">
        <v>15</v>
      </c>
      <c r="E27" s="567" t="s">
        <v>325</v>
      </c>
      <c r="F27" s="302">
        <v>6</v>
      </c>
      <c r="G27" s="567" t="s">
        <v>166</v>
      </c>
      <c r="H27" s="302">
        <v>12</v>
      </c>
      <c r="I27" s="614" t="s">
        <v>144</v>
      </c>
      <c r="J27" s="302">
        <v>27</v>
      </c>
      <c r="K27" s="567" t="s">
        <v>793</v>
      </c>
      <c r="L27" s="302">
        <v>6</v>
      </c>
      <c r="M27" s="567" t="s">
        <v>197</v>
      </c>
      <c r="N27" s="302">
        <v>0</v>
      </c>
      <c r="O27" s="575" t="s">
        <v>198</v>
      </c>
    </row>
    <row r="28" spans="1:15" s="32" customFormat="1" ht="13.15" customHeight="1" x14ac:dyDescent="0.2">
      <c r="A28" s="301" t="s">
        <v>25</v>
      </c>
      <c r="B28" s="302">
        <v>24</v>
      </c>
      <c r="C28" s="614" t="s">
        <v>325</v>
      </c>
      <c r="D28" s="302">
        <v>17</v>
      </c>
      <c r="E28" s="567" t="s">
        <v>166</v>
      </c>
      <c r="F28" s="302">
        <v>2</v>
      </c>
      <c r="G28" s="567" t="s">
        <v>153</v>
      </c>
      <c r="H28" s="302">
        <v>5</v>
      </c>
      <c r="I28" s="614" t="s">
        <v>273</v>
      </c>
      <c r="J28" s="302">
        <v>18</v>
      </c>
      <c r="K28" s="567" t="s">
        <v>325</v>
      </c>
      <c r="L28" s="302">
        <v>6</v>
      </c>
      <c r="M28" s="567" t="s">
        <v>197</v>
      </c>
      <c r="N28" s="302">
        <v>0</v>
      </c>
      <c r="O28" s="575" t="s">
        <v>198</v>
      </c>
    </row>
    <row r="29" spans="1:15" s="32" customFormat="1" ht="13.15" customHeight="1" x14ac:dyDescent="0.2">
      <c r="A29" s="301" t="s">
        <v>26</v>
      </c>
      <c r="B29" s="302">
        <v>54</v>
      </c>
      <c r="C29" s="614" t="s">
        <v>219</v>
      </c>
      <c r="D29" s="302">
        <v>30</v>
      </c>
      <c r="E29" s="567" t="s">
        <v>183</v>
      </c>
      <c r="F29" s="302">
        <v>12</v>
      </c>
      <c r="G29" s="567" t="s">
        <v>183</v>
      </c>
      <c r="H29" s="302">
        <v>12</v>
      </c>
      <c r="I29" s="614" t="s">
        <v>144</v>
      </c>
      <c r="J29" s="302">
        <v>39</v>
      </c>
      <c r="K29" s="567" t="s">
        <v>259</v>
      </c>
      <c r="L29" s="302">
        <v>14</v>
      </c>
      <c r="M29" s="567" t="s">
        <v>185</v>
      </c>
      <c r="N29" s="302">
        <v>1</v>
      </c>
      <c r="O29" s="575" t="s">
        <v>273</v>
      </c>
    </row>
    <row r="30" spans="1:15" s="32" customFormat="1" ht="13.15" customHeight="1" x14ac:dyDescent="0.2">
      <c r="A30" s="382" t="s">
        <v>774</v>
      </c>
      <c r="B30" s="309">
        <v>5</v>
      </c>
      <c r="C30" s="616" t="s">
        <v>354</v>
      </c>
      <c r="D30" s="309">
        <v>5</v>
      </c>
      <c r="E30" s="570" t="s">
        <v>354</v>
      </c>
      <c r="F30" s="309">
        <v>0</v>
      </c>
      <c r="G30" s="570" t="s">
        <v>198</v>
      </c>
      <c r="H30" s="309">
        <v>0</v>
      </c>
      <c r="I30" s="616" t="s">
        <v>198</v>
      </c>
      <c r="J30" s="309">
        <v>4</v>
      </c>
      <c r="K30" s="570" t="s">
        <v>354</v>
      </c>
      <c r="L30" s="309">
        <v>1</v>
      </c>
      <c r="M30" s="570" t="s">
        <v>354</v>
      </c>
      <c r="N30" s="309">
        <v>0</v>
      </c>
      <c r="O30" s="578" t="s">
        <v>198</v>
      </c>
    </row>
    <row r="31" spans="1:15" ht="13.15" customHeight="1" x14ac:dyDescent="0.25">
      <c r="A31" s="1" t="s">
        <v>71</v>
      </c>
      <c r="F31" s="439"/>
      <c r="G31" s="439"/>
      <c r="H31" s="439"/>
      <c r="I31" s="439"/>
      <c r="J31" s="439"/>
      <c r="K31" s="439"/>
      <c r="L31" s="439"/>
      <c r="M31" s="439"/>
      <c r="N31" s="439"/>
      <c r="O31" s="439"/>
    </row>
    <row r="32" spans="1:15" ht="13.15" customHeight="1" x14ac:dyDescent="0.25">
      <c r="A32" s="508" t="s">
        <v>174</v>
      </c>
      <c r="B32" s="508"/>
      <c r="C32" s="508"/>
      <c r="D32" s="508"/>
      <c r="E32" s="508"/>
    </row>
    <row r="33" spans="1:1" s="1" customFormat="1" ht="11.25" x14ac:dyDescent="0.2">
      <c r="A33" s="5"/>
    </row>
  </sheetData>
  <mergeCells count="9">
    <mergeCell ref="A2:O2"/>
    <mergeCell ref="J4:K4"/>
    <mergeCell ref="L4:M4"/>
    <mergeCell ref="N4:O4"/>
    <mergeCell ref="A32:E32"/>
    <mergeCell ref="B4:C4"/>
    <mergeCell ref="D4:E4"/>
    <mergeCell ref="F4:G4"/>
    <mergeCell ref="H4:I4"/>
  </mergeCells>
  <hyperlinks>
    <hyperlink ref="A2:O2" location="Index!A1" display="Table 22 - Number of branches per district, by size and by origin / type of legal structure, as at 31 December 2023"/>
  </hyperlinks>
  <pageMargins left="0.70866141732283472" right="0.70866141732283472" top="0.74803149606299213" bottom="0.74803149606299213" header="0.31496062992125984" footer="0.31496062992125984"/>
  <pageSetup paperSize="9" scale="75"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selection activeCell="L22" sqref="L22"/>
    </sheetView>
  </sheetViews>
  <sheetFormatPr defaultColWidth="9.28515625" defaultRowHeight="15" x14ac:dyDescent="0.25"/>
  <cols>
    <col min="1" max="1" width="31" style="2" customWidth="1"/>
    <col min="2" max="9" width="10.7109375" style="2" customWidth="1"/>
    <col min="10" max="16384" width="9.28515625" style="2"/>
  </cols>
  <sheetData>
    <row r="1" spans="1:11" s="32" customFormat="1" ht="13.15" customHeight="1" x14ac:dyDescent="0.2"/>
    <row r="2" spans="1:11" s="32" customFormat="1" ht="13.15" customHeight="1" x14ac:dyDescent="0.2">
      <c r="A2" s="514" t="s">
        <v>1351</v>
      </c>
      <c r="B2" s="514"/>
      <c r="C2" s="514"/>
      <c r="D2" s="514"/>
      <c r="E2" s="514"/>
      <c r="F2" s="514"/>
      <c r="G2" s="514"/>
      <c r="H2" s="514"/>
      <c r="I2" s="514"/>
    </row>
    <row r="3" spans="1:11" s="32" customFormat="1" ht="13.15" customHeight="1" x14ac:dyDescent="0.2"/>
    <row r="4" spans="1:11" s="32" customFormat="1" ht="13.15" customHeight="1" x14ac:dyDescent="0.2">
      <c r="A4" s="295"/>
      <c r="B4" s="519">
        <v>2020</v>
      </c>
      <c r="C4" s="520"/>
      <c r="D4" s="519">
        <v>2021</v>
      </c>
      <c r="E4" s="520"/>
      <c r="F4" s="519">
        <v>2022</v>
      </c>
      <c r="G4" s="520"/>
      <c r="H4" s="519">
        <v>2023</v>
      </c>
      <c r="I4" s="522"/>
    </row>
    <row r="5" spans="1:11" s="32" customFormat="1" ht="13.15" customHeight="1" x14ac:dyDescent="0.2">
      <c r="A5" s="296" t="s">
        <v>772</v>
      </c>
      <c r="B5" s="376"/>
      <c r="C5" s="383"/>
      <c r="D5" s="376"/>
      <c r="E5" s="378"/>
      <c r="F5" s="376"/>
      <c r="G5" s="378"/>
      <c r="H5" s="376"/>
      <c r="I5" s="384"/>
    </row>
    <row r="6" spans="1:11" s="32" customFormat="1" ht="13.15" customHeight="1" x14ac:dyDescent="0.2">
      <c r="A6" s="301" t="s">
        <v>1</v>
      </c>
      <c r="B6" s="313">
        <v>3746</v>
      </c>
      <c r="C6" s="567" t="s">
        <v>94</v>
      </c>
      <c r="D6" s="302">
        <v>3449</v>
      </c>
      <c r="E6" s="567" t="s">
        <v>94</v>
      </c>
      <c r="F6" s="302">
        <v>3282</v>
      </c>
      <c r="G6" s="567" t="s">
        <v>94</v>
      </c>
      <c r="H6" s="302">
        <v>3246</v>
      </c>
      <c r="I6" s="575" t="s">
        <v>94</v>
      </c>
      <c r="J6" s="454"/>
      <c r="K6" s="454"/>
    </row>
    <row r="7" spans="1:11" s="32" customFormat="1" ht="13.15" customHeight="1" x14ac:dyDescent="0.2">
      <c r="A7" s="296" t="s">
        <v>773</v>
      </c>
      <c r="B7" s="376"/>
      <c r="C7" s="299"/>
      <c r="D7" s="297"/>
      <c r="E7" s="299"/>
      <c r="F7" s="297"/>
      <c r="G7" s="299"/>
      <c r="H7" s="297"/>
      <c r="I7" s="584"/>
    </row>
    <row r="8" spans="1:11" s="32" customFormat="1" ht="13.15" customHeight="1" x14ac:dyDescent="0.2">
      <c r="A8" s="301" t="s">
        <v>5</v>
      </c>
      <c r="B8" s="313">
        <v>244</v>
      </c>
      <c r="C8" s="567" t="s">
        <v>781</v>
      </c>
      <c r="D8" s="302">
        <v>225</v>
      </c>
      <c r="E8" s="567" t="s">
        <v>775</v>
      </c>
      <c r="F8" s="302">
        <v>214</v>
      </c>
      <c r="G8" s="567" t="s">
        <v>781</v>
      </c>
      <c r="H8" s="302">
        <v>212</v>
      </c>
      <c r="I8" s="575" t="s">
        <v>775</v>
      </c>
    </row>
    <row r="9" spans="1:11" s="32" customFormat="1" ht="13.15" customHeight="1" x14ac:dyDescent="0.2">
      <c r="A9" s="301" t="s">
        <v>6</v>
      </c>
      <c r="B9" s="313">
        <v>71</v>
      </c>
      <c r="C9" s="567" t="s">
        <v>274</v>
      </c>
      <c r="D9" s="302">
        <v>69</v>
      </c>
      <c r="E9" s="567" t="s">
        <v>184</v>
      </c>
      <c r="F9" s="302">
        <v>67</v>
      </c>
      <c r="G9" s="567" t="s">
        <v>184</v>
      </c>
      <c r="H9" s="302">
        <v>66</v>
      </c>
      <c r="I9" s="575" t="s">
        <v>184</v>
      </c>
    </row>
    <row r="10" spans="1:11" s="32" customFormat="1" ht="13.15" customHeight="1" x14ac:dyDescent="0.2">
      <c r="A10" s="301" t="s">
        <v>7</v>
      </c>
      <c r="B10" s="313">
        <v>237</v>
      </c>
      <c r="C10" s="567" t="s">
        <v>164</v>
      </c>
      <c r="D10" s="302">
        <v>207</v>
      </c>
      <c r="E10" s="567" t="s">
        <v>305</v>
      </c>
      <c r="F10" s="302">
        <v>197</v>
      </c>
      <c r="G10" s="567" t="s">
        <v>305</v>
      </c>
      <c r="H10" s="302">
        <v>195</v>
      </c>
      <c r="I10" s="575" t="s">
        <v>305</v>
      </c>
    </row>
    <row r="11" spans="1:11" s="32" customFormat="1" ht="13.15" customHeight="1" x14ac:dyDescent="0.2">
      <c r="A11" s="301" t="s">
        <v>8</v>
      </c>
      <c r="B11" s="313">
        <v>69</v>
      </c>
      <c r="C11" s="567" t="s">
        <v>204</v>
      </c>
      <c r="D11" s="302">
        <v>64</v>
      </c>
      <c r="E11" s="567" t="s">
        <v>274</v>
      </c>
      <c r="F11" s="302">
        <v>64</v>
      </c>
      <c r="G11" s="567" t="s">
        <v>184</v>
      </c>
      <c r="H11" s="302">
        <v>62</v>
      </c>
      <c r="I11" s="575" t="s">
        <v>274</v>
      </c>
    </row>
    <row r="12" spans="1:11" s="32" customFormat="1" ht="13.15" customHeight="1" x14ac:dyDescent="0.2">
      <c r="A12" s="301" t="s">
        <v>9</v>
      </c>
      <c r="B12" s="313">
        <v>79</v>
      </c>
      <c r="C12" s="567" t="s">
        <v>185</v>
      </c>
      <c r="D12" s="302">
        <v>72</v>
      </c>
      <c r="E12" s="567" t="s">
        <v>185</v>
      </c>
      <c r="F12" s="302">
        <v>71</v>
      </c>
      <c r="G12" s="567" t="s">
        <v>186</v>
      </c>
      <c r="H12" s="302">
        <v>69</v>
      </c>
      <c r="I12" s="575" t="s">
        <v>185</v>
      </c>
    </row>
    <row r="13" spans="1:11" s="32" customFormat="1" ht="13.15" customHeight="1" x14ac:dyDescent="0.2">
      <c r="A13" s="301" t="s">
        <v>10</v>
      </c>
      <c r="B13" s="313">
        <v>162</v>
      </c>
      <c r="C13" s="567" t="s">
        <v>317</v>
      </c>
      <c r="D13" s="302">
        <v>152</v>
      </c>
      <c r="E13" s="567" t="s">
        <v>776</v>
      </c>
      <c r="F13" s="302">
        <v>145</v>
      </c>
      <c r="G13" s="567" t="s">
        <v>317</v>
      </c>
      <c r="H13" s="302">
        <v>143</v>
      </c>
      <c r="I13" s="575" t="s">
        <v>776</v>
      </c>
    </row>
    <row r="14" spans="1:11" s="32" customFormat="1" ht="13.15" customHeight="1" x14ac:dyDescent="0.2">
      <c r="A14" s="301" t="s">
        <v>11</v>
      </c>
      <c r="B14" s="313">
        <v>86</v>
      </c>
      <c r="C14" s="567" t="s">
        <v>118</v>
      </c>
      <c r="D14" s="302">
        <v>83</v>
      </c>
      <c r="E14" s="567" t="s">
        <v>385</v>
      </c>
      <c r="F14" s="302">
        <v>80</v>
      </c>
      <c r="G14" s="567" t="s">
        <v>385</v>
      </c>
      <c r="H14" s="302">
        <v>80</v>
      </c>
      <c r="I14" s="575" t="s">
        <v>777</v>
      </c>
    </row>
    <row r="15" spans="1:11" s="32" customFormat="1" ht="13.15" customHeight="1" x14ac:dyDescent="0.2">
      <c r="A15" s="301" t="s">
        <v>12</v>
      </c>
      <c r="B15" s="313">
        <v>195</v>
      </c>
      <c r="C15" s="567" t="s">
        <v>365</v>
      </c>
      <c r="D15" s="302">
        <v>184</v>
      </c>
      <c r="E15" s="567" t="s">
        <v>788</v>
      </c>
      <c r="F15" s="302">
        <v>178</v>
      </c>
      <c r="G15" s="567" t="s">
        <v>352</v>
      </c>
      <c r="H15" s="302">
        <v>176</v>
      </c>
      <c r="I15" s="575" t="s">
        <v>352</v>
      </c>
    </row>
    <row r="16" spans="1:11" s="32" customFormat="1" ht="13.15" customHeight="1" x14ac:dyDescent="0.2">
      <c r="A16" s="301" t="s">
        <v>13</v>
      </c>
      <c r="B16" s="313">
        <v>84</v>
      </c>
      <c r="C16" s="567" t="s">
        <v>186</v>
      </c>
      <c r="D16" s="302">
        <v>81</v>
      </c>
      <c r="E16" s="567" t="s">
        <v>385</v>
      </c>
      <c r="F16" s="302">
        <v>79</v>
      </c>
      <c r="G16" s="567" t="s">
        <v>385</v>
      </c>
      <c r="H16" s="302">
        <v>78</v>
      </c>
      <c r="I16" s="575" t="s">
        <v>385</v>
      </c>
    </row>
    <row r="17" spans="1:10" s="32" customFormat="1" ht="13.15" customHeight="1" x14ac:dyDescent="0.2">
      <c r="A17" s="301" t="s">
        <v>14</v>
      </c>
      <c r="B17" s="313">
        <v>207</v>
      </c>
      <c r="C17" s="567" t="s">
        <v>778</v>
      </c>
      <c r="D17" s="302">
        <v>192</v>
      </c>
      <c r="E17" s="567" t="s">
        <v>358</v>
      </c>
      <c r="F17" s="302">
        <v>185</v>
      </c>
      <c r="G17" s="567" t="s">
        <v>358</v>
      </c>
      <c r="H17" s="302">
        <v>180</v>
      </c>
      <c r="I17" s="575" t="s">
        <v>778</v>
      </c>
    </row>
    <row r="18" spans="1:10" s="32" customFormat="1" ht="13.15" customHeight="1" x14ac:dyDescent="0.2">
      <c r="A18" s="301" t="s">
        <v>15</v>
      </c>
      <c r="B18" s="313">
        <v>806</v>
      </c>
      <c r="C18" s="567" t="s">
        <v>261</v>
      </c>
      <c r="D18" s="302">
        <v>729</v>
      </c>
      <c r="E18" s="567" t="s">
        <v>796</v>
      </c>
      <c r="F18" s="302">
        <v>673</v>
      </c>
      <c r="G18" s="567" t="s">
        <v>779</v>
      </c>
      <c r="H18" s="302">
        <v>664</v>
      </c>
      <c r="I18" s="575" t="s">
        <v>779</v>
      </c>
      <c r="J18" s="454"/>
    </row>
    <row r="19" spans="1:10" s="32" customFormat="1" ht="13.15" customHeight="1" x14ac:dyDescent="0.2">
      <c r="A19" s="301" t="s">
        <v>16</v>
      </c>
      <c r="B19" s="313">
        <v>56</v>
      </c>
      <c r="C19" s="567" t="s">
        <v>183</v>
      </c>
      <c r="D19" s="302">
        <v>53</v>
      </c>
      <c r="E19" s="567" t="s">
        <v>183</v>
      </c>
      <c r="F19" s="302">
        <v>52</v>
      </c>
      <c r="G19" s="567" t="s">
        <v>183</v>
      </c>
      <c r="H19" s="302">
        <v>52</v>
      </c>
      <c r="I19" s="575" t="s">
        <v>259</v>
      </c>
    </row>
    <row r="20" spans="1:10" s="32" customFormat="1" ht="13.15" customHeight="1" x14ac:dyDescent="0.2">
      <c r="A20" s="301" t="s">
        <v>17</v>
      </c>
      <c r="B20" s="313">
        <v>528</v>
      </c>
      <c r="C20" s="567" t="s">
        <v>797</v>
      </c>
      <c r="D20" s="302">
        <v>483</v>
      </c>
      <c r="E20" s="567" t="s">
        <v>798</v>
      </c>
      <c r="F20" s="302">
        <v>453</v>
      </c>
      <c r="G20" s="567" t="s">
        <v>799</v>
      </c>
      <c r="H20" s="302">
        <v>445</v>
      </c>
      <c r="I20" s="575" t="s">
        <v>452</v>
      </c>
      <c r="J20" s="454"/>
    </row>
    <row r="21" spans="1:10" s="32" customFormat="1" ht="13.15" customHeight="1" x14ac:dyDescent="0.2">
      <c r="A21" s="301" t="s">
        <v>18</v>
      </c>
      <c r="B21" s="313">
        <v>169</v>
      </c>
      <c r="C21" s="567" t="s">
        <v>787</v>
      </c>
      <c r="D21" s="302">
        <v>166</v>
      </c>
      <c r="E21" s="567" t="s">
        <v>267</v>
      </c>
      <c r="F21" s="302">
        <v>161</v>
      </c>
      <c r="G21" s="567" t="s">
        <v>267</v>
      </c>
      <c r="H21" s="302">
        <v>159</v>
      </c>
      <c r="I21" s="575" t="s">
        <v>119</v>
      </c>
    </row>
    <row r="22" spans="1:10" s="32" customFormat="1" ht="13.15" customHeight="1" x14ac:dyDescent="0.2">
      <c r="A22" s="301" t="s">
        <v>19</v>
      </c>
      <c r="B22" s="313">
        <v>220</v>
      </c>
      <c r="C22" s="567" t="s">
        <v>290</v>
      </c>
      <c r="D22" s="302">
        <v>199</v>
      </c>
      <c r="E22" s="567" t="s">
        <v>792</v>
      </c>
      <c r="F22" s="302">
        <v>191</v>
      </c>
      <c r="G22" s="567" t="s">
        <v>792</v>
      </c>
      <c r="H22" s="302">
        <v>190</v>
      </c>
      <c r="I22" s="575" t="s">
        <v>290</v>
      </c>
    </row>
    <row r="23" spans="1:10" s="32" customFormat="1" ht="13.15" customHeight="1" x14ac:dyDescent="0.2">
      <c r="A23" s="301" t="s">
        <v>20</v>
      </c>
      <c r="B23" s="313">
        <v>84</v>
      </c>
      <c r="C23" s="567" t="s">
        <v>186</v>
      </c>
      <c r="D23" s="302">
        <v>74</v>
      </c>
      <c r="E23" s="567" t="s">
        <v>185</v>
      </c>
      <c r="F23" s="302">
        <v>70</v>
      </c>
      <c r="G23" s="567" t="s">
        <v>185</v>
      </c>
      <c r="H23" s="302">
        <v>71</v>
      </c>
      <c r="I23" s="575" t="s">
        <v>186</v>
      </c>
    </row>
    <row r="24" spans="1:10" s="32" customFormat="1" ht="13.15" customHeight="1" x14ac:dyDescent="0.2">
      <c r="A24" s="301" t="s">
        <v>21</v>
      </c>
      <c r="B24" s="313">
        <v>88</v>
      </c>
      <c r="C24" s="567" t="s">
        <v>385</v>
      </c>
      <c r="D24" s="302">
        <v>80</v>
      </c>
      <c r="E24" s="567" t="s">
        <v>118</v>
      </c>
      <c r="F24" s="302">
        <v>77</v>
      </c>
      <c r="G24" s="567" t="s">
        <v>118</v>
      </c>
      <c r="H24" s="302">
        <v>78</v>
      </c>
      <c r="I24" s="575" t="s">
        <v>385</v>
      </c>
    </row>
    <row r="25" spans="1:10" s="32" customFormat="1" ht="13.15" customHeight="1" x14ac:dyDescent="0.2">
      <c r="A25" s="301" t="s">
        <v>22</v>
      </c>
      <c r="B25" s="313">
        <v>151</v>
      </c>
      <c r="C25" s="567" t="s">
        <v>785</v>
      </c>
      <c r="D25" s="302">
        <v>139</v>
      </c>
      <c r="E25" s="567" t="s">
        <v>785</v>
      </c>
      <c r="F25" s="302">
        <v>136</v>
      </c>
      <c r="G25" s="567" t="s">
        <v>393</v>
      </c>
      <c r="H25" s="302">
        <v>133</v>
      </c>
      <c r="I25" s="575" t="s">
        <v>780</v>
      </c>
    </row>
    <row r="26" spans="1:10" s="32" customFormat="1" ht="13.15" customHeight="1" x14ac:dyDescent="0.2">
      <c r="A26" s="301" t="s">
        <v>23</v>
      </c>
      <c r="B26" s="313">
        <v>84</v>
      </c>
      <c r="C26" s="567" t="s">
        <v>186</v>
      </c>
      <c r="D26" s="302">
        <v>80</v>
      </c>
      <c r="E26" s="567" t="s">
        <v>118</v>
      </c>
      <c r="F26" s="302">
        <v>73</v>
      </c>
      <c r="G26" s="567" t="s">
        <v>186</v>
      </c>
      <c r="H26" s="302">
        <v>77</v>
      </c>
      <c r="I26" s="575" t="s">
        <v>385</v>
      </c>
    </row>
    <row r="27" spans="1:10" s="32" customFormat="1" ht="13.15" customHeight="1" x14ac:dyDescent="0.2">
      <c r="A27" s="301" t="s">
        <v>24</v>
      </c>
      <c r="B27" s="313">
        <v>33</v>
      </c>
      <c r="C27" s="567" t="s">
        <v>197</v>
      </c>
      <c r="D27" s="302">
        <v>32</v>
      </c>
      <c r="E27" s="567" t="s">
        <v>197</v>
      </c>
      <c r="F27" s="302">
        <v>33</v>
      </c>
      <c r="G27" s="567" t="s">
        <v>729</v>
      </c>
      <c r="H27" s="302">
        <v>33</v>
      </c>
      <c r="I27" s="575" t="s">
        <v>729</v>
      </c>
    </row>
    <row r="28" spans="1:10" s="32" customFormat="1" ht="13.15" customHeight="1" x14ac:dyDescent="0.2">
      <c r="A28" s="301" t="s">
        <v>25</v>
      </c>
      <c r="B28" s="313">
        <v>26</v>
      </c>
      <c r="C28" s="567" t="s">
        <v>325</v>
      </c>
      <c r="D28" s="302">
        <v>23</v>
      </c>
      <c r="E28" s="567" t="s">
        <v>325</v>
      </c>
      <c r="F28" s="302">
        <v>23</v>
      </c>
      <c r="G28" s="567" t="s">
        <v>325</v>
      </c>
      <c r="H28" s="302">
        <v>24</v>
      </c>
      <c r="I28" s="575" t="s">
        <v>325</v>
      </c>
    </row>
    <row r="29" spans="1:10" s="32" customFormat="1" ht="13.15" customHeight="1" x14ac:dyDescent="0.2">
      <c r="A29" s="301" t="s">
        <v>26</v>
      </c>
      <c r="B29" s="313">
        <v>63</v>
      </c>
      <c r="C29" s="567" t="s">
        <v>219</v>
      </c>
      <c r="D29" s="302">
        <v>58</v>
      </c>
      <c r="E29" s="567" t="s">
        <v>219</v>
      </c>
      <c r="F29" s="302">
        <v>55</v>
      </c>
      <c r="G29" s="567" t="s">
        <v>219</v>
      </c>
      <c r="H29" s="302">
        <v>54</v>
      </c>
      <c r="I29" s="575" t="s">
        <v>219</v>
      </c>
    </row>
    <row r="30" spans="1:10" s="32" customFormat="1" ht="13.15" customHeight="1" x14ac:dyDescent="0.2">
      <c r="A30" s="382" t="s">
        <v>774</v>
      </c>
      <c r="B30" s="318">
        <v>4</v>
      </c>
      <c r="C30" s="570" t="s">
        <v>199</v>
      </c>
      <c r="D30" s="309">
        <v>4</v>
      </c>
      <c r="E30" s="570" t="s">
        <v>199</v>
      </c>
      <c r="F30" s="309">
        <v>5</v>
      </c>
      <c r="G30" s="570" t="s">
        <v>354</v>
      </c>
      <c r="H30" s="309">
        <v>5</v>
      </c>
      <c r="I30" s="578" t="s">
        <v>354</v>
      </c>
    </row>
    <row r="31" spans="1:10" ht="13.15" customHeight="1" x14ac:dyDescent="0.25">
      <c r="A31" s="1" t="s">
        <v>71</v>
      </c>
    </row>
    <row r="32" spans="1:10" ht="13.15" customHeight="1" x14ac:dyDescent="0.25">
      <c r="A32" s="508" t="s">
        <v>174</v>
      </c>
      <c r="B32" s="508"/>
      <c r="C32" s="508"/>
      <c r="D32" s="508"/>
      <c r="E32" s="508"/>
    </row>
    <row r="33" spans="1:1" x14ac:dyDescent="0.25">
      <c r="A33" s="4"/>
    </row>
  </sheetData>
  <mergeCells count="6">
    <mergeCell ref="A2:I2"/>
    <mergeCell ref="A32:E32"/>
    <mergeCell ref="B4:C4"/>
    <mergeCell ref="D4:E4"/>
    <mergeCell ref="F4:G4"/>
    <mergeCell ref="H4:I4"/>
  </mergeCells>
  <hyperlinks>
    <hyperlink ref="A2:I2" location="Index!A1" display="Table 23 - Number of branches, per district, as at 31 December (2020-2023) "/>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A2" sqref="A2:H2"/>
    </sheetView>
  </sheetViews>
  <sheetFormatPr defaultColWidth="9.28515625" defaultRowHeight="15" x14ac:dyDescent="0.25"/>
  <cols>
    <col min="1" max="1" width="48.42578125" style="2" customWidth="1"/>
    <col min="2" max="8" width="10.7109375" style="2" customWidth="1"/>
    <col min="9" max="16384" width="9.28515625" style="2"/>
  </cols>
  <sheetData>
    <row r="1" spans="1:8" s="32" customFormat="1" ht="13.15" customHeight="1" x14ac:dyDescent="0.2"/>
    <row r="2" spans="1:8" s="32" customFormat="1" ht="13.15" customHeight="1" x14ac:dyDescent="0.2">
      <c r="A2" s="514" t="s">
        <v>800</v>
      </c>
      <c r="B2" s="514"/>
      <c r="C2" s="514"/>
      <c r="D2" s="514"/>
      <c r="E2" s="514"/>
      <c r="F2" s="514"/>
      <c r="G2" s="514"/>
      <c r="H2" s="514"/>
    </row>
    <row r="3" spans="1:8" s="32" customFormat="1" ht="13.15" customHeight="1" x14ac:dyDescent="0.2"/>
    <row r="4" spans="1:8" s="32" customFormat="1" ht="13.15" customHeight="1" x14ac:dyDescent="0.2">
      <c r="A4" s="295"/>
      <c r="B4" s="385">
        <v>2020</v>
      </c>
      <c r="C4" s="519">
        <v>2021</v>
      </c>
      <c r="D4" s="520"/>
      <c r="E4" s="519">
        <v>2022</v>
      </c>
      <c r="F4" s="520"/>
      <c r="G4" s="519">
        <v>2023</v>
      </c>
      <c r="H4" s="522"/>
    </row>
    <row r="5" spans="1:8" s="32" customFormat="1" ht="13.15" customHeight="1" x14ac:dyDescent="0.2">
      <c r="A5" s="296" t="s">
        <v>801</v>
      </c>
      <c r="B5" s="376"/>
      <c r="C5" s="376"/>
      <c r="D5" s="378"/>
      <c r="E5" s="376"/>
      <c r="F5" s="378"/>
      <c r="G5" s="376"/>
      <c r="H5" s="384"/>
    </row>
    <row r="6" spans="1:8" s="32" customFormat="1" ht="13.15" customHeight="1" x14ac:dyDescent="0.2">
      <c r="A6" s="301" t="s">
        <v>1</v>
      </c>
      <c r="B6" s="386">
        <v>2774.7722904431394</v>
      </c>
      <c r="C6" s="386">
        <v>3021.4894172223835</v>
      </c>
      <c r="D6" s="387"/>
      <c r="E6" s="386">
        <v>3204.3330286410724</v>
      </c>
      <c r="F6" s="387"/>
      <c r="G6" s="386">
        <v>3277.7960566851511</v>
      </c>
      <c r="H6" s="381"/>
    </row>
    <row r="7" spans="1:8" s="32" customFormat="1" ht="13.15" customHeight="1" x14ac:dyDescent="0.2">
      <c r="A7" s="296" t="s">
        <v>773</v>
      </c>
      <c r="B7" s="376"/>
      <c r="C7" s="376"/>
      <c r="D7" s="378"/>
      <c r="E7" s="376"/>
      <c r="F7" s="378"/>
      <c r="G7" s="376"/>
      <c r="H7" s="379"/>
    </row>
    <row r="8" spans="1:8" s="32" customFormat="1" ht="13.15" customHeight="1" x14ac:dyDescent="0.2">
      <c r="A8" s="301" t="s">
        <v>5</v>
      </c>
      <c r="B8" s="313">
        <v>2885.2213114754099</v>
      </c>
      <c r="C8" s="313">
        <v>3150.6755555555555</v>
      </c>
      <c r="D8" s="567" t="s">
        <v>802</v>
      </c>
      <c r="E8" s="302">
        <v>3339.3224299065419</v>
      </c>
      <c r="F8" s="567" t="s">
        <v>305</v>
      </c>
      <c r="G8" s="302">
        <v>3421.9858490566039</v>
      </c>
      <c r="H8" s="575" t="s">
        <v>777</v>
      </c>
    </row>
    <row r="9" spans="1:8" s="32" customFormat="1" ht="13.15" customHeight="1" x14ac:dyDescent="0.2">
      <c r="A9" s="301" t="s">
        <v>6</v>
      </c>
      <c r="B9" s="313">
        <v>2047.605633802817</v>
      </c>
      <c r="C9" s="313">
        <v>2121.057971014493</v>
      </c>
      <c r="D9" s="567" t="s">
        <v>661</v>
      </c>
      <c r="E9" s="302">
        <v>2200.686567164179</v>
      </c>
      <c r="F9" s="567" t="s">
        <v>782</v>
      </c>
      <c r="G9" s="302">
        <v>2255.7727272727275</v>
      </c>
      <c r="H9" s="575" t="s">
        <v>777</v>
      </c>
    </row>
    <row r="10" spans="1:8" s="32" customFormat="1" ht="13.15" customHeight="1" x14ac:dyDescent="0.2">
      <c r="A10" s="301" t="s">
        <v>7</v>
      </c>
      <c r="B10" s="313">
        <v>3584.5864978902955</v>
      </c>
      <c r="C10" s="313">
        <v>4106.898550724638</v>
      </c>
      <c r="D10" s="567" t="s">
        <v>680</v>
      </c>
      <c r="E10" s="302">
        <v>4345.6294416243654</v>
      </c>
      <c r="F10" s="567" t="s">
        <v>792</v>
      </c>
      <c r="G10" s="302">
        <v>4428.4461538461537</v>
      </c>
      <c r="H10" s="575" t="s">
        <v>274</v>
      </c>
    </row>
    <row r="11" spans="1:8" s="32" customFormat="1" ht="13.15" customHeight="1" x14ac:dyDescent="0.2">
      <c r="A11" s="301" t="s">
        <v>8</v>
      </c>
      <c r="B11" s="313">
        <v>1789.5072463768115</v>
      </c>
      <c r="C11" s="313">
        <v>1913.3125</v>
      </c>
      <c r="D11" s="567" t="s">
        <v>136</v>
      </c>
      <c r="E11" s="302">
        <v>1912.078125</v>
      </c>
      <c r="F11" s="617" t="s">
        <v>149</v>
      </c>
      <c r="G11" s="302">
        <v>1979.6612903225807</v>
      </c>
      <c r="H11" s="575" t="s">
        <v>674</v>
      </c>
    </row>
    <row r="12" spans="1:8" s="32" customFormat="1" ht="13.15" customHeight="1" x14ac:dyDescent="0.2">
      <c r="A12" s="301" t="s">
        <v>9</v>
      </c>
      <c r="B12" s="313">
        <v>2264.1772151898736</v>
      </c>
      <c r="C12" s="313">
        <v>2481.4444444444443</v>
      </c>
      <c r="D12" s="567" t="s">
        <v>122</v>
      </c>
      <c r="E12" s="302">
        <v>2510.7042253521126</v>
      </c>
      <c r="F12" s="567" t="s">
        <v>273</v>
      </c>
      <c r="G12" s="302">
        <v>2603.014492753623</v>
      </c>
      <c r="H12" s="575" t="s">
        <v>196</v>
      </c>
    </row>
    <row r="13" spans="1:8" s="32" customFormat="1" ht="13.15" customHeight="1" x14ac:dyDescent="0.2">
      <c r="A13" s="301" t="s">
        <v>10</v>
      </c>
      <c r="B13" s="313">
        <v>2535.9876543209875</v>
      </c>
      <c r="C13" s="313">
        <v>2707.3026315789475</v>
      </c>
      <c r="D13" s="567" t="s">
        <v>117</v>
      </c>
      <c r="E13" s="302">
        <v>2847.4344827586206</v>
      </c>
      <c r="F13" s="567" t="s">
        <v>365</v>
      </c>
      <c r="G13" s="302">
        <v>2924.0279720279718</v>
      </c>
      <c r="H13" s="575" t="s">
        <v>178</v>
      </c>
    </row>
    <row r="14" spans="1:8" s="32" customFormat="1" ht="13.15" customHeight="1" x14ac:dyDescent="0.2">
      <c r="A14" s="301" t="s">
        <v>11</v>
      </c>
      <c r="B14" s="313">
        <v>1783.6976744186047</v>
      </c>
      <c r="C14" s="313">
        <v>1849.4819277108434</v>
      </c>
      <c r="D14" s="567" t="s">
        <v>196</v>
      </c>
      <c r="E14" s="302">
        <v>1914.4375</v>
      </c>
      <c r="F14" s="567" t="s">
        <v>674</v>
      </c>
      <c r="G14" s="302">
        <v>1918.4375</v>
      </c>
      <c r="H14" s="575" t="s">
        <v>354</v>
      </c>
    </row>
    <row r="15" spans="1:8" s="32" customFormat="1" ht="13.15" customHeight="1" x14ac:dyDescent="0.2">
      <c r="A15" s="301" t="s">
        <v>12</v>
      </c>
      <c r="B15" s="313">
        <v>2409.7025641025639</v>
      </c>
      <c r="C15" s="313">
        <v>2554.2554347826085</v>
      </c>
      <c r="D15" s="567" t="s">
        <v>305</v>
      </c>
      <c r="E15" s="302">
        <v>2688.8651685393256</v>
      </c>
      <c r="F15" s="567" t="s">
        <v>788</v>
      </c>
      <c r="G15" s="302">
        <v>2750.693181818182</v>
      </c>
      <c r="H15" s="575" t="s">
        <v>118</v>
      </c>
    </row>
    <row r="16" spans="1:8" s="32" customFormat="1" ht="13.15" customHeight="1" x14ac:dyDescent="0.2">
      <c r="A16" s="301" t="s">
        <v>13</v>
      </c>
      <c r="B16" s="313">
        <v>1713.8571428571429</v>
      </c>
      <c r="C16" s="313">
        <v>1763.8024691358025</v>
      </c>
      <c r="D16" s="567" t="s">
        <v>144</v>
      </c>
      <c r="E16" s="302">
        <v>1792.7341772151899</v>
      </c>
      <c r="F16" s="567" t="s">
        <v>259</v>
      </c>
      <c r="G16" s="302">
        <v>1820.448717948718</v>
      </c>
      <c r="H16" s="575" t="s">
        <v>183</v>
      </c>
    </row>
    <row r="17" spans="1:8" s="32" customFormat="1" ht="13.15" customHeight="1" x14ac:dyDescent="0.2">
      <c r="A17" s="301" t="s">
        <v>14</v>
      </c>
      <c r="B17" s="313">
        <v>2227.4541062801932</v>
      </c>
      <c r="C17" s="313">
        <v>2422.7552083333335</v>
      </c>
      <c r="D17" s="567" t="s">
        <v>287</v>
      </c>
      <c r="E17" s="302">
        <v>2541.0270270270271</v>
      </c>
      <c r="F17" s="567" t="s">
        <v>119</v>
      </c>
      <c r="G17" s="302">
        <v>2662.5611111111111</v>
      </c>
      <c r="H17" s="575" t="s">
        <v>267</v>
      </c>
    </row>
    <row r="18" spans="1:8" s="32" customFormat="1" ht="13.15" customHeight="1" x14ac:dyDescent="0.2">
      <c r="A18" s="301" t="s">
        <v>15</v>
      </c>
      <c r="B18" s="313">
        <v>2836.5260545905708</v>
      </c>
      <c r="C18" s="313">
        <v>3138.3662551440329</v>
      </c>
      <c r="D18" s="567" t="s">
        <v>156</v>
      </c>
      <c r="E18" s="302">
        <v>3449.0921248142645</v>
      </c>
      <c r="F18" s="567" t="s">
        <v>806</v>
      </c>
      <c r="G18" s="302">
        <v>3547.992469879518</v>
      </c>
      <c r="H18" s="575" t="s">
        <v>144</v>
      </c>
    </row>
    <row r="19" spans="1:8" s="32" customFormat="1" ht="13.15" customHeight="1" x14ac:dyDescent="0.2">
      <c r="A19" s="301" t="s">
        <v>16</v>
      </c>
      <c r="B19" s="313">
        <v>1887.0714285714287</v>
      </c>
      <c r="C19" s="313">
        <v>1981.7169811320755</v>
      </c>
      <c r="D19" s="567" t="s">
        <v>379</v>
      </c>
      <c r="E19" s="302">
        <v>2005.8461538461538</v>
      </c>
      <c r="F19" s="567" t="s">
        <v>273</v>
      </c>
      <c r="G19" s="302">
        <v>2001.5576923076924</v>
      </c>
      <c r="H19" s="618" t="s">
        <v>808</v>
      </c>
    </row>
    <row r="20" spans="1:8" s="32" customFormat="1" ht="13.15" customHeight="1" x14ac:dyDescent="0.2">
      <c r="A20" s="301" t="s">
        <v>17</v>
      </c>
      <c r="B20" s="313">
        <v>3395.1344696969695</v>
      </c>
      <c r="C20" s="313">
        <v>3733.3809523809523</v>
      </c>
      <c r="D20" s="567" t="s">
        <v>334</v>
      </c>
      <c r="E20" s="302">
        <v>4029.1214128035322</v>
      </c>
      <c r="F20" s="567" t="s">
        <v>807</v>
      </c>
      <c r="G20" s="302">
        <v>4148.7146067415733</v>
      </c>
      <c r="H20" s="575" t="s">
        <v>99</v>
      </c>
    </row>
    <row r="21" spans="1:8" s="32" customFormat="1" ht="13.15" customHeight="1" x14ac:dyDescent="0.2">
      <c r="A21" s="301" t="s">
        <v>18</v>
      </c>
      <c r="B21" s="313">
        <v>2529.5976331360948</v>
      </c>
      <c r="C21" s="313">
        <v>2600.1987951807228</v>
      </c>
      <c r="D21" s="567" t="s">
        <v>803</v>
      </c>
      <c r="E21" s="302">
        <v>2704.9689440993789</v>
      </c>
      <c r="F21" s="567" t="s">
        <v>785</v>
      </c>
      <c r="G21" s="302">
        <v>2775.1886792452829</v>
      </c>
      <c r="H21" s="575" t="s">
        <v>145</v>
      </c>
    </row>
    <row r="22" spans="1:8" s="32" customFormat="1" ht="13.15" customHeight="1" x14ac:dyDescent="0.2">
      <c r="A22" s="301" t="s">
        <v>19</v>
      </c>
      <c r="B22" s="313">
        <v>4000.9909090909091</v>
      </c>
      <c r="C22" s="313">
        <v>4435.1155778894472</v>
      </c>
      <c r="D22" s="567" t="s">
        <v>200</v>
      </c>
      <c r="E22" s="302">
        <v>4668.3350785340317</v>
      </c>
      <c r="F22" s="567" t="s">
        <v>788</v>
      </c>
      <c r="G22" s="302">
        <v>4751.9105263157899</v>
      </c>
      <c r="H22" s="575" t="s">
        <v>204</v>
      </c>
    </row>
    <row r="23" spans="1:8" s="32" customFormat="1" ht="13.15" customHeight="1" x14ac:dyDescent="0.2">
      <c r="A23" s="301" t="s">
        <v>20</v>
      </c>
      <c r="B23" s="313">
        <v>2767.1904761904761</v>
      </c>
      <c r="C23" s="313">
        <v>3133.5405405405404</v>
      </c>
      <c r="D23" s="567" t="s">
        <v>804</v>
      </c>
      <c r="E23" s="302">
        <v>3323.9142857142856</v>
      </c>
      <c r="F23" s="567" t="s">
        <v>769</v>
      </c>
      <c r="G23" s="302">
        <v>3298.8028169014083</v>
      </c>
      <c r="H23" s="618" t="s">
        <v>670</v>
      </c>
    </row>
    <row r="24" spans="1:8" s="32" customFormat="1" ht="13.15" customHeight="1" x14ac:dyDescent="0.2">
      <c r="A24" s="301" t="s">
        <v>21</v>
      </c>
      <c r="B24" s="313">
        <v>2118.965909090909</v>
      </c>
      <c r="C24" s="313">
        <v>2314.35</v>
      </c>
      <c r="D24" s="567" t="s">
        <v>802</v>
      </c>
      <c r="E24" s="302">
        <v>2398.6753246753246</v>
      </c>
      <c r="F24" s="567" t="s">
        <v>661</v>
      </c>
      <c r="G24" s="302">
        <v>2372.897435897436</v>
      </c>
      <c r="H24" s="618" t="s">
        <v>177</v>
      </c>
    </row>
    <row r="25" spans="1:8" s="32" customFormat="1" ht="13.15" customHeight="1" x14ac:dyDescent="0.2">
      <c r="A25" s="301" t="s">
        <v>22</v>
      </c>
      <c r="B25" s="313">
        <v>2338.8543046357618</v>
      </c>
      <c r="C25" s="313">
        <v>2537.5539568345325</v>
      </c>
      <c r="D25" s="567" t="s">
        <v>257</v>
      </c>
      <c r="E25" s="302">
        <v>2588.3602941176468</v>
      </c>
      <c r="F25" s="567" t="s">
        <v>184</v>
      </c>
      <c r="G25" s="302">
        <v>2671.4962406015038</v>
      </c>
      <c r="H25" s="575" t="s">
        <v>146</v>
      </c>
    </row>
    <row r="26" spans="1:8" s="32" customFormat="1" ht="13.15" customHeight="1" x14ac:dyDescent="0.2">
      <c r="A26" s="301" t="s">
        <v>23</v>
      </c>
      <c r="B26" s="313">
        <v>2998.8095238095239</v>
      </c>
      <c r="C26" s="313">
        <v>3158.6624999999999</v>
      </c>
      <c r="D26" s="567" t="s">
        <v>788</v>
      </c>
      <c r="E26" s="302">
        <v>3480.4109589041095</v>
      </c>
      <c r="F26" s="567" t="s">
        <v>253</v>
      </c>
      <c r="G26" s="302">
        <v>3332.7532467532469</v>
      </c>
      <c r="H26" s="618" t="s">
        <v>809</v>
      </c>
    </row>
    <row r="27" spans="1:8" s="32" customFormat="1" ht="13.15" customHeight="1" x14ac:dyDescent="0.2">
      <c r="A27" s="301" t="s">
        <v>24</v>
      </c>
      <c r="B27" s="313">
        <v>2001.2424242424242</v>
      </c>
      <c r="C27" s="313">
        <v>2065.84375</v>
      </c>
      <c r="D27" s="567" t="s">
        <v>146</v>
      </c>
      <c r="E27" s="302">
        <v>2004.7272727272727</v>
      </c>
      <c r="F27" s="617" t="s">
        <v>193</v>
      </c>
      <c r="G27" s="302">
        <v>2002.1818181818182</v>
      </c>
      <c r="H27" s="618" t="s">
        <v>149</v>
      </c>
    </row>
    <row r="28" spans="1:8" s="32" customFormat="1" ht="13.15" customHeight="1" x14ac:dyDescent="0.2">
      <c r="A28" s="301" t="s">
        <v>25</v>
      </c>
      <c r="B28" s="313">
        <v>997.07692307692309</v>
      </c>
      <c r="C28" s="313">
        <v>1131.6521739130435</v>
      </c>
      <c r="D28" s="567" t="s">
        <v>392</v>
      </c>
      <c r="E28" s="302">
        <v>1135.695652173913</v>
      </c>
      <c r="F28" s="567" t="s">
        <v>163</v>
      </c>
      <c r="G28" s="302">
        <v>1094.125</v>
      </c>
      <c r="H28" s="618" t="s">
        <v>758</v>
      </c>
    </row>
    <row r="29" spans="1:8" s="32" customFormat="1" ht="13.15" customHeight="1" x14ac:dyDescent="0.2">
      <c r="A29" s="382" t="s">
        <v>26</v>
      </c>
      <c r="B29" s="318">
        <v>2311.9206349206347</v>
      </c>
      <c r="C29" s="318">
        <v>2528.6034482758619</v>
      </c>
      <c r="D29" s="570" t="s">
        <v>270</v>
      </c>
      <c r="E29" s="309">
        <v>2688.1454545454544</v>
      </c>
      <c r="F29" s="570" t="s">
        <v>164</v>
      </c>
      <c r="G29" s="309">
        <v>2753.5925925925926</v>
      </c>
      <c r="H29" s="578" t="s">
        <v>385</v>
      </c>
    </row>
    <row r="30" spans="1:8" ht="13.15" customHeight="1" x14ac:dyDescent="0.25">
      <c r="A30" s="1" t="s">
        <v>71</v>
      </c>
    </row>
    <row r="31" spans="1:8" s="1" customFormat="1" ht="13.15" customHeight="1" x14ac:dyDescent="0.2">
      <c r="A31" s="508" t="s">
        <v>174</v>
      </c>
      <c r="B31" s="508"/>
      <c r="C31" s="508"/>
      <c r="D31" s="508"/>
      <c r="E31" s="508"/>
    </row>
    <row r="32" spans="1:8" s="1" customFormat="1" ht="11.25" x14ac:dyDescent="0.2">
      <c r="A32" s="5"/>
    </row>
  </sheetData>
  <mergeCells count="5">
    <mergeCell ref="A2:H2"/>
    <mergeCell ref="C4:D4"/>
    <mergeCell ref="E4:F4"/>
    <mergeCell ref="G4:H4"/>
    <mergeCell ref="A31:E31"/>
  </mergeCells>
  <hyperlinks>
    <hyperlink ref="A2:H2" location="Index!A1" display="Table 24 - Number of inhabitants per branch, per district, as at 31 December (2020-2023)"/>
  </hyperlinks>
  <pageMargins left="0.70866141732283472" right="0.70866141732283472" top="0.74803149606299213" bottom="0.74803149606299213" header="0.31496062992125984" footer="0.31496062992125984"/>
  <pageSetup paperSize="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A2" sqref="A2:J2"/>
    </sheetView>
  </sheetViews>
  <sheetFormatPr defaultColWidth="9.28515625" defaultRowHeight="15" x14ac:dyDescent="0.25"/>
  <cols>
    <col min="1" max="1" width="31" style="2" customWidth="1"/>
    <col min="2" max="10" width="10.7109375" style="2" customWidth="1"/>
    <col min="11" max="16384" width="9.28515625" style="2"/>
  </cols>
  <sheetData>
    <row r="1" spans="1:10" s="32" customFormat="1" ht="13.15" customHeight="1" x14ac:dyDescent="0.2"/>
    <row r="2" spans="1:10" s="32" customFormat="1" ht="13.15" customHeight="1" x14ac:dyDescent="0.2">
      <c r="A2" s="514" t="s">
        <v>810</v>
      </c>
      <c r="B2" s="514"/>
      <c r="C2" s="514"/>
      <c r="D2" s="514"/>
      <c r="E2" s="514"/>
      <c r="F2" s="514"/>
      <c r="G2" s="514"/>
      <c r="H2" s="514"/>
      <c r="I2" s="514"/>
      <c r="J2" s="514"/>
    </row>
    <row r="3" spans="1:10" s="32" customFormat="1" ht="13.15" customHeight="1" x14ac:dyDescent="0.2"/>
    <row r="4" spans="1:10" s="32" customFormat="1" ht="13.15" customHeight="1" x14ac:dyDescent="0.2">
      <c r="A4" s="62"/>
      <c r="B4" s="531">
        <v>2020</v>
      </c>
      <c r="C4" s="532"/>
      <c r="D4" s="533">
        <v>2021</v>
      </c>
      <c r="E4" s="534"/>
      <c r="F4" s="533">
        <v>2022</v>
      </c>
      <c r="G4" s="534"/>
      <c r="H4" s="530">
        <v>2023</v>
      </c>
      <c r="I4" s="530"/>
      <c r="J4" s="157" t="s">
        <v>104</v>
      </c>
    </row>
    <row r="5" spans="1:10" s="32" customFormat="1" ht="26.1" customHeight="1" x14ac:dyDescent="0.2">
      <c r="A5" s="67" t="s">
        <v>811</v>
      </c>
      <c r="B5" s="158"/>
      <c r="C5" s="159"/>
      <c r="D5" s="160"/>
      <c r="E5" s="159"/>
      <c r="F5" s="158"/>
      <c r="G5" s="158"/>
      <c r="H5" s="158"/>
      <c r="I5" s="158"/>
      <c r="J5" s="161"/>
    </row>
    <row r="6" spans="1:10" s="32" customFormat="1" ht="13.15" customHeight="1" x14ac:dyDescent="0.2">
      <c r="A6" s="78" t="s">
        <v>27</v>
      </c>
      <c r="B6" s="388">
        <v>46</v>
      </c>
      <c r="C6" s="380"/>
      <c r="D6" s="388">
        <v>42</v>
      </c>
      <c r="E6" s="380"/>
      <c r="F6" s="388">
        <v>42</v>
      </c>
      <c r="G6" s="313"/>
      <c r="H6" s="388">
        <v>35</v>
      </c>
      <c r="I6" s="313"/>
      <c r="J6" s="389" t="s">
        <v>0</v>
      </c>
    </row>
    <row r="7" spans="1:10" s="32" customFormat="1" ht="13.15" customHeight="1" x14ac:dyDescent="0.2">
      <c r="A7" s="78" t="s">
        <v>108</v>
      </c>
      <c r="B7" s="390" t="s">
        <v>28</v>
      </c>
      <c r="C7" s="380"/>
      <c r="D7" s="565" t="s">
        <v>818</v>
      </c>
      <c r="E7" s="380"/>
      <c r="F7" s="132" t="s">
        <v>198</v>
      </c>
      <c r="G7" s="313"/>
      <c r="H7" s="565" t="s">
        <v>819</v>
      </c>
      <c r="I7" s="313"/>
      <c r="J7" s="619" t="s">
        <v>676</v>
      </c>
    </row>
    <row r="8" spans="1:10" s="32" customFormat="1" ht="13.15" customHeight="1" x14ac:dyDescent="0.2">
      <c r="A8" s="67" t="s">
        <v>812</v>
      </c>
      <c r="B8" s="391"/>
      <c r="C8" s="391"/>
      <c r="D8" s="391"/>
      <c r="E8" s="391"/>
      <c r="F8" s="391"/>
      <c r="G8" s="391"/>
      <c r="H8" s="391"/>
      <c r="I8" s="391"/>
      <c r="J8" s="392"/>
    </row>
    <row r="9" spans="1:10" s="32" customFormat="1" ht="13.15" customHeight="1" x14ac:dyDescent="0.2">
      <c r="A9" s="78" t="s">
        <v>813</v>
      </c>
      <c r="B9" s="313">
        <v>15</v>
      </c>
      <c r="C9" s="567" t="s">
        <v>817</v>
      </c>
      <c r="D9" s="302">
        <v>26</v>
      </c>
      <c r="E9" s="567" t="s">
        <v>820</v>
      </c>
      <c r="F9" s="302">
        <v>28</v>
      </c>
      <c r="G9" s="567" t="s">
        <v>316</v>
      </c>
      <c r="H9" s="440">
        <v>25</v>
      </c>
      <c r="I9" s="567" t="s">
        <v>338</v>
      </c>
      <c r="J9" s="441"/>
    </row>
    <row r="10" spans="1:10" s="32" customFormat="1" ht="13.15" customHeight="1" x14ac:dyDescent="0.2">
      <c r="A10" s="78" t="s">
        <v>814</v>
      </c>
      <c r="B10" s="313">
        <v>5</v>
      </c>
      <c r="C10" s="567" t="s">
        <v>200</v>
      </c>
      <c r="D10" s="302">
        <v>3</v>
      </c>
      <c r="E10" s="567" t="s">
        <v>138</v>
      </c>
      <c r="F10" s="302">
        <v>2</v>
      </c>
      <c r="G10" s="567" t="s">
        <v>267</v>
      </c>
      <c r="H10" s="440">
        <v>1</v>
      </c>
      <c r="I10" s="567" t="s">
        <v>144</v>
      </c>
      <c r="J10" s="441"/>
    </row>
    <row r="11" spans="1:10" s="32" customFormat="1" ht="13.15" customHeight="1" x14ac:dyDescent="0.2">
      <c r="A11" s="78" t="s">
        <v>815</v>
      </c>
      <c r="B11" s="313">
        <v>8</v>
      </c>
      <c r="C11" s="567" t="s">
        <v>366</v>
      </c>
      <c r="D11" s="302">
        <v>7</v>
      </c>
      <c r="E11" s="567" t="s">
        <v>821</v>
      </c>
      <c r="F11" s="302">
        <v>7</v>
      </c>
      <c r="G11" s="567" t="s">
        <v>821</v>
      </c>
      <c r="H11" s="440">
        <v>4</v>
      </c>
      <c r="I11" s="567" t="s">
        <v>823</v>
      </c>
      <c r="J11" s="441"/>
    </row>
    <row r="12" spans="1:10" s="32" customFormat="1" ht="13.15" customHeight="1" x14ac:dyDescent="0.2">
      <c r="A12" s="78" t="s">
        <v>816</v>
      </c>
      <c r="B12" s="318">
        <v>18</v>
      </c>
      <c r="C12" s="570" t="s">
        <v>512</v>
      </c>
      <c r="D12" s="309">
        <v>6</v>
      </c>
      <c r="E12" s="570" t="s">
        <v>88</v>
      </c>
      <c r="F12" s="309">
        <v>5</v>
      </c>
      <c r="G12" s="570" t="s">
        <v>822</v>
      </c>
      <c r="H12" s="442">
        <v>5</v>
      </c>
      <c r="I12" s="570" t="s">
        <v>88</v>
      </c>
      <c r="J12" s="443"/>
    </row>
    <row r="13" spans="1:10" s="32" customFormat="1" ht="13.15" customHeight="1" x14ac:dyDescent="0.2">
      <c r="A13" s="394" t="s">
        <v>27</v>
      </c>
      <c r="B13" s="318">
        <v>46</v>
      </c>
      <c r="C13" s="570" t="s">
        <v>94</v>
      </c>
      <c r="D13" s="309">
        <v>42</v>
      </c>
      <c r="E13" s="570" t="s">
        <v>94</v>
      </c>
      <c r="F13" s="309">
        <v>42</v>
      </c>
      <c r="G13" s="570" t="s">
        <v>94</v>
      </c>
      <c r="H13" s="309">
        <v>35</v>
      </c>
      <c r="I13" s="570" t="s">
        <v>94</v>
      </c>
      <c r="J13" s="443"/>
    </row>
    <row r="14" spans="1:10" s="1" customFormat="1" ht="13.15" customHeight="1" x14ac:dyDescent="0.25">
      <c r="A14" s="1" t="s">
        <v>71</v>
      </c>
      <c r="B14" s="2"/>
      <c r="C14" s="2"/>
      <c r="D14" s="2"/>
      <c r="E14" s="2"/>
    </row>
    <row r="15" spans="1:10" s="1" customFormat="1" ht="13.15" customHeight="1" x14ac:dyDescent="0.2">
      <c r="A15" s="508" t="s">
        <v>174</v>
      </c>
      <c r="B15" s="508"/>
      <c r="C15" s="508"/>
      <c r="D15" s="508"/>
      <c r="E15" s="508"/>
    </row>
    <row r="16" spans="1:10" s="1" customFormat="1" ht="13.15" customHeight="1" x14ac:dyDescent="0.2">
      <c r="A16" s="508"/>
      <c r="B16" s="508"/>
      <c r="C16" s="508"/>
      <c r="D16" s="508"/>
      <c r="E16" s="508"/>
      <c r="F16" s="508"/>
      <c r="G16" s="508"/>
      <c r="H16" s="508"/>
      <c r="I16" s="508"/>
      <c r="J16" s="508"/>
    </row>
  </sheetData>
  <mergeCells count="7">
    <mergeCell ref="A16:J16"/>
    <mergeCell ref="A2:J2"/>
    <mergeCell ref="B4:C4"/>
    <mergeCell ref="D4:E4"/>
    <mergeCell ref="F4:G4"/>
    <mergeCell ref="H4:I4"/>
    <mergeCell ref="A15:E15"/>
  </mergeCells>
  <hyperlinks>
    <hyperlink ref="A2:J2" location="Index!A1" display="Table 25 - Number and geographical distribution of branch offices and representative offices abroad, as at 31 December (2020-2023)"/>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A2" sqref="A2:E2"/>
    </sheetView>
  </sheetViews>
  <sheetFormatPr defaultColWidth="9.28515625" defaultRowHeight="15" x14ac:dyDescent="0.25"/>
  <cols>
    <col min="1" max="1" width="31" style="2" customWidth="1"/>
    <col min="2" max="5" width="10.7109375" style="2" customWidth="1"/>
    <col min="6" max="16384" width="9.28515625" style="2"/>
  </cols>
  <sheetData>
    <row r="1" spans="1:5" s="32" customFormat="1" ht="13.15" customHeight="1" x14ac:dyDescent="0.2"/>
    <row r="2" spans="1:5" s="32" customFormat="1" ht="26.1" customHeight="1" x14ac:dyDescent="0.2">
      <c r="A2" s="514" t="s">
        <v>825</v>
      </c>
      <c r="B2" s="514"/>
      <c r="C2" s="514"/>
      <c r="D2" s="514"/>
      <c r="E2" s="514"/>
    </row>
    <row r="3" spans="1:5" s="32" customFormat="1" ht="13.15" customHeight="1" x14ac:dyDescent="0.2"/>
    <row r="4" spans="1:5" s="32" customFormat="1" ht="13.15" customHeight="1" x14ac:dyDescent="0.2">
      <c r="A4" s="62"/>
      <c r="B4" s="210">
        <v>2020</v>
      </c>
      <c r="C4" s="210">
        <v>2021</v>
      </c>
      <c r="D4" s="210">
        <v>2022</v>
      </c>
      <c r="E4" s="444">
        <v>2023</v>
      </c>
    </row>
    <row r="5" spans="1:5" s="32" customFormat="1" ht="26.1" customHeight="1" x14ac:dyDescent="0.2">
      <c r="A5" s="67" t="s">
        <v>824</v>
      </c>
      <c r="B5" s="158"/>
      <c r="C5" s="160"/>
      <c r="D5" s="158"/>
      <c r="E5" s="161"/>
    </row>
    <row r="6" spans="1:5" s="32" customFormat="1" ht="13.15" customHeight="1" x14ac:dyDescent="0.2">
      <c r="A6" s="78" t="s">
        <v>80</v>
      </c>
      <c r="B6" s="313">
        <v>39</v>
      </c>
      <c r="C6" s="313">
        <v>32</v>
      </c>
      <c r="D6" s="313">
        <v>29</v>
      </c>
      <c r="E6" s="393">
        <v>22</v>
      </c>
    </row>
    <row r="7" spans="1:5" s="32" customFormat="1" ht="13.15" customHeight="1" x14ac:dyDescent="0.2">
      <c r="A7" s="78" t="s">
        <v>81</v>
      </c>
      <c r="B7" s="313">
        <v>3</v>
      </c>
      <c r="C7" s="313">
        <v>3</v>
      </c>
      <c r="D7" s="313">
        <v>3</v>
      </c>
      <c r="E7" s="393">
        <v>3</v>
      </c>
    </row>
    <row r="8" spans="1:5" s="32" customFormat="1" ht="13.15" customHeight="1" x14ac:dyDescent="0.2">
      <c r="A8" s="78" t="s">
        <v>82</v>
      </c>
      <c r="B8" s="313">
        <v>4</v>
      </c>
      <c r="C8" s="313">
        <v>7</v>
      </c>
      <c r="D8" s="313">
        <v>10</v>
      </c>
      <c r="E8" s="393">
        <v>10</v>
      </c>
    </row>
    <row r="9" spans="1:5" s="32" customFormat="1" ht="13.15" customHeight="1" x14ac:dyDescent="0.2">
      <c r="A9" s="71" t="s">
        <v>1</v>
      </c>
      <c r="B9" s="396">
        <v>46</v>
      </c>
      <c r="C9" s="396">
        <v>42</v>
      </c>
      <c r="D9" s="396">
        <v>42</v>
      </c>
      <c r="E9" s="397">
        <v>35</v>
      </c>
    </row>
    <row r="10" spans="1:5" s="32" customFormat="1" ht="13.15" customHeight="1" x14ac:dyDescent="0.2">
      <c r="A10" s="78" t="s">
        <v>41</v>
      </c>
      <c r="B10" s="313">
        <v>34</v>
      </c>
      <c r="C10" s="313">
        <v>35</v>
      </c>
      <c r="D10" s="313">
        <v>34</v>
      </c>
      <c r="E10" s="393">
        <v>29</v>
      </c>
    </row>
    <row r="11" spans="1:5" s="32" customFormat="1" ht="13.15" customHeight="1" x14ac:dyDescent="0.2">
      <c r="A11" s="78" t="s">
        <v>42</v>
      </c>
      <c r="B11" s="313">
        <v>12</v>
      </c>
      <c r="C11" s="313">
        <v>7</v>
      </c>
      <c r="D11" s="313">
        <v>8</v>
      </c>
      <c r="E11" s="393">
        <v>6</v>
      </c>
    </row>
    <row r="12" spans="1:5" s="32" customFormat="1" ht="13.15" customHeight="1" x14ac:dyDescent="0.2">
      <c r="A12" s="395" t="s">
        <v>1</v>
      </c>
      <c r="B12" s="396">
        <v>46</v>
      </c>
      <c r="C12" s="396">
        <v>42</v>
      </c>
      <c r="D12" s="396">
        <v>42</v>
      </c>
      <c r="E12" s="397">
        <v>35</v>
      </c>
    </row>
    <row r="13" spans="1:5" s="1" customFormat="1" ht="13.15" customHeight="1" x14ac:dyDescent="0.25">
      <c r="A13" s="1" t="s">
        <v>71</v>
      </c>
      <c r="B13" s="2"/>
      <c r="C13" s="2"/>
      <c r="D13" s="2"/>
      <c r="E13" s="2"/>
    </row>
    <row r="14" spans="1:5" ht="13.15" customHeight="1" x14ac:dyDescent="0.25">
      <c r="A14" s="508" t="s">
        <v>174</v>
      </c>
      <c r="B14" s="508"/>
      <c r="C14" s="508"/>
      <c r="D14" s="508"/>
      <c r="E14" s="508"/>
    </row>
    <row r="15" spans="1:5" x14ac:dyDescent="0.25">
      <c r="A15" s="509"/>
      <c r="B15" s="509"/>
      <c r="C15" s="509"/>
      <c r="D15" s="509"/>
      <c r="E15" s="509"/>
    </row>
  </sheetData>
  <mergeCells count="3">
    <mergeCell ref="A2:E2"/>
    <mergeCell ref="A15:E15"/>
    <mergeCell ref="A14:E14"/>
  </mergeCells>
  <hyperlinks>
    <hyperlink ref="A2:E2" location="Index!A1" display="Table 26 - Branch offices and representative offices abroa, by size and by origin / type of legal form, as at 31 December (2020-2023)"/>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A2" sqref="A2:F2"/>
    </sheetView>
  </sheetViews>
  <sheetFormatPr defaultColWidth="9.28515625" defaultRowHeight="15" x14ac:dyDescent="0.25"/>
  <cols>
    <col min="1" max="1" width="46.85546875" style="2" customWidth="1"/>
    <col min="2" max="6" width="10.7109375" style="2" customWidth="1"/>
    <col min="7" max="16384" width="9.28515625" style="2"/>
  </cols>
  <sheetData>
    <row r="1" spans="1:6" s="32" customFormat="1" ht="13.15" customHeight="1" x14ac:dyDescent="0.2"/>
    <row r="2" spans="1:6" s="32" customFormat="1" ht="26.1" customHeight="1" x14ac:dyDescent="0.2">
      <c r="A2" s="514" t="s">
        <v>833</v>
      </c>
      <c r="B2" s="514"/>
      <c r="C2" s="514"/>
      <c r="D2" s="514"/>
      <c r="E2" s="514"/>
      <c r="F2" s="514"/>
    </row>
    <row r="3" spans="1:6" s="32" customFormat="1" ht="13.15" customHeight="1" x14ac:dyDescent="0.2"/>
    <row r="4" spans="1:6" s="32" customFormat="1" ht="13.15" customHeight="1" x14ac:dyDescent="0.2">
      <c r="A4" s="62"/>
      <c r="B4" s="156">
        <v>2020</v>
      </c>
      <c r="C4" s="156">
        <v>2021</v>
      </c>
      <c r="D4" s="156">
        <v>2022</v>
      </c>
      <c r="E4" s="156">
        <v>2023</v>
      </c>
      <c r="F4" s="157" t="s">
        <v>104</v>
      </c>
    </row>
    <row r="5" spans="1:6" s="32" customFormat="1" ht="12.75" x14ac:dyDescent="0.2">
      <c r="A5" s="67" t="s">
        <v>829</v>
      </c>
      <c r="B5" s="158"/>
      <c r="C5" s="160"/>
      <c r="D5" s="158"/>
      <c r="E5" s="158"/>
      <c r="F5" s="161"/>
    </row>
    <row r="6" spans="1:6" s="32" customFormat="1" ht="13.15" customHeight="1" x14ac:dyDescent="0.2">
      <c r="A6" s="78" t="s">
        <v>1</v>
      </c>
      <c r="B6" s="143">
        <v>14211</v>
      </c>
      <c r="C6" s="143">
        <v>13471</v>
      </c>
      <c r="D6" s="143">
        <v>13388</v>
      </c>
      <c r="E6" s="143">
        <v>13149</v>
      </c>
      <c r="F6" s="398" t="s">
        <v>0</v>
      </c>
    </row>
    <row r="7" spans="1:6" s="32" customFormat="1" ht="13.15" customHeight="1" x14ac:dyDescent="0.2">
      <c r="A7" s="399" t="s">
        <v>830</v>
      </c>
      <c r="B7" s="143">
        <v>11746</v>
      </c>
      <c r="C7" s="144">
        <v>11567</v>
      </c>
      <c r="D7" s="144">
        <v>11218</v>
      </c>
      <c r="E7" s="144">
        <v>11088</v>
      </c>
      <c r="F7" s="398" t="s">
        <v>0</v>
      </c>
    </row>
    <row r="8" spans="1:6" s="32" customFormat="1" ht="13.15" customHeight="1" x14ac:dyDescent="0.2">
      <c r="A8" s="399" t="s">
        <v>831</v>
      </c>
      <c r="B8" s="143">
        <v>2465</v>
      </c>
      <c r="C8" s="144">
        <v>1904</v>
      </c>
      <c r="D8" s="144">
        <v>2170</v>
      </c>
      <c r="E8" s="144">
        <v>2061</v>
      </c>
      <c r="F8" s="398" t="s">
        <v>0</v>
      </c>
    </row>
    <row r="9" spans="1:6" s="32" customFormat="1" ht="13.15" customHeight="1" x14ac:dyDescent="0.2">
      <c r="A9" s="78" t="s">
        <v>108</v>
      </c>
      <c r="B9" s="400" t="s">
        <v>0</v>
      </c>
      <c r="C9" s="605" t="s">
        <v>206</v>
      </c>
      <c r="D9" s="605" t="s">
        <v>834</v>
      </c>
      <c r="E9" s="605" t="s">
        <v>207</v>
      </c>
      <c r="F9" s="621" t="s">
        <v>759</v>
      </c>
    </row>
    <row r="10" spans="1:6" s="32" customFormat="1" ht="13.15" customHeight="1" x14ac:dyDescent="0.2">
      <c r="A10" s="67" t="s">
        <v>832</v>
      </c>
      <c r="B10" s="402"/>
      <c r="C10" s="403"/>
      <c r="D10" s="403"/>
      <c r="E10" s="403"/>
      <c r="F10" s="404"/>
    </row>
    <row r="11" spans="1:6" s="32" customFormat="1" ht="13.15" customHeight="1" x14ac:dyDescent="0.2">
      <c r="A11" s="78" t="s">
        <v>1</v>
      </c>
      <c r="B11" s="143">
        <v>12541</v>
      </c>
      <c r="C11" s="143">
        <v>12486</v>
      </c>
      <c r="D11" s="143">
        <v>12366</v>
      </c>
      <c r="E11" s="143">
        <v>12501</v>
      </c>
      <c r="F11" s="398" t="s">
        <v>0</v>
      </c>
    </row>
    <row r="12" spans="1:6" s="32" customFormat="1" ht="13.15" customHeight="1" x14ac:dyDescent="0.2">
      <c r="A12" s="168" t="s">
        <v>108</v>
      </c>
      <c r="B12" s="405" t="s">
        <v>0</v>
      </c>
      <c r="C12" s="620" t="s">
        <v>751</v>
      </c>
      <c r="D12" s="620" t="s">
        <v>654</v>
      </c>
      <c r="E12" s="406" t="s">
        <v>793</v>
      </c>
      <c r="F12" s="622" t="s">
        <v>149</v>
      </c>
    </row>
    <row r="13" spans="1:6" s="1" customFormat="1" ht="13.15" customHeight="1" x14ac:dyDescent="0.2">
      <c r="A13" s="1" t="s">
        <v>826</v>
      </c>
    </row>
    <row r="14" spans="1:6" s="1" customFormat="1" ht="13.15" customHeight="1" x14ac:dyDescent="0.2">
      <c r="A14" s="508" t="s">
        <v>828</v>
      </c>
      <c r="B14" s="508"/>
      <c r="C14" s="508"/>
      <c r="D14" s="508"/>
      <c r="E14" s="508"/>
    </row>
    <row r="15" spans="1:6" s="1" customFormat="1" ht="13.15" customHeight="1" x14ac:dyDescent="0.2">
      <c r="A15" s="508" t="s">
        <v>827</v>
      </c>
      <c r="B15" s="508"/>
      <c r="C15" s="508"/>
      <c r="D15" s="508"/>
      <c r="E15" s="508"/>
      <c r="F15" s="508"/>
    </row>
  </sheetData>
  <mergeCells count="3">
    <mergeCell ref="A2:F2"/>
    <mergeCell ref="A15:F15"/>
    <mergeCell ref="A14:E14"/>
  </mergeCells>
  <hyperlinks>
    <hyperlink ref="A2:F2" location="Index!A1" display="Table 27 - Number of Members Institutions ATMs, including those belonging to the Multibanco network, as at 31 December (2020-2023)"/>
  </hyperlinks>
  <pageMargins left="0.70866141732283472" right="0.70866141732283472" top="0.74803149606299213" bottom="0.74803149606299213" header="0.31496062992125984" footer="0.31496062992125984"/>
  <pageSetup paperSize="9" scale="86"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A2" sqref="A2:F2"/>
    </sheetView>
  </sheetViews>
  <sheetFormatPr defaultColWidth="9.28515625" defaultRowHeight="15" x14ac:dyDescent="0.25"/>
  <cols>
    <col min="1" max="1" width="38.7109375" style="2" customWidth="1"/>
    <col min="2" max="6" width="10.7109375" style="2" customWidth="1"/>
    <col min="7" max="16384" width="9.28515625" style="2"/>
  </cols>
  <sheetData>
    <row r="1" spans="1:6" s="32" customFormat="1" ht="13.15" customHeight="1" x14ac:dyDescent="0.2"/>
    <row r="2" spans="1:6" s="32" customFormat="1" ht="13.15" customHeight="1" x14ac:dyDescent="0.2">
      <c r="A2" s="514" t="s">
        <v>836</v>
      </c>
      <c r="B2" s="514"/>
      <c r="C2" s="514"/>
      <c r="D2" s="514"/>
      <c r="E2" s="514"/>
      <c r="F2" s="514"/>
    </row>
    <row r="3" spans="1:6" s="32" customFormat="1" ht="13.15" customHeight="1" x14ac:dyDescent="0.2"/>
    <row r="4" spans="1:6" s="32" customFormat="1" ht="13.15" customHeight="1" x14ac:dyDescent="0.2">
      <c r="A4" s="62"/>
      <c r="B4" s="155">
        <v>2020</v>
      </c>
      <c r="C4" s="156">
        <v>2021</v>
      </c>
      <c r="D4" s="156">
        <v>2022</v>
      </c>
      <c r="E4" s="156">
        <v>2023</v>
      </c>
      <c r="F4" s="157" t="s">
        <v>104</v>
      </c>
    </row>
    <row r="5" spans="1:6" s="32" customFormat="1" ht="13.15" customHeight="1" x14ac:dyDescent="0.2">
      <c r="A5" s="67" t="s">
        <v>835</v>
      </c>
      <c r="B5" s="158"/>
      <c r="C5" s="160"/>
      <c r="D5" s="158"/>
      <c r="E5" s="158"/>
      <c r="F5" s="161"/>
    </row>
    <row r="6" spans="1:6" s="32" customFormat="1" ht="13.15" customHeight="1" x14ac:dyDescent="0.2">
      <c r="A6" s="78" t="s">
        <v>1</v>
      </c>
      <c r="B6" s="125">
        <v>5669035</v>
      </c>
      <c r="C6" s="121">
        <v>6351548</v>
      </c>
      <c r="D6" s="121">
        <v>6782735</v>
      </c>
      <c r="E6" s="121">
        <v>7579257</v>
      </c>
      <c r="F6" s="389" t="s">
        <v>0</v>
      </c>
    </row>
    <row r="7" spans="1:6" s="32" customFormat="1" ht="13.15" customHeight="1" x14ac:dyDescent="0.2">
      <c r="A7" s="168" t="s">
        <v>108</v>
      </c>
      <c r="B7" s="408" t="s">
        <v>0</v>
      </c>
      <c r="C7" s="131" t="s">
        <v>837</v>
      </c>
      <c r="D7" s="131" t="s">
        <v>117</v>
      </c>
      <c r="E7" s="409" t="s">
        <v>702</v>
      </c>
      <c r="F7" s="410" t="s">
        <v>253</v>
      </c>
    </row>
    <row r="8" spans="1:6" s="1" customFormat="1" ht="13.15" customHeight="1" x14ac:dyDescent="0.2">
      <c r="A8" s="1" t="s">
        <v>71</v>
      </c>
    </row>
    <row r="9" spans="1:6" ht="13.15" customHeight="1" x14ac:dyDescent="0.25">
      <c r="A9" s="508" t="s">
        <v>828</v>
      </c>
      <c r="B9" s="508"/>
      <c r="C9" s="508"/>
      <c r="D9" s="508"/>
      <c r="E9" s="508"/>
    </row>
    <row r="10" spans="1:6" ht="32.25" customHeight="1" x14ac:dyDescent="0.25">
      <c r="A10" s="509"/>
      <c r="B10" s="509"/>
      <c r="C10" s="509"/>
      <c r="D10" s="509"/>
      <c r="E10" s="509"/>
      <c r="F10" s="509"/>
    </row>
  </sheetData>
  <mergeCells count="3">
    <mergeCell ref="A2:F2"/>
    <mergeCell ref="A10:F10"/>
    <mergeCell ref="A9:E9"/>
  </mergeCells>
  <hyperlinks>
    <hyperlink ref="A2:F2" location="Index!A1" display="Table 28 - Number of users of homebanking, as at 31 December (2020-2023)"/>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A2" sqref="A2:E2"/>
    </sheetView>
  </sheetViews>
  <sheetFormatPr defaultColWidth="9.28515625" defaultRowHeight="15" x14ac:dyDescent="0.25"/>
  <cols>
    <col min="1" max="1" width="39.28515625" style="2" customWidth="1"/>
    <col min="2" max="5" width="18" style="2" customWidth="1"/>
    <col min="6" max="16384" width="9.28515625" style="2"/>
  </cols>
  <sheetData>
    <row r="1" spans="1:7" s="32" customFormat="1" ht="12.75" x14ac:dyDescent="0.2"/>
    <row r="2" spans="1:7" s="32" customFormat="1" ht="12.75" x14ac:dyDescent="0.2">
      <c r="A2" s="514" t="s">
        <v>86</v>
      </c>
      <c r="B2" s="514"/>
      <c r="C2" s="514"/>
      <c r="D2" s="514"/>
      <c r="E2" s="514"/>
      <c r="F2" s="52"/>
      <c r="G2" s="52"/>
    </row>
    <row r="3" spans="1:7" s="32" customFormat="1" ht="12.75" x14ac:dyDescent="0.2"/>
    <row r="4" spans="1:7" s="32" customFormat="1" ht="25.5" x14ac:dyDescent="0.2">
      <c r="A4" s="200"/>
      <c r="B4" s="201" t="s">
        <v>75</v>
      </c>
      <c r="C4" s="202" t="s">
        <v>76</v>
      </c>
      <c r="D4" s="201" t="s">
        <v>77</v>
      </c>
      <c r="E4" s="203" t="s">
        <v>76</v>
      </c>
    </row>
    <row r="5" spans="1:7" s="32" customFormat="1" ht="26.1" customHeight="1" x14ac:dyDescent="0.2">
      <c r="A5" s="204" t="s">
        <v>78</v>
      </c>
      <c r="B5" s="205"/>
      <c r="C5" s="206"/>
      <c r="D5" s="68"/>
      <c r="E5" s="69"/>
    </row>
    <row r="6" spans="1:7" s="32" customFormat="1" ht="13.15" customHeight="1" x14ac:dyDescent="0.2">
      <c r="A6" s="78" t="s">
        <v>41</v>
      </c>
      <c r="B6" s="33">
        <v>19</v>
      </c>
      <c r="C6" s="246" t="s">
        <v>87</v>
      </c>
      <c r="D6" s="58">
        <v>249731.44614240999</v>
      </c>
      <c r="E6" s="247" t="s">
        <v>97</v>
      </c>
    </row>
    <row r="7" spans="1:7" s="32" customFormat="1" ht="13.15" customHeight="1" x14ac:dyDescent="0.2">
      <c r="A7" s="78" t="s">
        <v>42</v>
      </c>
      <c r="B7" s="33">
        <v>4</v>
      </c>
      <c r="C7" s="246" t="s">
        <v>88</v>
      </c>
      <c r="D7" s="58">
        <v>101764.48500351999</v>
      </c>
      <c r="E7" s="247" t="s">
        <v>98</v>
      </c>
    </row>
    <row r="8" spans="1:7" s="32" customFormat="1" ht="13.15" customHeight="1" x14ac:dyDescent="0.2">
      <c r="A8" s="78" t="s">
        <v>43</v>
      </c>
      <c r="B8" s="33">
        <v>5</v>
      </c>
      <c r="C8" s="246" t="s">
        <v>89</v>
      </c>
      <c r="D8" s="58">
        <v>10965.946512600001</v>
      </c>
      <c r="E8" s="247" t="s">
        <v>99</v>
      </c>
    </row>
    <row r="9" spans="1:7" s="32" customFormat="1" ht="13.15" customHeight="1" x14ac:dyDescent="0.2">
      <c r="A9" s="207" t="s">
        <v>79</v>
      </c>
      <c r="B9" s="205"/>
      <c r="C9" s="241"/>
      <c r="D9" s="205"/>
      <c r="E9" s="242"/>
    </row>
    <row r="10" spans="1:7" s="32" customFormat="1" ht="13.15" customHeight="1" x14ac:dyDescent="0.2">
      <c r="A10" s="78" t="s">
        <v>80</v>
      </c>
      <c r="B10" s="33">
        <v>6</v>
      </c>
      <c r="C10" s="246" t="s">
        <v>90</v>
      </c>
      <c r="D10" s="58">
        <v>306592.62588234997</v>
      </c>
      <c r="E10" s="247" t="s">
        <v>100</v>
      </c>
    </row>
    <row r="11" spans="1:7" s="32" customFormat="1" ht="13.15" customHeight="1" x14ac:dyDescent="0.2">
      <c r="A11" s="78" t="s">
        <v>81</v>
      </c>
      <c r="B11" s="33">
        <v>3</v>
      </c>
      <c r="C11" s="246" t="s">
        <v>91</v>
      </c>
      <c r="D11" s="58">
        <v>26023.319820479999</v>
      </c>
      <c r="E11" s="247" t="s">
        <v>101</v>
      </c>
    </row>
    <row r="12" spans="1:7" s="32" customFormat="1" ht="13.15" customHeight="1" x14ac:dyDescent="0.2">
      <c r="A12" s="78" t="s">
        <v>82</v>
      </c>
      <c r="B12" s="33">
        <v>19</v>
      </c>
      <c r="C12" s="246" t="s">
        <v>87</v>
      </c>
      <c r="D12" s="58">
        <v>29845.931955699998</v>
      </c>
      <c r="E12" s="247" t="s">
        <v>102</v>
      </c>
    </row>
    <row r="13" spans="1:7" s="32" customFormat="1" ht="13.15" customHeight="1" x14ac:dyDescent="0.2">
      <c r="A13" s="207" t="s">
        <v>83</v>
      </c>
      <c r="B13" s="205"/>
      <c r="C13" s="20"/>
      <c r="D13" s="68"/>
      <c r="E13" s="21"/>
    </row>
    <row r="14" spans="1:7" s="32" customFormat="1" ht="13.15" customHeight="1" x14ac:dyDescent="0.2">
      <c r="A14" s="78" t="s">
        <v>84</v>
      </c>
      <c r="B14" s="33">
        <v>21</v>
      </c>
      <c r="C14" s="246" t="s">
        <v>92</v>
      </c>
      <c r="D14" s="58">
        <v>351379.19582696003</v>
      </c>
      <c r="E14" s="247" t="s">
        <v>95</v>
      </c>
    </row>
    <row r="15" spans="1:7" s="32" customFormat="1" ht="13.15" customHeight="1" x14ac:dyDescent="0.2">
      <c r="A15" s="78" t="s">
        <v>85</v>
      </c>
      <c r="B15" s="33">
        <v>7</v>
      </c>
      <c r="C15" s="246" t="s">
        <v>93</v>
      </c>
      <c r="D15" s="58">
        <v>11082.681831569998</v>
      </c>
      <c r="E15" s="247" t="s">
        <v>96</v>
      </c>
    </row>
    <row r="16" spans="1:7" s="32" customFormat="1" ht="13.15" customHeight="1" x14ac:dyDescent="0.2">
      <c r="A16" s="208" t="s">
        <v>1</v>
      </c>
      <c r="B16" s="209">
        <v>28</v>
      </c>
      <c r="C16" s="558" t="s">
        <v>94</v>
      </c>
      <c r="D16" s="73">
        <v>362460.87765853002</v>
      </c>
      <c r="E16" s="559" t="s">
        <v>94</v>
      </c>
    </row>
    <row r="17" spans="1:7" ht="13.15" customHeight="1" x14ac:dyDescent="0.25">
      <c r="A17" s="1" t="s">
        <v>71</v>
      </c>
    </row>
    <row r="18" spans="1:7" ht="13.15" customHeight="1" x14ac:dyDescent="0.25">
      <c r="A18" s="508" t="s">
        <v>74</v>
      </c>
      <c r="B18" s="508"/>
      <c r="C18" s="508"/>
      <c r="D18" s="508"/>
      <c r="E18" s="508"/>
    </row>
    <row r="19" spans="1:7" ht="26.1" customHeight="1" x14ac:dyDescent="0.25">
      <c r="A19" s="508" t="s">
        <v>72</v>
      </c>
      <c r="B19" s="508"/>
      <c r="C19" s="508"/>
      <c r="D19" s="508"/>
      <c r="E19" s="508"/>
      <c r="F19" s="3"/>
      <c r="G19" s="3"/>
    </row>
    <row r="20" spans="1:7" ht="27" customHeight="1" x14ac:dyDescent="0.25">
      <c r="A20" s="508" t="s">
        <v>73</v>
      </c>
      <c r="B20" s="508"/>
      <c r="C20" s="508"/>
      <c r="D20" s="508"/>
      <c r="E20" s="508"/>
    </row>
    <row r="21" spans="1:7" x14ac:dyDescent="0.25">
      <c r="A21" s="508"/>
      <c r="B21" s="508"/>
      <c r="C21" s="508"/>
      <c r="D21" s="508"/>
      <c r="E21" s="508"/>
    </row>
  </sheetData>
  <mergeCells count="5">
    <mergeCell ref="A2:E2"/>
    <mergeCell ref="A19:E19"/>
    <mergeCell ref="A20:E20"/>
    <mergeCell ref="A21:E21"/>
    <mergeCell ref="A18:E18"/>
  </mergeCells>
  <hyperlinks>
    <hyperlink ref="A2:E2" location="Index!A1" display="Table 2 - Characterisation of member institutions, as at 31 December 2023"/>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2" sqref="A2:F2"/>
    </sheetView>
  </sheetViews>
  <sheetFormatPr defaultColWidth="9.28515625" defaultRowHeight="15" x14ac:dyDescent="0.25"/>
  <cols>
    <col min="1" max="1" width="43.28515625" style="2" customWidth="1"/>
    <col min="2" max="5" width="11.28515625" style="2" bestFit="1" customWidth="1"/>
    <col min="6" max="6" width="10.7109375" style="2" customWidth="1"/>
    <col min="7" max="16384" width="9.28515625" style="2"/>
  </cols>
  <sheetData>
    <row r="1" spans="1:6" s="32" customFormat="1" ht="13.15" customHeight="1" x14ac:dyDescent="0.2"/>
    <row r="2" spans="1:6" s="32" customFormat="1" ht="13.15" customHeight="1" x14ac:dyDescent="0.2">
      <c r="A2" s="514" t="s">
        <v>844</v>
      </c>
      <c r="B2" s="514"/>
      <c r="C2" s="514"/>
      <c r="D2" s="514"/>
      <c r="E2" s="514"/>
      <c r="F2" s="514"/>
    </row>
    <row r="3" spans="1:6" s="32" customFormat="1" ht="13.15" customHeight="1" x14ac:dyDescent="0.2"/>
    <row r="4" spans="1:6" s="32" customFormat="1" ht="13.15" customHeight="1" x14ac:dyDescent="0.2">
      <c r="A4" s="62"/>
      <c r="B4" s="156">
        <v>2020</v>
      </c>
      <c r="C4" s="156">
        <v>2021</v>
      </c>
      <c r="D4" s="156">
        <v>2022</v>
      </c>
      <c r="E4" s="156">
        <v>2023</v>
      </c>
      <c r="F4" s="157" t="s">
        <v>104</v>
      </c>
    </row>
    <row r="5" spans="1:6" s="32" customFormat="1" ht="13.15" customHeight="1" x14ac:dyDescent="0.2">
      <c r="A5" s="67" t="s">
        <v>838</v>
      </c>
      <c r="B5" s="158"/>
      <c r="C5" s="160"/>
      <c r="D5" s="158"/>
      <c r="E5" s="158"/>
      <c r="F5" s="161"/>
    </row>
    <row r="6" spans="1:6" s="32" customFormat="1" ht="13.15" customHeight="1" x14ac:dyDescent="0.2">
      <c r="A6" s="78" t="s">
        <v>1</v>
      </c>
      <c r="B6" s="143">
        <v>11054194</v>
      </c>
      <c r="C6" s="143">
        <v>11305794</v>
      </c>
      <c r="D6" s="143">
        <v>11530311</v>
      </c>
      <c r="E6" s="143">
        <v>11778017</v>
      </c>
      <c r="F6" s="398" t="s">
        <v>0</v>
      </c>
    </row>
    <row r="7" spans="1:6" s="32" customFormat="1" ht="13.15" customHeight="1" x14ac:dyDescent="0.2">
      <c r="A7" s="78" t="s">
        <v>108</v>
      </c>
      <c r="B7" s="400" t="s">
        <v>0</v>
      </c>
      <c r="C7" s="147" t="s">
        <v>118</v>
      </c>
      <c r="D7" s="147" t="s">
        <v>184</v>
      </c>
      <c r="E7" s="147" t="s">
        <v>185</v>
      </c>
      <c r="F7" s="401" t="s">
        <v>185</v>
      </c>
    </row>
    <row r="8" spans="1:6" s="32" customFormat="1" ht="13.15" customHeight="1" x14ac:dyDescent="0.2">
      <c r="A8" s="67" t="s">
        <v>839</v>
      </c>
      <c r="B8" s="158"/>
      <c r="C8" s="160"/>
      <c r="D8" s="158"/>
      <c r="E8" s="158"/>
      <c r="F8" s="161"/>
    </row>
    <row r="9" spans="1:6" s="32" customFormat="1" ht="13.15" customHeight="1" x14ac:dyDescent="0.2">
      <c r="A9" s="78" t="s">
        <v>1</v>
      </c>
      <c r="B9" s="143">
        <v>15425047</v>
      </c>
      <c r="C9" s="143">
        <v>15584521</v>
      </c>
      <c r="D9" s="143">
        <v>16573724</v>
      </c>
      <c r="E9" s="143">
        <v>16764214</v>
      </c>
      <c r="F9" s="398" t="s">
        <v>0</v>
      </c>
    </row>
    <row r="10" spans="1:6" s="32" customFormat="1" ht="13.15" customHeight="1" x14ac:dyDescent="0.2">
      <c r="A10" s="78" t="s">
        <v>108</v>
      </c>
      <c r="B10" s="400" t="s">
        <v>0</v>
      </c>
      <c r="C10" s="147" t="s">
        <v>729</v>
      </c>
      <c r="D10" s="147" t="s">
        <v>164</v>
      </c>
      <c r="E10" s="147" t="s">
        <v>793</v>
      </c>
      <c r="F10" s="401" t="s">
        <v>803</v>
      </c>
    </row>
    <row r="11" spans="1:6" s="32" customFormat="1" ht="13.15" customHeight="1" x14ac:dyDescent="0.2">
      <c r="A11" s="67" t="s">
        <v>840</v>
      </c>
      <c r="B11" s="402"/>
      <c r="C11" s="403"/>
      <c r="D11" s="403"/>
      <c r="E11" s="403"/>
      <c r="F11" s="404"/>
    </row>
    <row r="12" spans="1:6" s="32" customFormat="1" ht="13.15" customHeight="1" x14ac:dyDescent="0.2">
      <c r="A12" s="78" t="s">
        <v>1</v>
      </c>
      <c r="B12" s="143">
        <v>290773</v>
      </c>
      <c r="C12" s="143">
        <v>310624</v>
      </c>
      <c r="D12" s="143">
        <v>326558</v>
      </c>
      <c r="E12" s="143">
        <v>351113</v>
      </c>
      <c r="F12" s="398" t="s">
        <v>0</v>
      </c>
    </row>
    <row r="13" spans="1:6" s="32" customFormat="1" ht="13.15" customHeight="1" x14ac:dyDescent="0.2">
      <c r="A13" s="168" t="s">
        <v>108</v>
      </c>
      <c r="B13" s="405" t="s">
        <v>0</v>
      </c>
      <c r="C13" s="406" t="s">
        <v>117</v>
      </c>
      <c r="D13" s="406" t="s">
        <v>783</v>
      </c>
      <c r="E13" s="406" t="s">
        <v>139</v>
      </c>
      <c r="F13" s="407" t="s">
        <v>775</v>
      </c>
    </row>
    <row r="14" spans="1:6" ht="13.15" customHeight="1" x14ac:dyDescent="0.25">
      <c r="A14" s="1" t="s">
        <v>71</v>
      </c>
    </row>
    <row r="15" spans="1:6" ht="13.15" customHeight="1" x14ac:dyDescent="0.25">
      <c r="A15" s="508" t="s">
        <v>841</v>
      </c>
      <c r="B15" s="508"/>
      <c r="C15" s="508"/>
      <c r="D15" s="508"/>
      <c r="E15" s="508"/>
    </row>
    <row r="16" spans="1:6" ht="13.15" customHeight="1" x14ac:dyDescent="0.25">
      <c r="A16" s="623" t="s">
        <v>842</v>
      </c>
      <c r="B16" s="623"/>
      <c r="C16" s="623"/>
      <c r="D16" s="623"/>
      <c r="E16" s="623"/>
    </row>
    <row r="17" spans="1:5" ht="13.15" customHeight="1" x14ac:dyDescent="0.25">
      <c r="A17" s="623" t="s">
        <v>843</v>
      </c>
      <c r="B17" s="623"/>
      <c r="C17" s="623"/>
      <c r="D17" s="623"/>
      <c r="E17" s="623"/>
    </row>
  </sheetData>
  <mergeCells count="4">
    <mergeCell ref="A2:F2"/>
    <mergeCell ref="A15:E15"/>
    <mergeCell ref="A16:E16"/>
    <mergeCell ref="A17:E17"/>
  </mergeCells>
  <hyperlinks>
    <hyperlink ref="A2:F2" location="Index!A1" display="Table 29 -Number of active bank accounts, credit and debit cards and POS as at 31 December (2020-2023)"/>
  </hyperlinks>
  <pageMargins left="0.70866141732283472" right="0.70866141732283472" top="0.74803149606299213" bottom="0.74803149606299213" header="0.31496062992125984" footer="0.31496062992125984"/>
  <pageSetup paperSize="9" scale="88"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workbookViewId="0">
      <selection activeCell="A2" sqref="A2:E2"/>
    </sheetView>
  </sheetViews>
  <sheetFormatPr defaultColWidth="9.28515625" defaultRowHeight="15" x14ac:dyDescent="0.25"/>
  <cols>
    <col min="1" max="1" width="62.5703125" style="2" customWidth="1"/>
    <col min="2" max="2" width="14.28515625" style="2" bestFit="1" customWidth="1"/>
    <col min="3" max="6" width="14.28515625" style="2" customWidth="1"/>
    <col min="7" max="7" width="14.28515625" style="2" bestFit="1" customWidth="1"/>
    <col min="8" max="16384" width="9.28515625" style="2"/>
  </cols>
  <sheetData>
    <row r="1" spans="1:15" s="32" customFormat="1" ht="13.15" customHeight="1" x14ac:dyDescent="0.2"/>
    <row r="2" spans="1:15" s="32" customFormat="1" ht="13.15" customHeight="1" x14ac:dyDescent="0.2">
      <c r="A2" s="514" t="s">
        <v>845</v>
      </c>
      <c r="B2" s="514"/>
      <c r="C2" s="514"/>
      <c r="D2" s="514"/>
      <c r="E2" s="514"/>
      <c r="F2" s="61"/>
      <c r="G2" s="61"/>
    </row>
    <row r="3" spans="1:15" s="32" customFormat="1" ht="13.15" customHeight="1" x14ac:dyDescent="0.2"/>
    <row r="4" spans="1:15" s="32" customFormat="1" ht="13.15" customHeight="1" x14ac:dyDescent="0.2">
      <c r="A4" s="9"/>
      <c r="B4" s="156">
        <v>2020</v>
      </c>
      <c r="C4" s="457">
        <v>2021</v>
      </c>
      <c r="D4" s="492">
        <v>2022</v>
      </c>
      <c r="E4" s="11">
        <v>2023</v>
      </c>
      <c r="I4" s="33"/>
      <c r="J4" s="33"/>
      <c r="K4" s="33"/>
      <c r="L4" s="33"/>
      <c r="M4" s="33"/>
      <c r="N4" s="33"/>
      <c r="O4" s="33"/>
    </row>
    <row r="5" spans="1:15" s="32" customFormat="1" ht="13.15" customHeight="1" x14ac:dyDescent="0.2">
      <c r="A5" s="12" t="s">
        <v>846</v>
      </c>
      <c r="B5" s="13"/>
      <c r="C5" s="13"/>
      <c r="D5" s="13"/>
      <c r="E5" s="14"/>
      <c r="F5" s="47"/>
      <c r="G5" s="47"/>
      <c r="H5" s="47"/>
      <c r="I5" s="47"/>
    </row>
    <row r="6" spans="1:15" s="32" customFormat="1" ht="13.15" customHeight="1" x14ac:dyDescent="0.2">
      <c r="A6" s="15" t="s">
        <v>107</v>
      </c>
      <c r="B6" s="16">
        <v>35175.642073259995</v>
      </c>
      <c r="C6" s="16">
        <v>61950.687868079993</v>
      </c>
      <c r="D6" s="16">
        <v>50968.717746699993</v>
      </c>
      <c r="E6" s="17">
        <v>47280.640839729997</v>
      </c>
    </row>
    <row r="7" spans="1:15" s="32" customFormat="1" ht="13.15" customHeight="1" x14ac:dyDescent="0.2">
      <c r="A7" s="15" t="s">
        <v>108</v>
      </c>
      <c r="B7" s="461">
        <v>0</v>
      </c>
      <c r="C7" s="19" t="s">
        <v>854</v>
      </c>
      <c r="D7" s="624" t="s">
        <v>858</v>
      </c>
      <c r="E7" s="626" t="s">
        <v>862</v>
      </c>
    </row>
    <row r="8" spans="1:15" s="32" customFormat="1" ht="13.15" customHeight="1" x14ac:dyDescent="0.2">
      <c r="A8" s="15" t="s">
        <v>131</v>
      </c>
      <c r="B8" s="19" t="s">
        <v>123</v>
      </c>
      <c r="C8" s="19" t="s">
        <v>855</v>
      </c>
      <c r="D8" s="19" t="s">
        <v>799</v>
      </c>
      <c r="E8" s="18" t="s">
        <v>217</v>
      </c>
    </row>
    <row r="9" spans="1:15" s="32" customFormat="1" ht="13.15" customHeight="1" x14ac:dyDescent="0.2">
      <c r="A9" s="12" t="s">
        <v>847</v>
      </c>
      <c r="B9" s="20"/>
      <c r="C9" s="20"/>
      <c r="D9" s="20"/>
      <c r="E9" s="21"/>
    </row>
    <row r="10" spans="1:15" s="32" customFormat="1" ht="13.15" customHeight="1" x14ac:dyDescent="0.2">
      <c r="A10" s="15" t="s">
        <v>107</v>
      </c>
      <c r="B10" s="16">
        <v>16263.061973750002</v>
      </c>
      <c r="C10" s="16">
        <v>11256.462234370001</v>
      </c>
      <c r="D10" s="16">
        <v>7848.4197107199998</v>
      </c>
      <c r="E10" s="17">
        <v>7857.5307008299997</v>
      </c>
    </row>
    <row r="11" spans="1:15" s="32" customFormat="1" ht="13.15" customHeight="1" x14ac:dyDescent="0.2">
      <c r="A11" s="15" t="s">
        <v>108</v>
      </c>
      <c r="B11" s="461">
        <v>0</v>
      </c>
      <c r="C11" s="624" t="s">
        <v>856</v>
      </c>
      <c r="D11" s="624" t="s">
        <v>859</v>
      </c>
      <c r="E11" s="18" t="s">
        <v>199</v>
      </c>
    </row>
    <row r="12" spans="1:15" s="32" customFormat="1" ht="13.15" customHeight="1" x14ac:dyDescent="0.2">
      <c r="A12" s="15" t="s">
        <v>131</v>
      </c>
      <c r="B12" s="19" t="s">
        <v>787</v>
      </c>
      <c r="C12" s="19" t="s">
        <v>144</v>
      </c>
      <c r="D12" s="19" t="s">
        <v>185</v>
      </c>
      <c r="E12" s="18" t="s">
        <v>185</v>
      </c>
    </row>
    <row r="13" spans="1:15" s="32" customFormat="1" ht="13.15" customHeight="1" x14ac:dyDescent="0.2">
      <c r="A13" s="12" t="s">
        <v>848</v>
      </c>
      <c r="B13" s="22"/>
      <c r="C13" s="22"/>
      <c r="D13" s="22"/>
      <c r="E13" s="23"/>
    </row>
    <row r="14" spans="1:15" s="32" customFormat="1" ht="13.15" customHeight="1" x14ac:dyDescent="0.2">
      <c r="A14" s="15" t="s">
        <v>107</v>
      </c>
      <c r="B14" s="16">
        <v>35428.805818929992</v>
      </c>
      <c r="C14" s="16">
        <v>32202.360166999992</v>
      </c>
      <c r="D14" s="16">
        <v>16438.22761695</v>
      </c>
      <c r="E14" s="17">
        <v>15517.318861060001</v>
      </c>
    </row>
    <row r="15" spans="1:15" s="32" customFormat="1" ht="13.15" customHeight="1" x14ac:dyDescent="0.2">
      <c r="A15" s="15" t="s">
        <v>108</v>
      </c>
      <c r="B15" s="461">
        <v>0</v>
      </c>
      <c r="C15" s="624" t="s">
        <v>805</v>
      </c>
      <c r="D15" s="624" t="s">
        <v>860</v>
      </c>
      <c r="E15" s="626" t="s">
        <v>863</v>
      </c>
    </row>
    <row r="16" spans="1:15" s="32" customFormat="1" ht="13.15" customHeight="1" x14ac:dyDescent="0.2">
      <c r="A16" s="15" t="s">
        <v>131</v>
      </c>
      <c r="B16" s="19" t="s">
        <v>806</v>
      </c>
      <c r="C16" s="19" t="s">
        <v>159</v>
      </c>
      <c r="D16" s="19" t="s">
        <v>776</v>
      </c>
      <c r="E16" s="18" t="s">
        <v>393</v>
      </c>
    </row>
    <row r="17" spans="1:5" s="32" customFormat="1" ht="13.15" customHeight="1" x14ac:dyDescent="0.2">
      <c r="A17" s="12" t="s">
        <v>849</v>
      </c>
      <c r="B17" s="22"/>
      <c r="C17" s="22"/>
      <c r="D17" s="22"/>
      <c r="E17" s="23"/>
    </row>
    <row r="18" spans="1:5" s="32" customFormat="1" ht="13.15" customHeight="1" x14ac:dyDescent="0.2">
      <c r="A18" s="15" t="s">
        <v>107</v>
      </c>
      <c r="B18" s="16">
        <v>245831.39158296003</v>
      </c>
      <c r="C18" s="16">
        <v>256159.98365176999</v>
      </c>
      <c r="D18" s="16">
        <v>272682.94143995998</v>
      </c>
      <c r="E18" s="17">
        <v>271514.58588500001</v>
      </c>
    </row>
    <row r="19" spans="1:5" s="32" customFormat="1" ht="13.15" customHeight="1" x14ac:dyDescent="0.2">
      <c r="A19" s="15" t="s">
        <v>108</v>
      </c>
      <c r="B19" s="461">
        <v>0</v>
      </c>
      <c r="C19" s="19" t="s">
        <v>393</v>
      </c>
      <c r="D19" s="19" t="s">
        <v>775</v>
      </c>
      <c r="E19" s="626" t="s">
        <v>751</v>
      </c>
    </row>
    <row r="20" spans="1:5" s="32" customFormat="1" ht="13.15" customHeight="1" x14ac:dyDescent="0.2">
      <c r="A20" s="15" t="s">
        <v>131</v>
      </c>
      <c r="B20" s="19" t="s">
        <v>853</v>
      </c>
      <c r="C20" s="19" t="s">
        <v>554</v>
      </c>
      <c r="D20" s="19" t="s">
        <v>861</v>
      </c>
      <c r="E20" s="18" t="s">
        <v>864</v>
      </c>
    </row>
    <row r="21" spans="1:5" s="32" customFormat="1" ht="13.15" customHeight="1" x14ac:dyDescent="0.2">
      <c r="A21" s="12" t="s">
        <v>850</v>
      </c>
      <c r="B21" s="22"/>
      <c r="C21" s="22"/>
      <c r="D21" s="22"/>
      <c r="E21" s="23"/>
    </row>
    <row r="22" spans="1:5" s="32" customFormat="1" ht="13.15" customHeight="1" x14ac:dyDescent="0.2">
      <c r="A22" s="15" t="s">
        <v>107</v>
      </c>
      <c r="B22" s="16">
        <v>24915.054487019999</v>
      </c>
      <c r="C22" s="16">
        <v>22344.578605550007</v>
      </c>
      <c r="D22" s="16">
        <v>22442.272351490003</v>
      </c>
      <c r="E22" s="17">
        <v>20291.801371909998</v>
      </c>
    </row>
    <row r="23" spans="1:5" s="32" customFormat="1" ht="13.15" customHeight="1" x14ac:dyDescent="0.2">
      <c r="A23" s="15" t="s">
        <v>108</v>
      </c>
      <c r="B23" s="461">
        <v>0</v>
      </c>
      <c r="C23" s="624" t="s">
        <v>857</v>
      </c>
      <c r="D23" s="19" t="s">
        <v>163</v>
      </c>
      <c r="E23" s="626" t="s">
        <v>865</v>
      </c>
    </row>
    <row r="24" spans="1:5" s="32" customFormat="1" ht="13.15" customHeight="1" x14ac:dyDescent="0.2">
      <c r="A24" s="15" t="s">
        <v>131</v>
      </c>
      <c r="B24" s="19" t="s">
        <v>154</v>
      </c>
      <c r="C24" s="19" t="s">
        <v>792</v>
      </c>
      <c r="D24" s="19" t="s">
        <v>769</v>
      </c>
      <c r="E24" s="18" t="s">
        <v>778</v>
      </c>
    </row>
    <row r="25" spans="1:5" s="32" customFormat="1" ht="13.15" customHeight="1" x14ac:dyDescent="0.2">
      <c r="A25" s="24" t="s">
        <v>851</v>
      </c>
      <c r="B25" s="25">
        <v>357613.95593592001</v>
      </c>
      <c r="C25" s="25">
        <v>383914.07252676995</v>
      </c>
      <c r="D25" s="25">
        <v>370379.57886581996</v>
      </c>
      <c r="E25" s="26">
        <v>362461.87765853002</v>
      </c>
    </row>
    <row r="26" spans="1:5" s="32" customFormat="1" ht="13.15" customHeight="1" x14ac:dyDescent="0.2">
      <c r="A26" s="27" t="s">
        <v>108</v>
      </c>
      <c r="B26" s="462">
        <v>0</v>
      </c>
      <c r="C26" s="41" t="s">
        <v>112</v>
      </c>
      <c r="D26" s="625" t="s">
        <v>113</v>
      </c>
      <c r="E26" s="627" t="s">
        <v>114</v>
      </c>
    </row>
    <row r="27" spans="1:5" ht="13.15" customHeight="1" x14ac:dyDescent="0.25">
      <c r="A27" s="1" t="s">
        <v>71</v>
      </c>
    </row>
    <row r="28" spans="1:5" ht="13.15" customHeight="1" x14ac:dyDescent="0.25">
      <c r="A28" s="508" t="s">
        <v>852</v>
      </c>
      <c r="B28" s="508"/>
      <c r="C28" s="508"/>
      <c r="D28" s="508"/>
      <c r="E28" s="508"/>
    </row>
  </sheetData>
  <mergeCells count="2">
    <mergeCell ref="A2:E2"/>
    <mergeCell ref="A28:E28"/>
  </mergeCells>
  <hyperlinks>
    <hyperlink ref="A2:B2" location="Índice!A1" display="Tabela 29 - Composição e evolução da estrutura do ativo agregado, a 31 de dezembro (2014-2017)"/>
    <hyperlink ref="A2:E2" location="Index!A1" display="Table 30 - Evolution of aggregate assets structure, as at 31 December 2020 to 2023"/>
  </hyperlinks>
  <pageMargins left="0.70866141732283472" right="0.70866141732283472" top="0.74803149606299213" bottom="0.74803149606299213" header="0.31496062992125984" footer="0.31496062992125984"/>
  <pageSetup paperSize="9" scale="73"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workbookViewId="0">
      <selection activeCell="A2" sqref="A2:Q2"/>
    </sheetView>
  </sheetViews>
  <sheetFormatPr defaultColWidth="9.28515625" defaultRowHeight="12.75" x14ac:dyDescent="0.2"/>
  <cols>
    <col min="1" max="1" width="41.28515625" style="32" bestFit="1" customWidth="1"/>
    <col min="2" max="17" width="15.42578125" style="32" customWidth="1"/>
    <col min="18" max="16384" width="9.28515625" style="32"/>
  </cols>
  <sheetData>
    <row r="1" spans="1:19" ht="13.15" customHeight="1" x14ac:dyDescent="0.2"/>
    <row r="2" spans="1:19" ht="13.15" customHeight="1" x14ac:dyDescent="0.2">
      <c r="A2" s="514" t="s">
        <v>867</v>
      </c>
      <c r="B2" s="514"/>
      <c r="C2" s="514"/>
      <c r="D2" s="514"/>
      <c r="E2" s="514"/>
      <c r="F2" s="514"/>
      <c r="G2" s="514"/>
      <c r="H2" s="514"/>
      <c r="I2" s="514"/>
      <c r="J2" s="514"/>
      <c r="K2" s="514"/>
      <c r="L2" s="514"/>
      <c r="M2" s="514"/>
      <c r="N2" s="514"/>
      <c r="O2" s="514"/>
      <c r="P2" s="514"/>
      <c r="Q2" s="514"/>
    </row>
    <row r="3" spans="1:19" ht="13.15" customHeight="1" x14ac:dyDescent="0.2"/>
    <row r="4" spans="1:19" ht="13.15" customHeight="1" x14ac:dyDescent="0.2">
      <c r="A4" s="421"/>
      <c r="B4" s="535">
        <v>2020</v>
      </c>
      <c r="C4" s="536"/>
      <c r="D4" s="536"/>
      <c r="E4" s="537"/>
      <c r="F4" s="538">
        <v>2021</v>
      </c>
      <c r="G4" s="538"/>
      <c r="H4" s="538"/>
      <c r="I4" s="538"/>
      <c r="J4" s="538">
        <v>2022</v>
      </c>
      <c r="K4" s="538"/>
      <c r="L4" s="538"/>
      <c r="M4" s="538"/>
      <c r="N4" s="538">
        <v>2023</v>
      </c>
      <c r="O4" s="538"/>
      <c r="P4" s="538"/>
      <c r="Q4" s="538"/>
    </row>
    <row r="5" spans="1:19" ht="63.75" x14ac:dyDescent="0.2">
      <c r="A5" s="411" t="s">
        <v>866</v>
      </c>
      <c r="B5" s="413" t="s">
        <v>847</v>
      </c>
      <c r="C5" s="413" t="s">
        <v>848</v>
      </c>
      <c r="D5" s="413" t="s">
        <v>849</v>
      </c>
      <c r="E5" s="35" t="s">
        <v>1</v>
      </c>
      <c r="F5" s="413" t="s">
        <v>847</v>
      </c>
      <c r="G5" s="413" t="s">
        <v>848</v>
      </c>
      <c r="H5" s="413" t="s">
        <v>849</v>
      </c>
      <c r="I5" s="35" t="s">
        <v>1</v>
      </c>
      <c r="J5" s="413" t="s">
        <v>847</v>
      </c>
      <c r="K5" s="413" t="s">
        <v>848</v>
      </c>
      <c r="L5" s="413" t="s">
        <v>849</v>
      </c>
      <c r="M5" s="35" t="s">
        <v>1</v>
      </c>
      <c r="N5" s="413" t="s">
        <v>847</v>
      </c>
      <c r="O5" s="413" t="s">
        <v>848</v>
      </c>
      <c r="P5" s="413" t="s">
        <v>849</v>
      </c>
      <c r="Q5" s="35" t="s">
        <v>1</v>
      </c>
    </row>
    <row r="6" spans="1:19" ht="13.15" customHeight="1" x14ac:dyDescent="0.2">
      <c r="A6" s="36" t="s">
        <v>868</v>
      </c>
      <c r="B6" s="37">
        <v>3090.3540706699991</v>
      </c>
      <c r="C6" s="16">
        <v>0</v>
      </c>
      <c r="D6" s="16">
        <v>0</v>
      </c>
      <c r="E6" s="17">
        <v>3090.3540706699991</v>
      </c>
      <c r="F6" s="16">
        <v>1873</v>
      </c>
      <c r="G6" s="16">
        <v>0</v>
      </c>
      <c r="H6" s="16">
        <v>0</v>
      </c>
      <c r="I6" s="17">
        <v>1873</v>
      </c>
      <c r="J6" s="16">
        <v>1468</v>
      </c>
      <c r="K6" s="16">
        <v>0</v>
      </c>
      <c r="L6" s="16">
        <v>0</v>
      </c>
      <c r="M6" s="17">
        <v>1468</v>
      </c>
      <c r="N6" s="16">
        <v>2259</v>
      </c>
      <c r="O6" s="16">
        <v>0</v>
      </c>
      <c r="P6" s="16">
        <v>0</v>
      </c>
      <c r="Q6" s="17">
        <v>2259</v>
      </c>
      <c r="R6" s="445"/>
      <c r="S6" s="317"/>
    </row>
    <row r="7" spans="1:19" ht="13.15" customHeight="1" x14ac:dyDescent="0.2">
      <c r="A7" s="36" t="s">
        <v>172</v>
      </c>
      <c r="B7" s="38" t="s">
        <v>872</v>
      </c>
      <c r="C7" s="16">
        <v>0</v>
      </c>
      <c r="D7" s="16">
        <v>0</v>
      </c>
      <c r="E7" s="18" t="s">
        <v>729</v>
      </c>
      <c r="F7" s="19" t="s">
        <v>262</v>
      </c>
      <c r="G7" s="16">
        <v>0</v>
      </c>
      <c r="H7" s="16">
        <v>0</v>
      </c>
      <c r="I7" s="39" t="s">
        <v>115</v>
      </c>
      <c r="J7" s="19" t="s">
        <v>879</v>
      </c>
      <c r="K7" s="16">
        <v>0</v>
      </c>
      <c r="L7" s="16">
        <v>0</v>
      </c>
      <c r="M7" s="39" t="s">
        <v>176</v>
      </c>
      <c r="N7" s="19" t="s">
        <v>886</v>
      </c>
      <c r="O7" s="16">
        <v>0</v>
      </c>
      <c r="P7" s="16">
        <v>0</v>
      </c>
      <c r="Q7" s="39" t="s">
        <v>166</v>
      </c>
    </row>
    <row r="8" spans="1:19" ht="13.15" customHeight="1" x14ac:dyDescent="0.2">
      <c r="A8" s="36" t="s">
        <v>869</v>
      </c>
      <c r="B8" s="37">
        <v>4286</v>
      </c>
      <c r="C8" s="16">
        <v>907</v>
      </c>
      <c r="D8" s="16">
        <v>0</v>
      </c>
      <c r="E8" s="17">
        <v>5193</v>
      </c>
      <c r="F8" s="16">
        <v>3794.0229210000002</v>
      </c>
      <c r="G8" s="16">
        <v>822</v>
      </c>
      <c r="H8" s="16">
        <v>0</v>
      </c>
      <c r="I8" s="17">
        <v>4616.0229209999998</v>
      </c>
      <c r="J8" s="16">
        <v>2663.0793520000002</v>
      </c>
      <c r="K8" s="16">
        <v>947</v>
      </c>
      <c r="L8" s="16">
        <v>0</v>
      </c>
      <c r="M8" s="17">
        <v>3610.0793520000002</v>
      </c>
      <c r="N8" s="16">
        <v>2569.9813869999998</v>
      </c>
      <c r="O8" s="16">
        <v>915</v>
      </c>
      <c r="P8" s="16">
        <v>0</v>
      </c>
      <c r="Q8" s="17">
        <v>3484.9813869999998</v>
      </c>
      <c r="R8" s="445"/>
      <c r="S8" s="317"/>
    </row>
    <row r="9" spans="1:19" ht="13.15" customHeight="1" x14ac:dyDescent="0.2">
      <c r="A9" s="36" t="s">
        <v>172</v>
      </c>
      <c r="B9" s="38" t="s">
        <v>400</v>
      </c>
      <c r="C9" s="19" t="s">
        <v>145</v>
      </c>
      <c r="D9" s="16">
        <v>0</v>
      </c>
      <c r="E9" s="18" t="s">
        <v>219</v>
      </c>
      <c r="F9" s="19" t="s">
        <v>790</v>
      </c>
      <c r="G9" s="19" t="s">
        <v>145</v>
      </c>
      <c r="H9" s="16">
        <v>0</v>
      </c>
      <c r="I9" s="39" t="s">
        <v>183</v>
      </c>
      <c r="J9" s="19" t="s">
        <v>880</v>
      </c>
      <c r="K9" s="19" t="s">
        <v>792</v>
      </c>
      <c r="L9" s="16">
        <v>0</v>
      </c>
      <c r="M9" s="39" t="s">
        <v>273</v>
      </c>
      <c r="N9" s="19" t="s">
        <v>887</v>
      </c>
      <c r="O9" s="19" t="s">
        <v>290</v>
      </c>
      <c r="P9" s="16">
        <v>0</v>
      </c>
      <c r="Q9" s="39" t="s">
        <v>273</v>
      </c>
    </row>
    <row r="10" spans="1:19" ht="13.15" customHeight="1" x14ac:dyDescent="0.2">
      <c r="A10" s="36" t="s">
        <v>870</v>
      </c>
      <c r="B10" s="37">
        <v>8802</v>
      </c>
      <c r="C10" s="16">
        <v>31373</v>
      </c>
      <c r="D10" s="16">
        <v>53908</v>
      </c>
      <c r="E10" s="17">
        <v>94083</v>
      </c>
      <c r="F10" s="16">
        <v>5511.8301250000004</v>
      </c>
      <c r="G10" s="16">
        <v>28379</v>
      </c>
      <c r="H10" s="16">
        <v>57973</v>
      </c>
      <c r="I10" s="17">
        <v>91863.830125000008</v>
      </c>
      <c r="J10" s="16">
        <v>3652.4258329999998</v>
      </c>
      <c r="K10" s="16">
        <v>13203</v>
      </c>
      <c r="L10" s="16">
        <v>69649</v>
      </c>
      <c r="M10" s="17">
        <v>86504.425833000001</v>
      </c>
      <c r="N10" s="16">
        <v>2956.724361</v>
      </c>
      <c r="O10" s="16">
        <v>12142</v>
      </c>
      <c r="P10" s="16">
        <v>74112</v>
      </c>
      <c r="Q10" s="17">
        <v>89210.724361</v>
      </c>
      <c r="R10" s="445"/>
      <c r="S10" s="317"/>
    </row>
    <row r="11" spans="1:19" ht="13.15" customHeight="1" x14ac:dyDescent="0.2">
      <c r="A11" s="36" t="s">
        <v>172</v>
      </c>
      <c r="B11" s="38" t="s">
        <v>378</v>
      </c>
      <c r="C11" s="19" t="s">
        <v>873</v>
      </c>
      <c r="D11" s="19" t="s">
        <v>874</v>
      </c>
      <c r="E11" s="39" t="s">
        <v>51</v>
      </c>
      <c r="F11" s="19" t="s">
        <v>875</v>
      </c>
      <c r="G11" s="19" t="s">
        <v>876</v>
      </c>
      <c r="H11" s="19" t="s">
        <v>877</v>
      </c>
      <c r="I11" s="39" t="s">
        <v>532</v>
      </c>
      <c r="J11" s="19" t="s">
        <v>881</v>
      </c>
      <c r="K11" s="19" t="s">
        <v>882</v>
      </c>
      <c r="L11" s="19" t="s">
        <v>883</v>
      </c>
      <c r="M11" s="39" t="s">
        <v>885</v>
      </c>
      <c r="N11" s="19" t="s">
        <v>377</v>
      </c>
      <c r="O11" s="19" t="s">
        <v>888</v>
      </c>
      <c r="P11" s="19" t="s">
        <v>890</v>
      </c>
      <c r="Q11" s="39" t="s">
        <v>892</v>
      </c>
    </row>
    <row r="12" spans="1:19" ht="13.15" customHeight="1" x14ac:dyDescent="0.2">
      <c r="A12" s="36" t="s">
        <v>871</v>
      </c>
      <c r="B12" s="37">
        <v>85</v>
      </c>
      <c r="C12" s="16">
        <v>3148.86623237</v>
      </c>
      <c r="D12" s="16">
        <v>191923</v>
      </c>
      <c r="E12" s="17">
        <v>195156.86623237</v>
      </c>
      <c r="F12" s="16">
        <v>77.593791999999993</v>
      </c>
      <c r="G12" s="16">
        <v>3001.6229868200003</v>
      </c>
      <c r="H12" s="16">
        <v>198187</v>
      </c>
      <c r="I12" s="17">
        <v>201266.21677882</v>
      </c>
      <c r="J12" s="16">
        <v>65.221013999999997</v>
      </c>
      <c r="K12" s="16">
        <v>2287.7380080900002</v>
      </c>
      <c r="L12" s="16">
        <v>203034</v>
      </c>
      <c r="M12" s="17">
        <v>205386.95902209001</v>
      </c>
      <c r="N12" s="16">
        <v>71.599265000000003</v>
      </c>
      <c r="O12" s="16">
        <v>2460.1030369800001</v>
      </c>
      <c r="P12" s="16">
        <v>197403</v>
      </c>
      <c r="Q12" s="17">
        <v>199934.70230198</v>
      </c>
      <c r="R12" s="445"/>
      <c r="S12" s="317"/>
    </row>
    <row r="13" spans="1:19" ht="13.15" customHeight="1" x14ac:dyDescent="0.2">
      <c r="A13" s="36" t="s">
        <v>172</v>
      </c>
      <c r="B13" s="40" t="s">
        <v>176</v>
      </c>
      <c r="C13" s="41" t="s">
        <v>287</v>
      </c>
      <c r="D13" s="41" t="s">
        <v>271</v>
      </c>
      <c r="E13" s="42" t="s">
        <v>369</v>
      </c>
      <c r="F13" s="41" t="s">
        <v>325</v>
      </c>
      <c r="G13" s="41" t="s">
        <v>795</v>
      </c>
      <c r="H13" s="41" t="s">
        <v>310</v>
      </c>
      <c r="I13" s="42" t="s">
        <v>878</v>
      </c>
      <c r="J13" s="41" t="s">
        <v>166</v>
      </c>
      <c r="K13" s="41" t="s">
        <v>691</v>
      </c>
      <c r="L13" s="41" t="s">
        <v>884</v>
      </c>
      <c r="M13" s="42" t="s">
        <v>556</v>
      </c>
      <c r="N13" s="41" t="s">
        <v>197</v>
      </c>
      <c r="O13" s="41" t="s">
        <v>889</v>
      </c>
      <c r="P13" s="41" t="s">
        <v>891</v>
      </c>
      <c r="Q13" s="42" t="s">
        <v>893</v>
      </c>
    </row>
    <row r="14" spans="1:19" ht="13.15" customHeight="1" x14ac:dyDescent="0.2">
      <c r="A14" s="43" t="s">
        <v>1</v>
      </c>
      <c r="B14" s="44">
        <v>16263.354070669999</v>
      </c>
      <c r="C14" s="45">
        <v>35428.866232369997</v>
      </c>
      <c r="D14" s="45">
        <v>245831</v>
      </c>
      <c r="E14" s="46">
        <v>297524.22030304</v>
      </c>
      <c r="F14" s="45">
        <v>11256.446838</v>
      </c>
      <c r="G14" s="45">
        <v>32202.622986819999</v>
      </c>
      <c r="H14" s="45">
        <v>256160</v>
      </c>
      <c r="I14" s="46">
        <v>299620.06982481998</v>
      </c>
      <c r="J14" s="45">
        <v>7848.7261989999997</v>
      </c>
      <c r="K14" s="45">
        <v>16437.73800809</v>
      </c>
      <c r="L14" s="45">
        <v>272683</v>
      </c>
      <c r="M14" s="46">
        <v>296969.46420708997</v>
      </c>
      <c r="N14" s="45">
        <v>7857.3050130000001</v>
      </c>
      <c r="O14" s="45">
        <v>15517.103036979999</v>
      </c>
      <c r="P14" s="45">
        <v>271515</v>
      </c>
      <c r="Q14" s="46">
        <v>294889.40804998</v>
      </c>
    </row>
    <row r="15" spans="1:19" ht="15" x14ac:dyDescent="0.25">
      <c r="A15" s="1" t="s">
        <v>71</v>
      </c>
      <c r="B15" s="2"/>
      <c r="C15" s="2"/>
      <c r="D15" s="2"/>
      <c r="E15" s="2"/>
    </row>
    <row r="16" spans="1:19" x14ac:dyDescent="0.2">
      <c r="A16" s="508" t="s">
        <v>852</v>
      </c>
      <c r="B16" s="508"/>
      <c r="C16" s="508"/>
      <c r="D16" s="508"/>
      <c r="E16" s="508"/>
      <c r="F16" s="317"/>
      <c r="G16" s="317"/>
      <c r="H16" s="317"/>
      <c r="I16" s="317"/>
      <c r="J16" s="317"/>
      <c r="K16" s="317"/>
      <c r="L16" s="317"/>
      <c r="M16" s="317"/>
      <c r="N16" s="317"/>
      <c r="O16" s="317"/>
      <c r="P16" s="317"/>
      <c r="Q16" s="317"/>
    </row>
    <row r="17" spans="14:14" x14ac:dyDescent="0.2">
      <c r="N17" s="445"/>
    </row>
  </sheetData>
  <mergeCells count="6">
    <mergeCell ref="A2:Q2"/>
    <mergeCell ref="B4:E4"/>
    <mergeCell ref="F4:I4"/>
    <mergeCell ref="J4:M4"/>
    <mergeCell ref="N4:Q4"/>
    <mergeCell ref="A16:E16"/>
  </mergeCells>
  <hyperlinks>
    <hyperlink ref="A2:B2" location="Índice!A1" display="Tabela 29 - Composição e evolução da estrutura do ativo agregado, a 31 de dezembro (2014-2017)"/>
    <hyperlink ref="A2:Q2" location="Index!A1" display="Tabela 31 -  Composition of financial assets structure, as at 31 December 2020 to 2023"/>
  </hyperlinks>
  <pageMargins left="0.7" right="0.7" top="0.75" bottom="0.75" header="0.3" footer="0.3"/>
  <pageSetup paperSize="9" scale="79" orientation="landscape" horizontalDpi="360" verticalDpi="360" r:id="rId1"/>
  <colBreaks count="1" manualBreakCount="1">
    <brk id="9"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A2" sqref="A2:E2"/>
    </sheetView>
  </sheetViews>
  <sheetFormatPr defaultColWidth="9.28515625" defaultRowHeight="15" x14ac:dyDescent="0.25"/>
  <cols>
    <col min="1" max="1" width="61" style="2" customWidth="1"/>
    <col min="2" max="5" width="14.28515625" style="2" customWidth="1"/>
    <col min="6" max="16384" width="9.28515625" style="2"/>
  </cols>
  <sheetData>
    <row r="1" spans="1:7" s="32" customFormat="1" ht="13.15" customHeight="1" x14ac:dyDescent="0.2"/>
    <row r="2" spans="1:7" s="32" customFormat="1" ht="13.15" customHeight="1" x14ac:dyDescent="0.2">
      <c r="A2" s="514" t="s">
        <v>903</v>
      </c>
      <c r="B2" s="514"/>
      <c r="C2" s="514"/>
      <c r="D2" s="514"/>
      <c r="E2" s="514"/>
      <c r="F2" s="52"/>
    </row>
    <row r="3" spans="1:7" s="32" customFormat="1" ht="13.15" customHeight="1" x14ac:dyDescent="0.2"/>
    <row r="4" spans="1:7" s="32" customFormat="1" ht="13.15" customHeight="1" x14ac:dyDescent="0.2">
      <c r="A4" s="9"/>
      <c r="B4" s="156">
        <v>2020</v>
      </c>
      <c r="C4" s="457">
        <v>2021</v>
      </c>
      <c r="D4" s="493">
        <v>2022</v>
      </c>
      <c r="E4" s="11">
        <v>2023</v>
      </c>
    </row>
    <row r="5" spans="1:7" s="32" customFormat="1" ht="13.15" customHeight="1" x14ac:dyDescent="0.2">
      <c r="A5" s="12" t="s">
        <v>894</v>
      </c>
      <c r="B5" s="13"/>
      <c r="C5" s="13"/>
      <c r="D5" s="13"/>
      <c r="E5" s="14"/>
    </row>
    <row r="6" spans="1:7" s="32" customFormat="1" ht="13.15" customHeight="1" x14ac:dyDescent="0.2">
      <c r="A6" s="15" t="s">
        <v>107</v>
      </c>
      <c r="B6" s="16">
        <v>29</v>
      </c>
      <c r="C6" s="16">
        <v>78</v>
      </c>
      <c r="D6" s="16">
        <v>257</v>
      </c>
      <c r="E6" s="17">
        <v>70</v>
      </c>
      <c r="G6" s="445"/>
    </row>
    <row r="7" spans="1:7" s="32" customFormat="1" ht="13.15" customHeight="1" x14ac:dyDescent="0.2">
      <c r="A7" s="15" t="s">
        <v>108</v>
      </c>
      <c r="B7" s="461">
        <v>0</v>
      </c>
      <c r="C7" s="19" t="s">
        <v>906</v>
      </c>
      <c r="D7" s="19" t="s">
        <v>908</v>
      </c>
      <c r="E7" s="626" t="s">
        <v>911</v>
      </c>
    </row>
    <row r="8" spans="1:7" s="32" customFormat="1" ht="13.15" customHeight="1" x14ac:dyDescent="0.2">
      <c r="A8" s="15" t="s">
        <v>895</v>
      </c>
      <c r="B8" s="19" t="s">
        <v>198</v>
      </c>
      <c r="C8" s="19" t="s">
        <v>198</v>
      </c>
      <c r="D8" s="19" t="s">
        <v>199</v>
      </c>
      <c r="E8" s="18" t="s">
        <v>198</v>
      </c>
    </row>
    <row r="9" spans="1:7" s="32" customFormat="1" ht="13.15" customHeight="1" x14ac:dyDescent="0.2">
      <c r="A9" s="12" t="s">
        <v>896</v>
      </c>
      <c r="B9" s="20"/>
      <c r="C9" s="20"/>
      <c r="D9" s="20"/>
      <c r="E9" s="21"/>
    </row>
    <row r="10" spans="1:7" s="32" customFormat="1" ht="13.15" customHeight="1" x14ac:dyDescent="0.2">
      <c r="A10" s="15" t="s">
        <v>107</v>
      </c>
      <c r="B10" s="16">
        <v>10266</v>
      </c>
      <c r="C10" s="16">
        <v>8031</v>
      </c>
      <c r="D10" s="16">
        <v>7194</v>
      </c>
      <c r="E10" s="17">
        <v>6201</v>
      </c>
    </row>
    <row r="11" spans="1:7" s="32" customFormat="1" ht="13.15" customHeight="1" x14ac:dyDescent="0.2">
      <c r="A11" s="15" t="s">
        <v>108</v>
      </c>
      <c r="B11" s="461">
        <v>0</v>
      </c>
      <c r="C11" s="624" t="s">
        <v>770</v>
      </c>
      <c r="D11" s="624" t="s">
        <v>909</v>
      </c>
      <c r="E11" s="626" t="s">
        <v>912</v>
      </c>
    </row>
    <row r="12" spans="1:7" s="32" customFormat="1" ht="13.15" customHeight="1" x14ac:dyDescent="0.2">
      <c r="A12" s="15" t="s">
        <v>895</v>
      </c>
      <c r="B12" s="19" t="s">
        <v>379</v>
      </c>
      <c r="C12" s="19" t="s">
        <v>782</v>
      </c>
      <c r="D12" s="19" t="s">
        <v>789</v>
      </c>
      <c r="E12" s="18" t="s">
        <v>144</v>
      </c>
    </row>
    <row r="13" spans="1:7" s="32" customFormat="1" ht="13.15" customHeight="1" x14ac:dyDescent="0.2">
      <c r="A13" s="12" t="s">
        <v>897</v>
      </c>
      <c r="B13" s="22"/>
      <c r="C13" s="22"/>
      <c r="D13" s="22"/>
      <c r="E13" s="23"/>
    </row>
    <row r="14" spans="1:7" s="32" customFormat="1" ht="13.15" customHeight="1" x14ac:dyDescent="0.2">
      <c r="A14" s="15" t="s">
        <v>107</v>
      </c>
      <c r="B14" s="16">
        <v>84477</v>
      </c>
      <c r="C14" s="16">
        <v>86931</v>
      </c>
      <c r="D14" s="16">
        <v>86796</v>
      </c>
      <c r="E14" s="17">
        <v>83085</v>
      </c>
    </row>
    <row r="15" spans="1:7" s="32" customFormat="1" ht="13.15" customHeight="1" x14ac:dyDescent="0.2">
      <c r="A15" s="15" t="s">
        <v>108</v>
      </c>
      <c r="B15" s="461">
        <v>0</v>
      </c>
      <c r="C15" s="19" t="s">
        <v>144</v>
      </c>
      <c r="D15" s="624" t="s">
        <v>808</v>
      </c>
      <c r="E15" s="626" t="s">
        <v>750</v>
      </c>
    </row>
    <row r="16" spans="1:7" s="32" customFormat="1" ht="13.15" customHeight="1" x14ac:dyDescent="0.2">
      <c r="A16" s="15" t="s">
        <v>895</v>
      </c>
      <c r="B16" s="19" t="s">
        <v>904</v>
      </c>
      <c r="C16" s="19" t="s">
        <v>733</v>
      </c>
      <c r="D16" s="19" t="s">
        <v>910</v>
      </c>
      <c r="E16" s="18" t="s">
        <v>913</v>
      </c>
    </row>
    <row r="17" spans="1:10" s="32" customFormat="1" ht="13.15" customHeight="1" x14ac:dyDescent="0.2">
      <c r="A17" s="12" t="s">
        <v>898</v>
      </c>
      <c r="B17" s="22"/>
      <c r="C17" s="22"/>
      <c r="D17" s="22"/>
      <c r="E17" s="23"/>
    </row>
    <row r="18" spans="1:10" s="32" customFormat="1" ht="13.15" customHeight="1" x14ac:dyDescent="0.2">
      <c r="A18" s="15" t="s">
        <v>107</v>
      </c>
      <c r="B18" s="16">
        <v>94393.892912129988</v>
      </c>
      <c r="C18" s="16">
        <v>98653.681183279987</v>
      </c>
      <c r="D18" s="16">
        <v>102633.08157955001</v>
      </c>
      <c r="E18" s="17">
        <v>101240.24548007999</v>
      </c>
      <c r="F18" s="445"/>
      <c r="H18" s="445"/>
      <c r="I18" s="445"/>
      <c r="J18" s="317"/>
    </row>
    <row r="19" spans="1:10" s="32" customFormat="1" ht="13.15" customHeight="1" x14ac:dyDescent="0.2">
      <c r="A19" s="15" t="s">
        <v>108</v>
      </c>
      <c r="B19" s="461">
        <v>0</v>
      </c>
      <c r="C19" s="19" t="s">
        <v>787</v>
      </c>
      <c r="D19" s="19" t="s">
        <v>785</v>
      </c>
      <c r="E19" s="626" t="s">
        <v>167</v>
      </c>
    </row>
    <row r="20" spans="1:10" s="32" customFormat="1" ht="13.15" customHeight="1" x14ac:dyDescent="0.2">
      <c r="A20" s="15" t="s">
        <v>895</v>
      </c>
      <c r="B20" s="19" t="s">
        <v>905</v>
      </c>
      <c r="C20" s="19" t="s">
        <v>907</v>
      </c>
      <c r="D20" s="19" t="s">
        <v>251</v>
      </c>
      <c r="E20" s="18" t="s">
        <v>521</v>
      </c>
    </row>
    <row r="21" spans="1:10" s="32" customFormat="1" ht="13.15" customHeight="1" x14ac:dyDescent="0.2">
      <c r="A21" s="12" t="s">
        <v>899</v>
      </c>
      <c r="B21" s="22"/>
      <c r="C21" s="22"/>
      <c r="D21" s="22"/>
      <c r="E21" s="23"/>
    </row>
    <row r="22" spans="1:10" s="32" customFormat="1" ht="13.15" customHeight="1" x14ac:dyDescent="0.2">
      <c r="A22" s="15" t="s">
        <v>107</v>
      </c>
      <c r="B22" s="16">
        <v>14549.033265700622</v>
      </c>
      <c r="C22" s="16">
        <v>15148.20763476132</v>
      </c>
      <c r="D22" s="16">
        <v>15250.863199883222</v>
      </c>
      <c r="E22" s="17">
        <v>15585.252951410357</v>
      </c>
    </row>
    <row r="23" spans="1:10" s="32" customFormat="1" ht="13.15" customHeight="1" x14ac:dyDescent="0.2">
      <c r="A23" s="15" t="s">
        <v>108</v>
      </c>
      <c r="B23" s="461">
        <v>0</v>
      </c>
      <c r="C23" s="19" t="s">
        <v>780</v>
      </c>
      <c r="D23" s="19" t="s">
        <v>325</v>
      </c>
      <c r="E23" s="18" t="s">
        <v>186</v>
      </c>
    </row>
    <row r="24" spans="1:10" s="32" customFormat="1" ht="13.15" customHeight="1" x14ac:dyDescent="0.2">
      <c r="A24" s="15" t="s">
        <v>895</v>
      </c>
      <c r="B24" s="19" t="s">
        <v>138</v>
      </c>
      <c r="C24" s="19" t="s">
        <v>786</v>
      </c>
      <c r="D24" s="19" t="s">
        <v>101</v>
      </c>
      <c r="E24" s="18" t="s">
        <v>786</v>
      </c>
    </row>
    <row r="25" spans="1:10" s="32" customFormat="1" ht="13.15" customHeight="1" x14ac:dyDescent="0.2">
      <c r="A25" s="24" t="s">
        <v>900</v>
      </c>
      <c r="B25" s="25">
        <v>203714.92617783061</v>
      </c>
      <c r="C25" s="25">
        <v>208840.88881804131</v>
      </c>
      <c r="D25" s="25">
        <v>212130.94477943322</v>
      </c>
      <c r="E25" s="26">
        <v>206181.49843149036</v>
      </c>
      <c r="F25" s="317"/>
      <c r="G25" s="502"/>
      <c r="H25" s="445"/>
    </row>
    <row r="26" spans="1:10" s="32" customFormat="1" ht="13.15" customHeight="1" x14ac:dyDescent="0.2">
      <c r="A26" s="24" t="s">
        <v>901</v>
      </c>
      <c r="B26" s="25">
        <v>-8557.5319229267807</v>
      </c>
      <c r="C26" s="463">
        <v>-7575</v>
      </c>
      <c r="D26" s="463">
        <v>-6742</v>
      </c>
      <c r="E26" s="30">
        <v>-6246</v>
      </c>
      <c r="H26" s="445"/>
    </row>
    <row r="27" spans="1:10" s="32" customFormat="1" ht="13.15" customHeight="1" x14ac:dyDescent="0.2">
      <c r="A27" s="24" t="s">
        <v>902</v>
      </c>
      <c r="B27" s="25">
        <v>195157.39425490383</v>
      </c>
      <c r="C27" s="463">
        <v>201265.88881804131</v>
      </c>
      <c r="D27" s="463">
        <v>205388.94477943322</v>
      </c>
      <c r="E27" s="30">
        <v>199935.49843149036</v>
      </c>
    </row>
    <row r="28" spans="1:10" s="32" customFormat="1" ht="13.15" customHeight="1" x14ac:dyDescent="0.2">
      <c r="A28" s="27" t="s">
        <v>108</v>
      </c>
      <c r="B28" s="462">
        <v>0</v>
      </c>
      <c r="C28" s="41" t="s">
        <v>96</v>
      </c>
      <c r="D28" s="41" t="s">
        <v>184</v>
      </c>
      <c r="E28" s="627" t="s">
        <v>208</v>
      </c>
    </row>
    <row r="29" spans="1:10" ht="13.15" customHeight="1" x14ac:dyDescent="0.25">
      <c r="A29" s="1" t="s">
        <v>71</v>
      </c>
    </row>
    <row r="30" spans="1:10" ht="13.15" customHeight="1" x14ac:dyDescent="0.25">
      <c r="A30" s="508" t="s">
        <v>852</v>
      </c>
      <c r="B30" s="508"/>
      <c r="C30" s="508"/>
      <c r="D30" s="508"/>
      <c r="E30" s="508"/>
      <c r="F30" s="31"/>
      <c r="G30" s="31"/>
      <c r="H30" s="31"/>
    </row>
  </sheetData>
  <mergeCells count="2">
    <mergeCell ref="A2:E2"/>
    <mergeCell ref="A30:E30"/>
  </mergeCells>
  <hyperlinks>
    <hyperlink ref="A2:E2" location="Index!A1" display="Table 32 - Loans and advances and impairment, by borrower, as at 31 December 2020 to 2023"/>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election activeCell="A2" sqref="A2:E2"/>
    </sheetView>
  </sheetViews>
  <sheetFormatPr defaultColWidth="9.28515625" defaultRowHeight="15" x14ac:dyDescent="0.25"/>
  <cols>
    <col min="1" max="1" width="61" style="2" customWidth="1"/>
    <col min="2" max="5" width="14.28515625" style="2" customWidth="1"/>
    <col min="6" max="16384" width="9.28515625" style="2"/>
  </cols>
  <sheetData>
    <row r="1" spans="1:11" s="32" customFormat="1" ht="13.15" customHeight="1" x14ac:dyDescent="0.2"/>
    <row r="2" spans="1:11" s="32" customFormat="1" ht="13.15" customHeight="1" x14ac:dyDescent="0.2">
      <c r="A2" s="514" t="s">
        <v>917</v>
      </c>
      <c r="B2" s="514"/>
      <c r="C2" s="514"/>
      <c r="D2" s="514"/>
      <c r="E2" s="514"/>
      <c r="F2" s="52"/>
    </row>
    <row r="3" spans="1:11" s="32" customFormat="1" ht="13.15" customHeight="1" x14ac:dyDescent="0.2"/>
    <row r="4" spans="1:11" s="32" customFormat="1" ht="13.15" customHeight="1" x14ac:dyDescent="0.2">
      <c r="A4" s="9"/>
      <c r="B4" s="446">
        <v>2020</v>
      </c>
      <c r="C4" s="457">
        <v>2021</v>
      </c>
      <c r="D4" s="493">
        <v>2022</v>
      </c>
      <c r="E4" s="11">
        <v>2023</v>
      </c>
    </row>
    <row r="5" spans="1:11" s="32" customFormat="1" ht="13.15" customHeight="1" x14ac:dyDescent="0.2">
      <c r="A5" s="12" t="s">
        <v>897</v>
      </c>
      <c r="B5" s="22"/>
      <c r="C5" s="22"/>
      <c r="D5" s="22"/>
      <c r="E5" s="23"/>
    </row>
    <row r="6" spans="1:11" s="32" customFormat="1" ht="13.15" customHeight="1" x14ac:dyDescent="0.2">
      <c r="A6" s="15" t="s">
        <v>107</v>
      </c>
      <c r="B6" s="16">
        <v>84477</v>
      </c>
      <c r="C6" s="16">
        <v>86931</v>
      </c>
      <c r="D6" s="16">
        <v>86796</v>
      </c>
      <c r="E6" s="17">
        <v>83085</v>
      </c>
    </row>
    <row r="7" spans="1:11" s="32" customFormat="1" ht="13.15" customHeight="1" x14ac:dyDescent="0.2">
      <c r="A7" s="15" t="s">
        <v>108</v>
      </c>
      <c r="B7" s="461">
        <v>0</v>
      </c>
      <c r="C7" s="19" t="s">
        <v>144</v>
      </c>
      <c r="D7" s="624" t="s">
        <v>808</v>
      </c>
      <c r="E7" s="626" t="s">
        <v>750</v>
      </c>
    </row>
    <row r="8" spans="1:11" s="32" customFormat="1" ht="13.15" customHeight="1" x14ac:dyDescent="0.2">
      <c r="A8" s="15" t="s">
        <v>914</v>
      </c>
      <c r="B8" s="19" t="s">
        <v>281</v>
      </c>
      <c r="C8" s="19" t="s">
        <v>918</v>
      </c>
      <c r="D8" s="19" t="s">
        <v>48</v>
      </c>
      <c r="E8" s="18" t="s">
        <v>733</v>
      </c>
    </row>
    <row r="9" spans="1:11" s="32" customFormat="1" ht="13.15" customHeight="1" x14ac:dyDescent="0.2">
      <c r="A9" s="12" t="s">
        <v>898</v>
      </c>
      <c r="B9" s="22"/>
      <c r="C9" s="22"/>
      <c r="D9" s="22"/>
      <c r="E9" s="23"/>
    </row>
    <row r="10" spans="1:11" s="32" customFormat="1" ht="13.15" customHeight="1" x14ac:dyDescent="0.2">
      <c r="A10" s="15" t="s">
        <v>107</v>
      </c>
      <c r="B10" s="16">
        <v>94393.892912129988</v>
      </c>
      <c r="C10" s="16">
        <v>98653.681183279987</v>
      </c>
      <c r="D10" s="16">
        <v>102633.08157955001</v>
      </c>
      <c r="E10" s="17">
        <v>101240.24548007999</v>
      </c>
      <c r="F10" s="445"/>
      <c r="H10" s="445"/>
      <c r="I10" s="445"/>
      <c r="J10" s="317"/>
    </row>
    <row r="11" spans="1:11" s="32" customFormat="1" ht="13.15" customHeight="1" x14ac:dyDescent="0.2">
      <c r="A11" s="15" t="s">
        <v>108</v>
      </c>
      <c r="B11" s="461">
        <v>0</v>
      </c>
      <c r="C11" s="19" t="s">
        <v>787</v>
      </c>
      <c r="D11" s="19" t="s">
        <v>785</v>
      </c>
      <c r="E11" s="626" t="s">
        <v>167</v>
      </c>
    </row>
    <row r="12" spans="1:11" s="32" customFormat="1" ht="13.15" customHeight="1" x14ac:dyDescent="0.2">
      <c r="A12" s="15" t="s">
        <v>914</v>
      </c>
      <c r="B12" s="19" t="s">
        <v>568</v>
      </c>
      <c r="C12" s="19" t="s">
        <v>344</v>
      </c>
      <c r="D12" s="19" t="s">
        <v>919</v>
      </c>
      <c r="E12" s="18" t="s">
        <v>323</v>
      </c>
    </row>
    <row r="13" spans="1:11" s="32" customFormat="1" ht="13.15" customHeight="1" x14ac:dyDescent="0.2">
      <c r="A13" s="12" t="s">
        <v>899</v>
      </c>
      <c r="B13" s="22"/>
      <c r="C13" s="22"/>
      <c r="D13" s="22"/>
      <c r="E13" s="23"/>
      <c r="I13" s="461"/>
      <c r="J13" s="19"/>
      <c r="K13" s="18"/>
    </row>
    <row r="14" spans="1:11" s="32" customFormat="1" ht="13.15" customHeight="1" x14ac:dyDescent="0.2">
      <c r="A14" s="15" t="s">
        <v>107</v>
      </c>
      <c r="B14" s="16">
        <v>14549.033265700622</v>
      </c>
      <c r="C14" s="16">
        <v>15148.20763476132</v>
      </c>
      <c r="D14" s="16">
        <v>15250.863199883222</v>
      </c>
      <c r="E14" s="17">
        <v>15585.252951410357</v>
      </c>
    </row>
    <row r="15" spans="1:11" s="32" customFormat="1" ht="13.15" customHeight="1" x14ac:dyDescent="0.2">
      <c r="A15" s="15" t="s">
        <v>108</v>
      </c>
      <c r="B15" s="461">
        <v>0</v>
      </c>
      <c r="C15" s="19" t="s">
        <v>780</v>
      </c>
      <c r="D15" s="19" t="s">
        <v>325</v>
      </c>
      <c r="E15" s="18" t="s">
        <v>186</v>
      </c>
    </row>
    <row r="16" spans="1:11" s="32" customFormat="1" ht="13.15" customHeight="1" x14ac:dyDescent="0.2">
      <c r="A16" s="15" t="s">
        <v>914</v>
      </c>
      <c r="B16" s="19" t="s">
        <v>139</v>
      </c>
      <c r="C16" s="19" t="s">
        <v>139</v>
      </c>
      <c r="D16" s="19" t="s">
        <v>139</v>
      </c>
      <c r="E16" s="18" t="s">
        <v>363</v>
      </c>
    </row>
    <row r="17" spans="1:8" s="32" customFormat="1" ht="13.15" customHeight="1" x14ac:dyDescent="0.2">
      <c r="A17" s="24" t="s">
        <v>915</v>
      </c>
      <c r="B17" s="25">
        <v>193419.92617783061</v>
      </c>
      <c r="C17" s="25">
        <v>200732.88881804131</v>
      </c>
      <c r="D17" s="25">
        <v>204679.94477943322</v>
      </c>
      <c r="E17" s="26">
        <v>199910.49843149036</v>
      </c>
      <c r="F17" s="317"/>
    </row>
    <row r="18" spans="1:8" s="32" customFormat="1" ht="13.15" customHeight="1" x14ac:dyDescent="0.2">
      <c r="A18" s="24" t="s">
        <v>32</v>
      </c>
      <c r="B18" s="25">
        <v>0</v>
      </c>
      <c r="C18" s="499" t="s">
        <v>782</v>
      </c>
      <c r="D18" s="499" t="s">
        <v>184</v>
      </c>
      <c r="E18" s="628" t="s">
        <v>162</v>
      </c>
      <c r="F18" s="317"/>
    </row>
    <row r="19" spans="1:8" s="32" customFormat="1" ht="13.15" customHeight="1" x14ac:dyDescent="0.2">
      <c r="A19" s="24" t="s">
        <v>108</v>
      </c>
      <c r="B19" s="25">
        <v>-8282.7166752067806</v>
      </c>
      <c r="C19" s="463">
        <v>-7551</v>
      </c>
      <c r="D19" s="463">
        <v>-6714</v>
      </c>
      <c r="E19" s="30">
        <v>-6229</v>
      </c>
    </row>
    <row r="20" spans="1:8" s="32" customFormat="1" ht="13.15" customHeight="1" x14ac:dyDescent="0.2">
      <c r="A20" s="24" t="s">
        <v>916</v>
      </c>
      <c r="B20" s="25">
        <v>185137.20950262382</v>
      </c>
      <c r="C20" s="463">
        <v>193181.88881804131</v>
      </c>
      <c r="D20" s="463">
        <v>197965.94477943322</v>
      </c>
      <c r="E20" s="30">
        <v>193681.49843149036</v>
      </c>
      <c r="G20" s="445"/>
    </row>
    <row r="21" spans="1:8" s="32" customFormat="1" ht="13.15" customHeight="1" x14ac:dyDescent="0.2">
      <c r="A21" s="27" t="s">
        <v>108</v>
      </c>
      <c r="B21" s="28">
        <v>0</v>
      </c>
      <c r="C21" s="41" t="s">
        <v>317</v>
      </c>
      <c r="D21" s="41" t="s">
        <v>777</v>
      </c>
      <c r="E21" s="627" t="s">
        <v>212</v>
      </c>
    </row>
    <row r="22" spans="1:8" ht="13.15" customHeight="1" x14ac:dyDescent="0.25">
      <c r="A22" s="1" t="s">
        <v>71</v>
      </c>
    </row>
    <row r="23" spans="1:8" ht="13.15" customHeight="1" x14ac:dyDescent="0.25">
      <c r="A23" s="508" t="s">
        <v>852</v>
      </c>
      <c r="B23" s="508"/>
      <c r="C23" s="508"/>
      <c r="D23" s="508"/>
      <c r="E23" s="508"/>
      <c r="F23" s="31"/>
      <c r="G23" s="31"/>
      <c r="H23" s="31"/>
    </row>
  </sheetData>
  <mergeCells count="2">
    <mergeCell ref="A2:E2"/>
    <mergeCell ref="A23:E23"/>
  </mergeCells>
  <hyperlinks>
    <hyperlink ref="A2:E2" location="Index!A1" display="Table 33 - Loand and advances to customers, by borrower, as at 31 December 2020 to 2023"/>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zoomScaleNormal="100" workbookViewId="0">
      <selection activeCell="A2" sqref="A2:E2"/>
    </sheetView>
  </sheetViews>
  <sheetFormatPr defaultColWidth="9.28515625" defaultRowHeight="15" x14ac:dyDescent="0.25"/>
  <cols>
    <col min="1" max="1" width="61" style="2" customWidth="1"/>
    <col min="2" max="5" width="14.28515625" style="2" customWidth="1"/>
    <col min="6" max="16384" width="9.28515625" style="2"/>
  </cols>
  <sheetData>
    <row r="1" spans="1:6" s="32" customFormat="1" ht="13.15" customHeight="1" x14ac:dyDescent="0.2"/>
    <row r="2" spans="1:6" s="32" customFormat="1" ht="13.15" customHeight="1" x14ac:dyDescent="0.2">
      <c r="A2" s="514" t="s">
        <v>928</v>
      </c>
      <c r="B2" s="514"/>
      <c r="C2" s="514"/>
      <c r="D2" s="514"/>
      <c r="E2" s="514"/>
      <c r="F2" s="52"/>
    </row>
    <row r="3" spans="1:6" s="32" customFormat="1" ht="13.15" customHeight="1" x14ac:dyDescent="0.2"/>
    <row r="4" spans="1:6" s="32" customFormat="1" ht="13.15" customHeight="1" x14ac:dyDescent="0.2">
      <c r="A4" s="9"/>
      <c r="B4" s="156">
        <v>2020</v>
      </c>
      <c r="C4" s="457">
        <v>2021</v>
      </c>
      <c r="D4" s="493">
        <v>2022</v>
      </c>
      <c r="E4" s="11">
        <v>2023</v>
      </c>
    </row>
    <row r="5" spans="1:6" s="32" customFormat="1" ht="13.15" customHeight="1" x14ac:dyDescent="0.2">
      <c r="A5" s="12" t="s">
        <v>920</v>
      </c>
      <c r="B5" s="13"/>
      <c r="C5" s="13"/>
      <c r="D5" s="13"/>
      <c r="E5" s="14"/>
    </row>
    <row r="6" spans="1:6" s="32" customFormat="1" ht="13.15" customHeight="1" x14ac:dyDescent="0.2">
      <c r="A6" s="15" t="s">
        <v>107</v>
      </c>
      <c r="B6" s="16">
        <v>5815.508015750891</v>
      </c>
      <c r="C6" s="16">
        <v>5467.4855820299908</v>
      </c>
      <c r="D6" s="16">
        <v>5755.8687634899916</v>
      </c>
      <c r="E6" s="17">
        <v>6302.2237151899972</v>
      </c>
    </row>
    <row r="7" spans="1:6" s="32" customFormat="1" ht="13.15" customHeight="1" x14ac:dyDescent="0.2">
      <c r="A7" s="15" t="s">
        <v>108</v>
      </c>
      <c r="B7" s="461">
        <v>0</v>
      </c>
      <c r="C7" s="624" t="s">
        <v>930</v>
      </c>
      <c r="D7" s="19" t="s">
        <v>788</v>
      </c>
      <c r="E7" s="18" t="s">
        <v>940</v>
      </c>
    </row>
    <row r="8" spans="1:6" s="32" customFormat="1" ht="13.15" customHeight="1" x14ac:dyDescent="0.2">
      <c r="A8" s="15" t="s">
        <v>921</v>
      </c>
      <c r="B8" s="19" t="s">
        <v>144</v>
      </c>
      <c r="C8" s="19" t="s">
        <v>145</v>
      </c>
      <c r="D8" s="19" t="s">
        <v>178</v>
      </c>
      <c r="E8" s="18" t="s">
        <v>99</v>
      </c>
    </row>
    <row r="9" spans="1:6" s="32" customFormat="1" ht="13.15" customHeight="1" x14ac:dyDescent="0.2">
      <c r="A9" s="12" t="s">
        <v>922</v>
      </c>
      <c r="B9" s="20"/>
      <c r="C9" s="20"/>
      <c r="D9" s="20"/>
      <c r="E9" s="21"/>
    </row>
    <row r="10" spans="1:6" s="32" customFormat="1" ht="13.15" customHeight="1" x14ac:dyDescent="0.2">
      <c r="A10" s="15" t="s">
        <v>107</v>
      </c>
      <c r="B10" s="16">
        <v>2095.3725952200002</v>
      </c>
      <c r="C10" s="16">
        <v>2145.3945844300001</v>
      </c>
      <c r="D10" s="16">
        <v>2287.8029117000001</v>
      </c>
      <c r="E10" s="17">
        <v>2395.28427659</v>
      </c>
    </row>
    <row r="11" spans="1:6" s="32" customFormat="1" ht="13.15" customHeight="1" x14ac:dyDescent="0.2">
      <c r="A11" s="15" t="s">
        <v>108</v>
      </c>
      <c r="B11" s="461">
        <v>0</v>
      </c>
      <c r="C11" s="19" t="s">
        <v>385</v>
      </c>
      <c r="D11" s="19" t="s">
        <v>137</v>
      </c>
      <c r="E11" s="18" t="s">
        <v>147</v>
      </c>
    </row>
    <row r="12" spans="1:6" s="32" customFormat="1" ht="13.15" customHeight="1" x14ac:dyDescent="0.2">
      <c r="A12" s="15" t="s">
        <v>921</v>
      </c>
      <c r="B12" s="19" t="s">
        <v>729</v>
      </c>
      <c r="C12" s="19" t="s">
        <v>729</v>
      </c>
      <c r="D12" s="19" t="s">
        <v>793</v>
      </c>
      <c r="E12" s="18" t="s">
        <v>793</v>
      </c>
    </row>
    <row r="13" spans="1:6" s="32" customFormat="1" ht="13.15" customHeight="1" x14ac:dyDescent="0.2">
      <c r="A13" s="12" t="s">
        <v>923</v>
      </c>
      <c r="B13" s="22"/>
      <c r="C13" s="22"/>
      <c r="D13" s="22"/>
      <c r="E13" s="23"/>
    </row>
    <row r="14" spans="1:6" s="32" customFormat="1" ht="13.15" customHeight="1" x14ac:dyDescent="0.2">
      <c r="A14" s="15" t="s">
        <v>107</v>
      </c>
      <c r="B14" s="16">
        <v>7872.5560156700003</v>
      </c>
      <c r="C14" s="16">
        <v>8217.6277792500005</v>
      </c>
      <c r="D14" s="16">
        <v>9170.4467869599994</v>
      </c>
      <c r="E14" s="17">
        <v>9239.6163324299978</v>
      </c>
    </row>
    <row r="15" spans="1:6" s="32" customFormat="1" ht="13.15" customHeight="1" x14ac:dyDescent="0.2">
      <c r="A15" s="15" t="s">
        <v>108</v>
      </c>
      <c r="B15" s="461">
        <v>0</v>
      </c>
      <c r="C15" s="19" t="s">
        <v>776</v>
      </c>
      <c r="D15" s="19" t="s">
        <v>692</v>
      </c>
      <c r="E15" s="18" t="s">
        <v>166</v>
      </c>
    </row>
    <row r="16" spans="1:6" s="32" customFormat="1" ht="13.15" customHeight="1" x14ac:dyDescent="0.2">
      <c r="A16" s="15" t="s">
        <v>921</v>
      </c>
      <c r="B16" s="19" t="s">
        <v>330</v>
      </c>
      <c r="C16" s="19" t="s">
        <v>330</v>
      </c>
      <c r="D16" s="19" t="s">
        <v>317</v>
      </c>
      <c r="E16" s="18" t="s">
        <v>776</v>
      </c>
    </row>
    <row r="17" spans="1:7" s="32" customFormat="1" ht="13.15" customHeight="1" x14ac:dyDescent="0.2">
      <c r="A17" s="12" t="s">
        <v>924</v>
      </c>
      <c r="B17" s="22"/>
      <c r="C17" s="22"/>
      <c r="D17" s="22"/>
      <c r="E17" s="23"/>
    </row>
    <row r="18" spans="1:7" s="32" customFormat="1" ht="13.15" customHeight="1" x14ac:dyDescent="0.2">
      <c r="A18" s="15" t="s">
        <v>107</v>
      </c>
      <c r="B18" s="16">
        <v>8761.3916417</v>
      </c>
      <c r="C18" s="16">
        <v>8699.4345677900001</v>
      </c>
      <c r="D18" s="16">
        <v>8079.9343980199992</v>
      </c>
      <c r="E18" s="17">
        <v>7951.4881236000001</v>
      </c>
    </row>
    <row r="19" spans="1:7" s="32" customFormat="1" ht="13.15" customHeight="1" x14ac:dyDescent="0.2">
      <c r="A19" s="15" t="s">
        <v>108</v>
      </c>
      <c r="B19" s="461">
        <v>0</v>
      </c>
      <c r="C19" s="624" t="s">
        <v>210</v>
      </c>
      <c r="D19" s="624" t="s">
        <v>935</v>
      </c>
      <c r="E19" s="626" t="s">
        <v>748</v>
      </c>
    </row>
    <row r="20" spans="1:7" s="32" customFormat="1" ht="13.15" customHeight="1" x14ac:dyDescent="0.2">
      <c r="A20" s="15" t="s">
        <v>921</v>
      </c>
      <c r="B20" s="19" t="s">
        <v>317</v>
      </c>
      <c r="C20" s="19" t="s">
        <v>393</v>
      </c>
      <c r="D20" s="19" t="s">
        <v>782</v>
      </c>
      <c r="E20" s="18" t="s">
        <v>196</v>
      </c>
    </row>
    <row r="21" spans="1:7" s="32" customFormat="1" ht="13.15" customHeight="1" x14ac:dyDescent="0.2">
      <c r="A21" s="12" t="s">
        <v>925</v>
      </c>
      <c r="B21" s="22"/>
      <c r="C21" s="22"/>
      <c r="D21" s="22"/>
      <c r="E21" s="23"/>
    </row>
    <row r="22" spans="1:7" s="32" customFormat="1" ht="13.15" customHeight="1" x14ac:dyDescent="0.2">
      <c r="A22" s="15" t="s">
        <v>107</v>
      </c>
      <c r="B22" s="16">
        <v>439.22403613</v>
      </c>
      <c r="C22" s="16">
        <v>69.474632990000003</v>
      </c>
      <c r="D22" s="16">
        <v>53.346767989999996</v>
      </c>
      <c r="E22" s="17">
        <v>161.40126844999998</v>
      </c>
    </row>
    <row r="23" spans="1:7" s="32" customFormat="1" ht="13.15" customHeight="1" x14ac:dyDescent="0.2">
      <c r="A23" s="15" t="s">
        <v>108</v>
      </c>
      <c r="B23" s="461">
        <v>0</v>
      </c>
      <c r="C23" s="624" t="s">
        <v>931</v>
      </c>
      <c r="D23" s="624" t="s">
        <v>936</v>
      </c>
      <c r="E23" s="18" t="s">
        <v>941</v>
      </c>
    </row>
    <row r="24" spans="1:7" s="32" customFormat="1" ht="13.15" customHeight="1" x14ac:dyDescent="0.2">
      <c r="A24" s="15" t="s">
        <v>921</v>
      </c>
      <c r="B24" s="19" t="s">
        <v>354</v>
      </c>
      <c r="C24" s="19" t="s">
        <v>198</v>
      </c>
      <c r="D24" s="19" t="s">
        <v>198</v>
      </c>
      <c r="E24" s="18" t="s">
        <v>199</v>
      </c>
    </row>
    <row r="25" spans="1:7" s="32" customFormat="1" ht="13.15" customHeight="1" x14ac:dyDescent="0.2">
      <c r="A25" s="12" t="s">
        <v>926</v>
      </c>
      <c r="B25" s="22"/>
      <c r="C25" s="22"/>
      <c r="D25" s="22"/>
      <c r="E25" s="23"/>
    </row>
    <row r="26" spans="1:7" s="32" customFormat="1" ht="13.15" customHeight="1" x14ac:dyDescent="0.2">
      <c r="A26" s="15" t="s">
        <v>107</v>
      </c>
      <c r="B26" s="16">
        <v>176402.94763945122</v>
      </c>
      <c r="C26" s="16">
        <v>182236.68663333001</v>
      </c>
      <c r="D26" s="16">
        <v>184032.6188429</v>
      </c>
      <c r="E26" s="17">
        <v>178139.54529520002</v>
      </c>
    </row>
    <row r="27" spans="1:7" s="32" customFormat="1" ht="13.15" customHeight="1" x14ac:dyDescent="0.2">
      <c r="A27" s="15" t="s">
        <v>108</v>
      </c>
      <c r="B27" s="461">
        <v>0</v>
      </c>
      <c r="C27" s="19" t="s">
        <v>932</v>
      </c>
      <c r="D27" s="19" t="s">
        <v>729</v>
      </c>
      <c r="E27" s="626" t="s">
        <v>209</v>
      </c>
    </row>
    <row r="28" spans="1:7" s="32" customFormat="1" ht="13.15" customHeight="1" x14ac:dyDescent="0.2">
      <c r="A28" s="15" t="s">
        <v>921</v>
      </c>
      <c r="B28" s="19" t="s">
        <v>929</v>
      </c>
      <c r="C28" s="19" t="s">
        <v>933</v>
      </c>
      <c r="D28" s="19" t="s">
        <v>937</v>
      </c>
      <c r="E28" s="18" t="s">
        <v>507</v>
      </c>
    </row>
    <row r="29" spans="1:7" s="32" customFormat="1" ht="13.15" customHeight="1" x14ac:dyDescent="0.2">
      <c r="A29" s="12" t="s">
        <v>927</v>
      </c>
      <c r="B29" s="22"/>
      <c r="C29" s="22"/>
      <c r="D29" s="22"/>
      <c r="E29" s="23"/>
    </row>
    <row r="30" spans="1:7" s="32" customFormat="1" ht="13.15" customHeight="1" x14ac:dyDescent="0.2">
      <c r="A30" s="15" t="s">
        <v>107</v>
      </c>
      <c r="B30" s="16">
        <v>2328.2417584099999</v>
      </c>
      <c r="C30" s="16">
        <v>2005.62781369</v>
      </c>
      <c r="D30" s="16">
        <v>2752.2650943499998</v>
      </c>
      <c r="E30" s="17">
        <v>1991.2879254799998</v>
      </c>
    </row>
    <row r="31" spans="1:7" s="32" customFormat="1" ht="13.15" customHeight="1" x14ac:dyDescent="0.2">
      <c r="A31" s="15" t="s">
        <v>108</v>
      </c>
      <c r="B31" s="461">
        <v>0</v>
      </c>
      <c r="C31" s="624" t="s">
        <v>934</v>
      </c>
      <c r="D31" s="19" t="s">
        <v>938</v>
      </c>
      <c r="E31" s="626" t="s">
        <v>939</v>
      </c>
    </row>
    <row r="32" spans="1:7" s="32" customFormat="1" ht="13.15" customHeight="1" x14ac:dyDescent="0.2">
      <c r="A32" s="15" t="s">
        <v>921</v>
      </c>
      <c r="B32" s="19" t="s">
        <v>793</v>
      </c>
      <c r="C32" s="19" t="s">
        <v>729</v>
      </c>
      <c r="D32" s="19" t="s">
        <v>203</v>
      </c>
      <c r="E32" s="18" t="s">
        <v>197</v>
      </c>
      <c r="G32" s="490"/>
    </row>
    <row r="33" spans="1:8" s="32" customFormat="1" ht="13.15" customHeight="1" x14ac:dyDescent="0.2">
      <c r="A33" s="24" t="s">
        <v>900</v>
      </c>
      <c r="B33" s="25">
        <v>203715.2417023321</v>
      </c>
      <c r="C33" s="25">
        <v>208840.73159350999</v>
      </c>
      <c r="D33" s="25">
        <v>212131.28356541001</v>
      </c>
      <c r="E33" s="26">
        <v>206180.84693694001</v>
      </c>
      <c r="G33" s="490"/>
    </row>
    <row r="34" spans="1:8" s="32" customFormat="1" ht="13.15" customHeight="1" x14ac:dyDescent="0.2">
      <c r="A34" s="24" t="s">
        <v>901</v>
      </c>
      <c r="B34" s="25">
        <v>-8557.5319229267807</v>
      </c>
      <c r="C34" s="25">
        <v>-7575</v>
      </c>
      <c r="D34" s="25">
        <v>-6742</v>
      </c>
      <c r="E34" s="26">
        <v>-6246</v>
      </c>
      <c r="G34" s="490"/>
    </row>
    <row r="35" spans="1:8" s="32" customFormat="1" ht="13.15" customHeight="1" x14ac:dyDescent="0.2">
      <c r="A35" s="24" t="s">
        <v>902</v>
      </c>
      <c r="B35" s="25">
        <v>195158.70977940533</v>
      </c>
      <c r="C35" s="25">
        <v>201265.73159350999</v>
      </c>
      <c r="D35" s="25">
        <v>205389.28356541001</v>
      </c>
      <c r="E35" s="26">
        <v>199934.84693694001</v>
      </c>
      <c r="G35" s="490"/>
    </row>
    <row r="36" spans="1:8" s="32" customFormat="1" ht="13.15" customHeight="1" x14ac:dyDescent="0.2">
      <c r="A36" s="27" t="s">
        <v>108</v>
      </c>
      <c r="B36" s="462">
        <v>0</v>
      </c>
      <c r="C36" s="41" t="s">
        <v>96</v>
      </c>
      <c r="D36" s="41" t="s">
        <v>184</v>
      </c>
      <c r="E36" s="627" t="s">
        <v>208</v>
      </c>
      <c r="G36" s="490"/>
    </row>
    <row r="37" spans="1:8" ht="13.15" customHeight="1" x14ac:dyDescent="0.25">
      <c r="A37" s="1" t="s">
        <v>71</v>
      </c>
      <c r="G37" s="490"/>
    </row>
    <row r="38" spans="1:8" ht="13.15" customHeight="1" x14ac:dyDescent="0.25">
      <c r="A38" s="508" t="s">
        <v>852</v>
      </c>
      <c r="B38" s="508"/>
      <c r="C38" s="508"/>
      <c r="D38" s="508"/>
      <c r="E38" s="508"/>
      <c r="F38" s="31"/>
      <c r="G38" s="491"/>
      <c r="H38" s="31"/>
    </row>
  </sheetData>
  <mergeCells count="2">
    <mergeCell ref="A2:E2"/>
    <mergeCell ref="A38:E38"/>
  </mergeCells>
  <hyperlinks>
    <hyperlink ref="A2:E2" location="Index!A1" display="Table 34 - Loans and impairment, by product, as at 31 December 2020 to 2023"/>
  </hyperlinks>
  <pageMargins left="0.7" right="0.7" top="0.75" bottom="0.75" header="0.3" footer="0.3"/>
  <pageSetup paperSize="9" scale="98" orientation="landscape"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election activeCell="A2" sqref="A2:I2"/>
    </sheetView>
  </sheetViews>
  <sheetFormatPr defaultColWidth="9.28515625" defaultRowHeight="15" x14ac:dyDescent="0.25"/>
  <cols>
    <col min="1" max="1" width="57.28515625" style="2" bestFit="1" customWidth="1"/>
    <col min="2" max="8" width="13.42578125" style="2" customWidth="1"/>
    <col min="9" max="9" width="18" style="2" bestFit="1" customWidth="1"/>
    <col min="10" max="16384" width="9.28515625" style="2"/>
  </cols>
  <sheetData>
    <row r="1" spans="1:10" s="32" customFormat="1" ht="13.15" customHeight="1" x14ac:dyDescent="0.2"/>
    <row r="2" spans="1:10" s="32" customFormat="1" ht="13.15" customHeight="1" x14ac:dyDescent="0.2">
      <c r="A2" s="514" t="s">
        <v>965</v>
      </c>
      <c r="B2" s="514"/>
      <c r="C2" s="514"/>
      <c r="D2" s="514"/>
      <c r="E2" s="514"/>
      <c r="F2" s="514"/>
      <c r="G2" s="514"/>
      <c r="H2" s="514"/>
      <c r="I2" s="514"/>
      <c r="J2" s="52"/>
    </row>
    <row r="3" spans="1:10" s="32" customFormat="1" ht="13.15" customHeight="1" x14ac:dyDescent="0.2"/>
    <row r="4" spans="1:10" s="32" customFormat="1" ht="13.15" customHeight="1" x14ac:dyDescent="0.2">
      <c r="A4" s="9"/>
      <c r="B4" s="540">
        <v>2020</v>
      </c>
      <c r="C4" s="540"/>
      <c r="D4" s="542">
        <v>2021</v>
      </c>
      <c r="E4" s="543"/>
      <c r="F4" s="542">
        <v>2022</v>
      </c>
      <c r="G4" s="543"/>
      <c r="H4" s="540">
        <v>2023</v>
      </c>
      <c r="I4" s="541"/>
    </row>
    <row r="5" spans="1:10" s="32" customFormat="1" ht="13.15" customHeight="1" x14ac:dyDescent="0.2">
      <c r="A5" s="109"/>
      <c r="B5" s="414" t="s">
        <v>942</v>
      </c>
      <c r="C5" s="414" t="s">
        <v>172</v>
      </c>
      <c r="D5" s="414" t="s">
        <v>942</v>
      </c>
      <c r="E5" s="414" t="s">
        <v>172</v>
      </c>
      <c r="F5" s="414" t="s">
        <v>942</v>
      </c>
      <c r="G5" s="414" t="s">
        <v>172</v>
      </c>
      <c r="H5" s="414" t="s">
        <v>942</v>
      </c>
      <c r="I5" s="415" t="s">
        <v>172</v>
      </c>
    </row>
    <row r="6" spans="1:10" s="32" customFormat="1" ht="13.15" customHeight="1" x14ac:dyDescent="0.2">
      <c r="A6" s="53" t="s">
        <v>943</v>
      </c>
      <c r="B6" s="54"/>
      <c r="C6" s="54"/>
      <c r="D6" s="54"/>
      <c r="E6" s="54"/>
      <c r="F6" s="54"/>
      <c r="G6" s="54"/>
      <c r="H6" s="54"/>
      <c r="I6" s="14"/>
    </row>
    <row r="7" spans="1:10" s="32" customFormat="1" ht="13.15" customHeight="1" x14ac:dyDescent="0.2">
      <c r="A7" s="55" t="s">
        <v>944</v>
      </c>
      <c r="B7" s="56">
        <v>1969.2755611909365</v>
      </c>
      <c r="C7" s="630" t="s">
        <v>178</v>
      </c>
      <c r="D7" s="56">
        <v>2104.175417281197</v>
      </c>
      <c r="E7" s="630" t="s">
        <v>144</v>
      </c>
      <c r="F7" s="56">
        <v>2187.5307284785704</v>
      </c>
      <c r="G7" s="630" t="s">
        <v>99</v>
      </c>
      <c r="H7" s="56">
        <v>2107.7908951470813</v>
      </c>
      <c r="I7" s="633" t="s">
        <v>99</v>
      </c>
    </row>
    <row r="8" spans="1:10" s="32" customFormat="1" ht="13.15" customHeight="1" x14ac:dyDescent="0.2">
      <c r="A8" s="57" t="s">
        <v>945</v>
      </c>
      <c r="B8" s="58">
        <v>284.06634710995468</v>
      </c>
      <c r="C8" s="631" t="s">
        <v>163</v>
      </c>
      <c r="D8" s="58">
        <v>272.32465594534045</v>
      </c>
      <c r="E8" s="631" t="s">
        <v>163</v>
      </c>
      <c r="F8" s="58">
        <v>293.00294632544296</v>
      </c>
      <c r="G8" s="631" t="s">
        <v>163</v>
      </c>
      <c r="H8" s="58">
        <v>294.11400957886576</v>
      </c>
      <c r="I8" s="634" t="s">
        <v>163</v>
      </c>
    </row>
    <row r="9" spans="1:10" s="32" customFormat="1" ht="13.15" customHeight="1" x14ac:dyDescent="0.2">
      <c r="A9" s="57" t="s">
        <v>946</v>
      </c>
      <c r="B9" s="58">
        <v>12953.735219807457</v>
      </c>
      <c r="C9" s="631" t="s">
        <v>256</v>
      </c>
      <c r="D9" s="58">
        <v>14019.65820942173</v>
      </c>
      <c r="E9" s="631" t="s">
        <v>872</v>
      </c>
      <c r="F9" s="58">
        <v>14230.541644761584</v>
      </c>
      <c r="G9" s="631" t="s">
        <v>50</v>
      </c>
      <c r="H9" s="58">
        <v>12595.305063061585</v>
      </c>
      <c r="I9" s="634" t="s">
        <v>349</v>
      </c>
    </row>
    <row r="10" spans="1:10" s="32" customFormat="1" ht="13.15" customHeight="1" x14ac:dyDescent="0.2">
      <c r="A10" s="57" t="s">
        <v>947</v>
      </c>
      <c r="B10" s="58">
        <v>2401.9905217971987</v>
      </c>
      <c r="C10" s="631" t="s">
        <v>932</v>
      </c>
      <c r="D10" s="58">
        <v>2141.5065120758309</v>
      </c>
      <c r="E10" s="631" t="s">
        <v>144</v>
      </c>
      <c r="F10" s="58">
        <v>2178.5486670461969</v>
      </c>
      <c r="G10" s="631" t="s">
        <v>99</v>
      </c>
      <c r="H10" s="58">
        <v>2038.8865952274414</v>
      </c>
      <c r="I10" s="634" t="s">
        <v>144</v>
      </c>
    </row>
    <row r="11" spans="1:10" s="32" customFormat="1" ht="13.15" customHeight="1" x14ac:dyDescent="0.2">
      <c r="A11" s="57" t="s">
        <v>948</v>
      </c>
      <c r="B11" s="58">
        <v>1058.4383904335621</v>
      </c>
      <c r="C11" s="631" t="s">
        <v>183</v>
      </c>
      <c r="D11" s="58">
        <v>978.4974952820678</v>
      </c>
      <c r="E11" s="631" t="s">
        <v>203</v>
      </c>
      <c r="F11" s="58">
        <v>808.74959852504503</v>
      </c>
      <c r="G11" s="631" t="s">
        <v>793</v>
      </c>
      <c r="H11" s="58">
        <v>831.25159210981656</v>
      </c>
      <c r="I11" s="634" t="s">
        <v>273</v>
      </c>
    </row>
    <row r="12" spans="1:10" s="32" customFormat="1" ht="13.15" customHeight="1" x14ac:dyDescent="0.2">
      <c r="A12" s="57" t="s">
        <v>949</v>
      </c>
      <c r="B12" s="58">
        <v>7527.2656223807862</v>
      </c>
      <c r="C12" s="631" t="s">
        <v>218</v>
      </c>
      <c r="D12" s="58">
        <v>6903.5268255980973</v>
      </c>
      <c r="E12" s="631" t="s">
        <v>270</v>
      </c>
      <c r="F12" s="58">
        <v>6680.4452641775088</v>
      </c>
      <c r="G12" s="631" t="s">
        <v>968</v>
      </c>
      <c r="H12" s="58">
        <v>6302.9080328648788</v>
      </c>
      <c r="I12" s="634" t="s">
        <v>968</v>
      </c>
    </row>
    <row r="13" spans="1:10" s="32" customFormat="1" ht="13.15" customHeight="1" x14ac:dyDescent="0.2">
      <c r="A13" s="57" t="s">
        <v>950</v>
      </c>
      <c r="B13" s="58">
        <v>11012.359217836703</v>
      </c>
      <c r="C13" s="631" t="s">
        <v>966</v>
      </c>
      <c r="D13" s="58">
        <v>11590.061030674009</v>
      </c>
      <c r="E13" s="631" t="s">
        <v>698</v>
      </c>
      <c r="F13" s="58">
        <v>11918.785443291659</v>
      </c>
      <c r="G13" s="631" t="s">
        <v>970</v>
      </c>
      <c r="H13" s="58">
        <v>10825.568847911138</v>
      </c>
      <c r="I13" s="634" t="s">
        <v>971</v>
      </c>
    </row>
    <row r="14" spans="1:10" s="32" customFormat="1" ht="13.15" customHeight="1" x14ac:dyDescent="0.2">
      <c r="A14" s="57" t="s">
        <v>951</v>
      </c>
      <c r="B14" s="58">
        <v>4635.2959603580275</v>
      </c>
      <c r="C14" s="631" t="s">
        <v>781</v>
      </c>
      <c r="D14" s="58">
        <v>4705.7527513437872</v>
      </c>
      <c r="E14" s="631" t="s">
        <v>781</v>
      </c>
      <c r="F14" s="58">
        <v>4781.540033730852</v>
      </c>
      <c r="G14" s="631" t="s">
        <v>775</v>
      </c>
      <c r="H14" s="58">
        <v>4528.0964104921986</v>
      </c>
      <c r="I14" s="634" t="s">
        <v>775</v>
      </c>
    </row>
    <row r="15" spans="1:10" s="32" customFormat="1" ht="13.15" customHeight="1" x14ac:dyDescent="0.2">
      <c r="A15" s="57" t="s">
        <v>952</v>
      </c>
      <c r="B15" s="58">
        <v>5918.7529595060087</v>
      </c>
      <c r="C15" s="631" t="s">
        <v>102</v>
      </c>
      <c r="D15" s="58">
        <v>6676.3985167852525</v>
      </c>
      <c r="E15" s="631" t="s">
        <v>968</v>
      </c>
      <c r="F15" s="58">
        <v>6322.9913367525396</v>
      </c>
      <c r="G15" s="631" t="s">
        <v>333</v>
      </c>
      <c r="H15" s="58">
        <v>5891.2097887281534</v>
      </c>
      <c r="I15" s="634" t="s">
        <v>257</v>
      </c>
    </row>
    <row r="16" spans="1:10" s="32" customFormat="1" ht="13.15" customHeight="1" x14ac:dyDescent="0.2">
      <c r="A16" s="57" t="s">
        <v>953</v>
      </c>
      <c r="B16" s="58">
        <v>1001.9877363336846</v>
      </c>
      <c r="C16" s="631" t="s">
        <v>734</v>
      </c>
      <c r="D16" s="58">
        <v>1006.0535563526943</v>
      </c>
      <c r="E16" s="631" t="s">
        <v>734</v>
      </c>
      <c r="F16" s="58">
        <v>986.4235976300389</v>
      </c>
      <c r="G16" s="631" t="s">
        <v>203</v>
      </c>
      <c r="H16" s="58">
        <v>938.81586018541316</v>
      </c>
      <c r="I16" s="634" t="s">
        <v>734</v>
      </c>
    </row>
    <row r="17" spans="1:12" s="32" customFormat="1" ht="13.15" customHeight="1" x14ac:dyDescent="0.2">
      <c r="A17" s="57" t="s">
        <v>954</v>
      </c>
      <c r="B17" s="58">
        <v>1558.4022983758916</v>
      </c>
      <c r="C17" s="631" t="s">
        <v>186</v>
      </c>
      <c r="D17" s="58">
        <v>1566.2968588205379</v>
      </c>
      <c r="E17" s="631" t="s">
        <v>185</v>
      </c>
      <c r="F17" s="58">
        <v>1468.1052746690705</v>
      </c>
      <c r="G17" s="631" t="s">
        <v>184</v>
      </c>
      <c r="H17" s="58">
        <v>1312.915025014511</v>
      </c>
      <c r="I17" s="634" t="s">
        <v>274</v>
      </c>
    </row>
    <row r="18" spans="1:12" s="32" customFormat="1" ht="13.15" customHeight="1" x14ac:dyDescent="0.2">
      <c r="A18" s="57" t="s">
        <v>955</v>
      </c>
      <c r="B18" s="58">
        <v>9594.3876758914739</v>
      </c>
      <c r="C18" s="631" t="s">
        <v>967</v>
      </c>
      <c r="D18" s="58">
        <v>8876.5123127208626</v>
      </c>
      <c r="E18" s="631" t="s">
        <v>969</v>
      </c>
      <c r="F18" s="58">
        <v>9574.087249246908</v>
      </c>
      <c r="G18" s="631" t="s">
        <v>306</v>
      </c>
      <c r="H18" s="58">
        <v>9559.5018481706065</v>
      </c>
      <c r="I18" s="634" t="s">
        <v>452</v>
      </c>
    </row>
    <row r="19" spans="1:12" s="32" customFormat="1" ht="13.15" customHeight="1" x14ac:dyDescent="0.2">
      <c r="A19" s="57" t="s">
        <v>956</v>
      </c>
      <c r="B19" s="58">
        <v>4157.0136983146003</v>
      </c>
      <c r="C19" s="631" t="s">
        <v>792</v>
      </c>
      <c r="D19" s="58">
        <v>4445.6208424028464</v>
      </c>
      <c r="E19" s="631" t="s">
        <v>305</v>
      </c>
      <c r="F19" s="58">
        <v>4437.3788600324124</v>
      </c>
      <c r="G19" s="631" t="s">
        <v>769</v>
      </c>
      <c r="H19" s="58">
        <v>3970.3200996846272</v>
      </c>
      <c r="I19" s="634" t="s">
        <v>116</v>
      </c>
    </row>
    <row r="20" spans="1:12" s="32" customFormat="1" ht="13.15" customHeight="1" x14ac:dyDescent="0.2">
      <c r="A20" s="57" t="s">
        <v>957</v>
      </c>
      <c r="B20" s="58">
        <v>1955.6742878613563</v>
      </c>
      <c r="C20" s="631" t="s">
        <v>178</v>
      </c>
      <c r="D20" s="58">
        <v>1980.2977239977724</v>
      </c>
      <c r="E20" s="631" t="s">
        <v>178</v>
      </c>
      <c r="F20" s="58">
        <v>1958.8684110139516</v>
      </c>
      <c r="G20" s="631" t="s">
        <v>178</v>
      </c>
      <c r="H20" s="58">
        <v>2054.7746010882302</v>
      </c>
      <c r="I20" s="634" t="s">
        <v>99</v>
      </c>
    </row>
    <row r="21" spans="1:12" s="32" customFormat="1" ht="13.15" customHeight="1" x14ac:dyDescent="0.2">
      <c r="A21" s="57" t="s">
        <v>958</v>
      </c>
      <c r="B21" s="58">
        <v>98.752957318726132</v>
      </c>
      <c r="C21" s="631" t="s">
        <v>199</v>
      </c>
      <c r="D21" s="58">
        <v>15.515108178458229</v>
      </c>
      <c r="E21" s="631" t="s">
        <v>198</v>
      </c>
      <c r="F21" s="58">
        <v>7.3689212645444142</v>
      </c>
      <c r="G21" s="631" t="s">
        <v>198</v>
      </c>
      <c r="H21" s="58">
        <v>4.5165967838401233</v>
      </c>
      <c r="I21" s="634" t="s">
        <v>198</v>
      </c>
    </row>
    <row r="22" spans="1:12" s="32" customFormat="1" ht="13.15" customHeight="1" x14ac:dyDescent="0.2">
      <c r="A22" s="57" t="s">
        <v>959</v>
      </c>
      <c r="B22" s="58">
        <v>440.54101223340137</v>
      </c>
      <c r="C22" s="631" t="s">
        <v>115</v>
      </c>
      <c r="D22" s="58">
        <v>465.24760835586147</v>
      </c>
      <c r="E22" s="631" t="s">
        <v>115</v>
      </c>
      <c r="F22" s="58">
        <v>452.25972615851964</v>
      </c>
      <c r="G22" s="631" t="s">
        <v>115</v>
      </c>
      <c r="H22" s="58">
        <v>393.13604260579297</v>
      </c>
      <c r="I22" s="634" t="s">
        <v>115</v>
      </c>
    </row>
    <row r="23" spans="1:12" s="32" customFormat="1" ht="13.15" customHeight="1" x14ac:dyDescent="0.2">
      <c r="A23" s="57" t="s">
        <v>960</v>
      </c>
      <c r="B23" s="58">
        <v>1503.981107820545</v>
      </c>
      <c r="C23" s="631" t="s">
        <v>185</v>
      </c>
      <c r="D23" s="58">
        <v>1547.034267214487</v>
      </c>
      <c r="E23" s="631" t="s">
        <v>185</v>
      </c>
      <c r="F23" s="58">
        <v>1601.4008068705969</v>
      </c>
      <c r="G23" s="631" t="s">
        <v>186</v>
      </c>
      <c r="H23" s="58">
        <v>1542.7277488367724</v>
      </c>
      <c r="I23" s="634" t="s">
        <v>186</v>
      </c>
    </row>
    <row r="24" spans="1:12" s="32" customFormat="1" ht="13.15" customHeight="1" x14ac:dyDescent="0.2">
      <c r="A24" s="57" t="s">
        <v>961</v>
      </c>
      <c r="B24" s="58">
        <v>1049.0117344365685</v>
      </c>
      <c r="C24" s="631" t="s">
        <v>183</v>
      </c>
      <c r="D24" s="58">
        <v>997.57820050620569</v>
      </c>
      <c r="E24" s="631" t="s">
        <v>734</v>
      </c>
      <c r="F24" s="58">
        <v>759.82064417897891</v>
      </c>
      <c r="G24" s="631" t="s">
        <v>729</v>
      </c>
      <c r="H24" s="58">
        <v>653.33437965945132</v>
      </c>
      <c r="I24" s="634" t="s">
        <v>197</v>
      </c>
    </row>
    <row r="25" spans="1:12" s="32" customFormat="1" ht="13.15" customHeight="1" x14ac:dyDescent="0.2">
      <c r="A25" s="57" t="s">
        <v>962</v>
      </c>
      <c r="B25" s="59">
        <v>2905.8520106380929</v>
      </c>
      <c r="C25" s="632" t="s">
        <v>785</v>
      </c>
      <c r="D25" s="59">
        <v>3336.3828283016664</v>
      </c>
      <c r="E25" s="632" t="s">
        <v>787</v>
      </c>
      <c r="F25" s="59">
        <v>2563.1427051585792</v>
      </c>
      <c r="G25" s="632" t="s">
        <v>674</v>
      </c>
      <c r="H25" s="59">
        <v>3678.6333435277988</v>
      </c>
      <c r="I25" s="635" t="s">
        <v>788</v>
      </c>
    </row>
    <row r="26" spans="1:12" s="32" customFormat="1" ht="13.15" customHeight="1" x14ac:dyDescent="0.2">
      <c r="A26" s="412" t="s">
        <v>963</v>
      </c>
      <c r="B26" s="500">
        <v>72026.784319644954</v>
      </c>
      <c r="C26" s="501"/>
      <c r="D26" s="500">
        <v>73628.440721258696</v>
      </c>
      <c r="E26" s="501"/>
      <c r="F26" s="500">
        <v>73210.991859313013</v>
      </c>
      <c r="G26" s="501"/>
      <c r="H26" s="500">
        <v>69523.806780678206</v>
      </c>
      <c r="I26" s="60"/>
    </row>
    <row r="27" spans="1:12" ht="13.15" customHeight="1" x14ac:dyDescent="0.25">
      <c r="A27" s="1" t="s">
        <v>71</v>
      </c>
      <c r="B27" s="1"/>
      <c r="C27" s="1"/>
      <c r="D27" s="1"/>
      <c r="E27" s="1"/>
      <c r="F27" s="1"/>
      <c r="G27" s="1"/>
      <c r="H27" s="1"/>
      <c r="I27" s="1"/>
      <c r="J27" s="1"/>
      <c r="K27" s="1"/>
      <c r="L27" s="1"/>
    </row>
    <row r="28" spans="1:12" ht="13.15" customHeight="1" x14ac:dyDescent="0.25">
      <c r="A28" s="539" t="s">
        <v>964</v>
      </c>
      <c r="B28" s="539"/>
      <c r="C28" s="539"/>
      <c r="D28" s="539"/>
      <c r="E28" s="539"/>
      <c r="F28" s="539"/>
      <c r="G28" s="539"/>
      <c r="H28" s="629"/>
      <c r="I28" s="629"/>
      <c r="J28" s="1"/>
      <c r="K28" s="1"/>
      <c r="L28" s="1"/>
    </row>
  </sheetData>
  <mergeCells count="6">
    <mergeCell ref="A2:I2"/>
    <mergeCell ref="B4:C4"/>
    <mergeCell ref="H4:I4"/>
    <mergeCell ref="D4:E4"/>
    <mergeCell ref="F4:G4"/>
    <mergeCell ref="A28:G28"/>
  </mergeCells>
  <hyperlinks>
    <hyperlink ref="A2:I2" location="Index!A1" display="Table 35 - Loans and advances to non-financial companies, by sector of activity, as at 31 December 2020 to 2023"/>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showGridLines="0" workbookViewId="0">
      <selection activeCell="A2" sqref="A2:Q2"/>
    </sheetView>
  </sheetViews>
  <sheetFormatPr defaultColWidth="9.28515625" defaultRowHeight="15" x14ac:dyDescent="0.25"/>
  <cols>
    <col min="1" max="1" width="34.5703125" style="2" bestFit="1" customWidth="1"/>
    <col min="2" max="4" width="14.28515625" style="2" customWidth="1"/>
    <col min="5" max="5" width="14.28515625" style="2" bestFit="1" customWidth="1"/>
    <col min="6" max="17" width="14.28515625" style="2" customWidth="1"/>
    <col min="18" max="16384" width="9.28515625" style="2"/>
  </cols>
  <sheetData>
    <row r="1" spans="1:19" s="32" customFormat="1" ht="13.15" customHeight="1" x14ac:dyDescent="0.2"/>
    <row r="2" spans="1:19" s="32" customFormat="1" ht="13.15" customHeight="1" x14ac:dyDescent="0.2">
      <c r="A2" s="514" t="s">
        <v>974</v>
      </c>
      <c r="B2" s="514"/>
      <c r="C2" s="514"/>
      <c r="D2" s="514"/>
      <c r="E2" s="514"/>
      <c r="F2" s="514"/>
      <c r="G2" s="514"/>
      <c r="H2" s="514"/>
      <c r="I2" s="514"/>
      <c r="J2" s="514"/>
      <c r="K2" s="514"/>
      <c r="L2" s="514"/>
      <c r="M2" s="514"/>
      <c r="N2" s="514"/>
      <c r="O2" s="514"/>
      <c r="P2" s="514"/>
      <c r="Q2" s="514"/>
    </row>
    <row r="3" spans="1:19" s="32" customFormat="1" ht="13.15" customHeight="1" x14ac:dyDescent="0.2"/>
    <row r="4" spans="1:19" s="32" customFormat="1" ht="13.15" customHeight="1" x14ac:dyDescent="0.2">
      <c r="A4" s="9"/>
      <c r="B4" s="544">
        <v>2020</v>
      </c>
      <c r="C4" s="545"/>
      <c r="D4" s="545"/>
      <c r="E4" s="546"/>
      <c r="F4" s="544">
        <v>2021</v>
      </c>
      <c r="G4" s="545"/>
      <c r="H4" s="545"/>
      <c r="I4" s="546"/>
      <c r="J4" s="544">
        <v>2022</v>
      </c>
      <c r="K4" s="545"/>
      <c r="L4" s="545"/>
      <c r="M4" s="547"/>
      <c r="N4" s="544">
        <v>2023</v>
      </c>
      <c r="O4" s="545"/>
      <c r="P4" s="545"/>
      <c r="Q4" s="547"/>
    </row>
    <row r="5" spans="1:19" s="32" customFormat="1" ht="25.5" x14ac:dyDescent="0.2">
      <c r="A5" s="416"/>
      <c r="B5" s="417" t="s">
        <v>1</v>
      </c>
      <c r="C5" s="417" t="s">
        <v>972</v>
      </c>
      <c r="D5" s="418" t="s">
        <v>899</v>
      </c>
      <c r="E5" s="418" t="s">
        <v>973</v>
      </c>
      <c r="F5" s="417" t="s">
        <v>1</v>
      </c>
      <c r="G5" s="417" t="s">
        <v>972</v>
      </c>
      <c r="H5" s="418" t="s">
        <v>899</v>
      </c>
      <c r="I5" s="418" t="s">
        <v>973</v>
      </c>
      <c r="J5" s="417" t="s">
        <v>1</v>
      </c>
      <c r="K5" s="417" t="s">
        <v>972</v>
      </c>
      <c r="L5" s="418" t="s">
        <v>899</v>
      </c>
      <c r="M5" s="418" t="s">
        <v>973</v>
      </c>
      <c r="N5" s="417" t="s">
        <v>1</v>
      </c>
      <c r="O5" s="417" t="s">
        <v>972</v>
      </c>
      <c r="P5" s="418" t="s">
        <v>899</v>
      </c>
      <c r="Q5" s="418" t="s">
        <v>973</v>
      </c>
    </row>
    <row r="6" spans="1:19" s="32" customFormat="1" ht="13.15" customHeight="1" x14ac:dyDescent="0.2">
      <c r="A6" s="36" t="s">
        <v>975</v>
      </c>
      <c r="B6" s="419">
        <v>11252.163086334564</v>
      </c>
      <c r="C6" s="419">
        <v>1735.1660159600001</v>
      </c>
      <c r="D6" s="419">
        <v>1335.1093324532103</v>
      </c>
      <c r="E6" s="419">
        <v>7354.2084459813541</v>
      </c>
      <c r="F6" s="419">
        <v>9433.5662515020795</v>
      </c>
      <c r="G6" s="419">
        <v>1439.6982164200001</v>
      </c>
      <c r="H6" s="419">
        <v>1341.7937508499999</v>
      </c>
      <c r="I6" s="419">
        <v>6188.3553787420797</v>
      </c>
      <c r="J6" s="419">
        <v>7547.6084429676102</v>
      </c>
      <c r="K6" s="419">
        <v>1028.8488156999999</v>
      </c>
      <c r="L6" s="419">
        <v>1188.82158784591</v>
      </c>
      <c r="M6" s="419">
        <v>5016.0661505217013</v>
      </c>
      <c r="N6" s="419">
        <v>5955.3031476233091</v>
      </c>
      <c r="O6" s="419">
        <v>1129.9367122368401</v>
      </c>
      <c r="P6" s="419">
        <v>881.42246943071098</v>
      </c>
      <c r="Q6" s="419">
        <v>3578.7629215957604</v>
      </c>
      <c r="S6" s="453"/>
    </row>
    <row r="7" spans="1:19" s="32" customFormat="1" ht="13.15" customHeight="1" x14ac:dyDescent="0.2">
      <c r="A7" s="36" t="s">
        <v>976</v>
      </c>
      <c r="B7" s="636" t="s">
        <v>778</v>
      </c>
      <c r="C7" s="636" t="s">
        <v>204</v>
      </c>
      <c r="D7" s="636" t="s">
        <v>287</v>
      </c>
      <c r="E7" s="636" t="s">
        <v>253</v>
      </c>
      <c r="F7" s="636" t="s">
        <v>787</v>
      </c>
      <c r="G7" s="636" t="s">
        <v>183</v>
      </c>
      <c r="H7" s="636" t="s">
        <v>287</v>
      </c>
      <c r="I7" s="636" t="s">
        <v>159</v>
      </c>
      <c r="J7" s="636" t="s">
        <v>661</v>
      </c>
      <c r="K7" s="636" t="s">
        <v>729</v>
      </c>
      <c r="L7" s="636" t="s">
        <v>341</v>
      </c>
      <c r="M7" s="636" t="s">
        <v>136</v>
      </c>
      <c r="N7" s="636" t="s">
        <v>144</v>
      </c>
      <c r="O7" s="636" t="s">
        <v>793</v>
      </c>
      <c r="P7" s="636" t="s">
        <v>358</v>
      </c>
      <c r="Q7" s="636" t="s">
        <v>783</v>
      </c>
      <c r="S7" s="248"/>
    </row>
    <row r="8" spans="1:19" s="32" customFormat="1" ht="13.15" customHeight="1" x14ac:dyDescent="0.2">
      <c r="A8" s="36" t="s">
        <v>977</v>
      </c>
      <c r="B8" s="636" t="s">
        <v>979</v>
      </c>
      <c r="C8" s="636" t="s">
        <v>886</v>
      </c>
      <c r="D8" s="636" t="s">
        <v>980</v>
      </c>
      <c r="E8" s="636" t="s">
        <v>981</v>
      </c>
      <c r="F8" s="636" t="s">
        <v>373</v>
      </c>
      <c r="G8" s="636" t="s">
        <v>982</v>
      </c>
      <c r="H8" s="636" t="s">
        <v>983</v>
      </c>
      <c r="I8" s="636" t="s">
        <v>459</v>
      </c>
      <c r="J8" s="636" t="s">
        <v>984</v>
      </c>
      <c r="K8" s="636" t="s">
        <v>479</v>
      </c>
      <c r="L8" s="636" t="s">
        <v>483</v>
      </c>
      <c r="M8" s="636" t="s">
        <v>505</v>
      </c>
      <c r="N8" s="636" t="s">
        <v>985</v>
      </c>
      <c r="O8" s="636" t="s">
        <v>65</v>
      </c>
      <c r="P8" s="636" t="s">
        <v>986</v>
      </c>
      <c r="Q8" s="636" t="s">
        <v>986</v>
      </c>
      <c r="S8" s="248"/>
    </row>
    <row r="9" spans="1:19" s="32" customFormat="1" ht="13.15" customHeight="1" x14ac:dyDescent="0.2">
      <c r="A9" s="420" t="s">
        <v>978</v>
      </c>
      <c r="B9" s="637" t="s">
        <v>385</v>
      </c>
      <c r="C9" s="637" t="s">
        <v>183</v>
      </c>
      <c r="D9" s="637" t="s">
        <v>203</v>
      </c>
      <c r="E9" s="637" t="s">
        <v>777</v>
      </c>
      <c r="F9" s="637" t="s">
        <v>185</v>
      </c>
      <c r="G9" s="637" t="s">
        <v>273</v>
      </c>
      <c r="H9" s="637" t="s">
        <v>729</v>
      </c>
      <c r="I9" s="637" t="s">
        <v>777</v>
      </c>
      <c r="J9" s="637" t="s">
        <v>183</v>
      </c>
      <c r="K9" s="637" t="s">
        <v>166</v>
      </c>
      <c r="L9" s="637" t="s">
        <v>115</v>
      </c>
      <c r="M9" s="637" t="s">
        <v>185</v>
      </c>
      <c r="N9" s="637" t="s">
        <v>273</v>
      </c>
      <c r="O9" s="637" t="s">
        <v>197</v>
      </c>
      <c r="P9" s="637" t="s">
        <v>325</v>
      </c>
      <c r="Q9" s="637" t="s">
        <v>185</v>
      </c>
    </row>
    <row r="10" spans="1:19" ht="13.15" customHeight="1" x14ac:dyDescent="0.25">
      <c r="A10" s="1" t="s">
        <v>71</v>
      </c>
    </row>
    <row r="11" spans="1:19" ht="13.15" customHeight="1" x14ac:dyDescent="0.25">
      <c r="A11" s="508" t="s">
        <v>852</v>
      </c>
      <c r="B11" s="508"/>
      <c r="C11" s="508"/>
      <c r="D11" s="508"/>
      <c r="E11" s="508"/>
      <c r="F11" s="456"/>
      <c r="G11" s="456"/>
      <c r="H11" s="456"/>
      <c r="I11" s="456"/>
      <c r="J11" s="8"/>
      <c r="N11" s="498"/>
    </row>
  </sheetData>
  <mergeCells count="6">
    <mergeCell ref="B4:E4"/>
    <mergeCell ref="A11:E11"/>
    <mergeCell ref="N4:Q4"/>
    <mergeCell ref="A2:Q2"/>
    <mergeCell ref="F4:I4"/>
    <mergeCell ref="J4:M4"/>
  </mergeCells>
  <hyperlinks>
    <hyperlink ref="A2:E2" location="Índice!A1" display="Tabela 31 - Composição e evolução do crédito bruto a clientes, por destinatário, a 31 de dezembro (2016-2017)"/>
    <hyperlink ref="A2:Q2" location="Index!A1" display="Table 36 - Asset quality, as at 31 December 2020 to 2023"/>
  </hyperlinks>
  <pageMargins left="0.70866141732283472" right="0.70866141732283472" top="0.74803149606299213" bottom="0.74803149606299213" header="0.31496062992125984" footer="0.31496062992125984"/>
  <pageSetup paperSize="9" scale="31"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activeCell="A2" sqref="A2:E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7" s="32" customFormat="1" ht="13.15" customHeight="1" x14ac:dyDescent="0.2"/>
    <row r="2" spans="1:7" s="32" customFormat="1" ht="13.15" customHeight="1" x14ac:dyDescent="0.2">
      <c r="A2" s="514" t="s">
        <v>987</v>
      </c>
      <c r="B2" s="514"/>
      <c r="C2" s="514"/>
      <c r="D2" s="514"/>
      <c r="E2" s="514"/>
      <c r="F2" s="52"/>
    </row>
    <row r="3" spans="1:7" s="32" customFormat="1" ht="13.15" customHeight="1" x14ac:dyDescent="0.2"/>
    <row r="4" spans="1:7" s="32" customFormat="1" ht="13.15" customHeight="1" x14ac:dyDescent="0.2">
      <c r="A4" s="9"/>
      <c r="B4" s="446">
        <v>2020</v>
      </c>
      <c r="C4" s="457">
        <v>2021</v>
      </c>
      <c r="D4" s="493">
        <v>2022</v>
      </c>
      <c r="E4" s="11">
        <v>2023</v>
      </c>
    </row>
    <row r="5" spans="1:7" s="32" customFormat="1" ht="13.15" customHeight="1" x14ac:dyDescent="0.2">
      <c r="A5" s="12" t="s">
        <v>988</v>
      </c>
      <c r="B5" s="22"/>
      <c r="C5" s="22"/>
      <c r="D5" s="22"/>
      <c r="E5" s="23"/>
    </row>
    <row r="6" spans="1:7" s="32" customFormat="1" ht="13.15" customHeight="1" x14ac:dyDescent="0.2">
      <c r="A6" s="15" t="s">
        <v>107</v>
      </c>
      <c r="B6" s="16">
        <v>59729.146293317841</v>
      </c>
      <c r="C6" s="16">
        <v>58310.122455720702</v>
      </c>
      <c r="D6" s="16">
        <v>56275.448707557305</v>
      </c>
      <c r="E6" s="17">
        <v>58496.536171108193</v>
      </c>
      <c r="G6" s="445"/>
    </row>
    <row r="7" spans="1:7" s="32" customFormat="1" ht="13.15" customHeight="1" x14ac:dyDescent="0.2">
      <c r="A7" s="15" t="s">
        <v>108</v>
      </c>
      <c r="B7" s="16">
        <v>0</v>
      </c>
      <c r="C7" s="624" t="s">
        <v>994</v>
      </c>
      <c r="D7" s="624" t="s">
        <v>113</v>
      </c>
      <c r="E7" s="18" t="s">
        <v>330</v>
      </c>
    </row>
    <row r="8" spans="1:7" s="32" customFormat="1" ht="13.15" customHeight="1" x14ac:dyDescent="0.2">
      <c r="A8" s="15" t="s">
        <v>989</v>
      </c>
      <c r="B8" s="19" t="s">
        <v>992</v>
      </c>
      <c r="C8" s="19" t="s">
        <v>992</v>
      </c>
      <c r="D8" s="19" t="s">
        <v>996</v>
      </c>
      <c r="E8" s="18" t="s">
        <v>1000</v>
      </c>
    </row>
    <row r="9" spans="1:7" s="32" customFormat="1" ht="13.15" customHeight="1" x14ac:dyDescent="0.2">
      <c r="A9" s="12" t="s">
        <v>990</v>
      </c>
      <c r="B9" s="22"/>
      <c r="C9" s="22"/>
      <c r="D9" s="22"/>
      <c r="E9" s="23"/>
    </row>
    <row r="10" spans="1:7" s="32" customFormat="1" ht="13.15" customHeight="1" x14ac:dyDescent="0.2">
      <c r="A10" s="15" t="s">
        <v>107</v>
      </c>
      <c r="B10" s="16">
        <v>34352.476168106878</v>
      </c>
      <c r="C10" s="16">
        <v>33554.030672532557</v>
      </c>
      <c r="D10" s="16">
        <v>30228.504367859863</v>
      </c>
      <c r="E10" s="17">
        <v>30713.595395793152</v>
      </c>
    </row>
    <row r="11" spans="1:7" s="32" customFormat="1" ht="13.15" customHeight="1" x14ac:dyDescent="0.2">
      <c r="A11" s="15" t="s">
        <v>108</v>
      </c>
      <c r="B11" s="16">
        <v>0</v>
      </c>
      <c r="C11" s="624" t="s">
        <v>162</v>
      </c>
      <c r="D11" s="624" t="s">
        <v>997</v>
      </c>
      <c r="E11" s="18" t="s">
        <v>259</v>
      </c>
    </row>
    <row r="12" spans="1:7" s="32" customFormat="1" ht="13.15" customHeight="1" x14ac:dyDescent="0.2">
      <c r="A12" s="15" t="s">
        <v>989</v>
      </c>
      <c r="B12" s="19" t="s">
        <v>993</v>
      </c>
      <c r="C12" s="19" t="s">
        <v>993</v>
      </c>
      <c r="D12" s="19" t="s">
        <v>998</v>
      </c>
      <c r="E12" s="18" t="s">
        <v>1001</v>
      </c>
    </row>
    <row r="13" spans="1:7" s="32" customFormat="1" ht="13.15" customHeight="1" x14ac:dyDescent="0.2">
      <c r="A13" s="447" t="s">
        <v>107</v>
      </c>
      <c r="B13" s="28">
        <v>94082.622461424718</v>
      </c>
      <c r="C13" s="28">
        <v>91864.153128253267</v>
      </c>
      <c r="D13" s="28">
        <v>86503.953075417172</v>
      </c>
      <c r="E13" s="448">
        <v>89211.131566901342</v>
      </c>
    </row>
    <row r="14" spans="1:7" s="32" customFormat="1" ht="13.15" customHeight="1" x14ac:dyDescent="0.2">
      <c r="A14" s="449" t="s">
        <v>108</v>
      </c>
      <c r="B14" s="462">
        <v>0</v>
      </c>
      <c r="C14" s="638" t="s">
        <v>994</v>
      </c>
      <c r="D14" s="638" t="s">
        <v>999</v>
      </c>
      <c r="E14" s="464" t="s">
        <v>96</v>
      </c>
    </row>
    <row r="15" spans="1:7" s="32" customFormat="1" ht="13.15" customHeight="1" x14ac:dyDescent="0.2">
      <c r="A15" s="450" t="s">
        <v>991</v>
      </c>
      <c r="B15" s="41" t="s">
        <v>821</v>
      </c>
      <c r="C15" s="41" t="s">
        <v>995</v>
      </c>
      <c r="D15" s="41" t="s">
        <v>995</v>
      </c>
      <c r="E15" s="29" t="s">
        <v>855</v>
      </c>
    </row>
    <row r="16" spans="1:7" ht="13.15" customHeight="1" x14ac:dyDescent="0.25">
      <c r="A16" s="1" t="s">
        <v>71</v>
      </c>
    </row>
    <row r="17" spans="1:8" ht="13.15" customHeight="1" x14ac:dyDescent="0.25">
      <c r="A17" s="508" t="s">
        <v>852</v>
      </c>
      <c r="B17" s="508"/>
      <c r="C17" s="508"/>
      <c r="D17" s="508"/>
      <c r="E17" s="508"/>
      <c r="F17" s="31"/>
      <c r="G17" s="31"/>
      <c r="H17" s="31"/>
    </row>
    <row r="18" spans="1:8" ht="33" customHeight="1" x14ac:dyDescent="0.25">
      <c r="A18" s="3"/>
      <c r="B18" s="3"/>
      <c r="C18" s="3"/>
      <c r="D18" s="3"/>
      <c r="E18" s="3"/>
    </row>
  </sheetData>
  <mergeCells count="2">
    <mergeCell ref="A2:E2"/>
    <mergeCell ref="A17:E17"/>
  </mergeCells>
  <hyperlinks>
    <hyperlink ref="A2:I2" location="Índice!A1" display="Tabela 31 - Composição e evolução do crédito bruto a clientes, por destinatário, a 31 de dezembro (2016-2017)"/>
    <hyperlink ref="A2:E2" location="Index!A1" display="Table 37 - Debt securities, as at 31 December 2020 to 2023"/>
  </hyperlinks>
  <pageMargins left="0.7" right="0.7" top="0.75" bottom="0.75" header="0.3" footer="0.3"/>
  <pageSetup paperSize="9" orientation="portrait" verticalDpi="36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workbookViewId="0">
      <selection activeCell="A2" sqref="A2:E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2" customFormat="1" ht="13.15" customHeight="1" x14ac:dyDescent="0.2"/>
    <row r="2" spans="1:6" s="32" customFormat="1" ht="13.15" customHeight="1" x14ac:dyDescent="0.2">
      <c r="A2" s="514" t="s">
        <v>1010</v>
      </c>
      <c r="B2" s="514"/>
      <c r="C2" s="514"/>
      <c r="D2" s="514"/>
      <c r="E2" s="514"/>
      <c r="F2" s="52"/>
    </row>
    <row r="3" spans="1:6" s="32" customFormat="1" ht="13.15" customHeight="1" x14ac:dyDescent="0.2"/>
    <row r="4" spans="1:6" s="32" customFormat="1" ht="13.15" customHeight="1" x14ac:dyDescent="0.2">
      <c r="A4" s="9"/>
      <c r="B4" s="446">
        <v>2020</v>
      </c>
      <c r="C4" s="457">
        <v>2021</v>
      </c>
      <c r="D4" s="493">
        <v>2022</v>
      </c>
      <c r="E4" s="11">
        <v>2023</v>
      </c>
    </row>
    <row r="5" spans="1:6" s="32" customFormat="1" ht="13.15" customHeight="1" x14ac:dyDescent="0.2">
      <c r="A5" s="12" t="s">
        <v>1002</v>
      </c>
      <c r="B5" s="13"/>
      <c r="C5" s="13"/>
      <c r="D5" s="13"/>
      <c r="E5" s="14"/>
    </row>
    <row r="6" spans="1:6" s="32" customFormat="1" ht="13.15" customHeight="1" x14ac:dyDescent="0.2">
      <c r="A6" s="15" t="s">
        <v>107</v>
      </c>
      <c r="B6" s="16">
        <v>343.33634789999996</v>
      </c>
      <c r="C6" s="16">
        <v>250.07258941000001</v>
      </c>
      <c r="D6" s="16">
        <v>2319.5793573000001</v>
      </c>
      <c r="E6" s="17">
        <v>1863.0527939999999</v>
      </c>
    </row>
    <row r="7" spans="1:6" s="32" customFormat="1" ht="13.15" customHeight="1" x14ac:dyDescent="0.2">
      <c r="A7" s="15" t="s">
        <v>108</v>
      </c>
      <c r="B7" s="461">
        <v>0</v>
      </c>
      <c r="C7" s="624" t="s">
        <v>1013</v>
      </c>
      <c r="D7" s="19" t="s">
        <v>1021</v>
      </c>
      <c r="E7" s="626" t="s">
        <v>1028</v>
      </c>
    </row>
    <row r="8" spans="1:6" s="32" customFormat="1" ht="13.15" customHeight="1" x14ac:dyDescent="0.2">
      <c r="A8" s="15" t="s">
        <v>1003</v>
      </c>
      <c r="B8" s="19" t="s">
        <v>734</v>
      </c>
      <c r="C8" s="19" t="s">
        <v>793</v>
      </c>
      <c r="D8" s="19" t="s">
        <v>1022</v>
      </c>
      <c r="E8" s="18" t="s">
        <v>376</v>
      </c>
    </row>
    <row r="9" spans="1:6" s="32" customFormat="1" ht="13.15" customHeight="1" x14ac:dyDescent="0.2">
      <c r="A9" s="12" t="s">
        <v>1004</v>
      </c>
      <c r="B9" s="20"/>
      <c r="C9" s="20"/>
      <c r="D9" s="20"/>
      <c r="E9" s="21"/>
    </row>
    <row r="10" spans="1:6" s="32" customFormat="1" ht="13.15" customHeight="1" x14ac:dyDescent="0.2">
      <c r="A10" s="15" t="s">
        <v>107</v>
      </c>
      <c r="B10" s="16">
        <v>141.48187993000002</v>
      </c>
      <c r="C10" s="16">
        <v>61.230293129999993</v>
      </c>
      <c r="D10" s="16">
        <v>-495.33180900000002</v>
      </c>
      <c r="E10" s="17">
        <v>-140.530494</v>
      </c>
    </row>
    <row r="11" spans="1:6" s="32" customFormat="1" ht="13.15" customHeight="1" x14ac:dyDescent="0.2">
      <c r="A11" s="15" t="s">
        <v>108</v>
      </c>
      <c r="B11" s="461">
        <v>0</v>
      </c>
      <c r="C11" s="624" t="s">
        <v>1014</v>
      </c>
      <c r="D11" s="624" t="s">
        <v>1023</v>
      </c>
      <c r="E11" s="626" t="s">
        <v>1029</v>
      </c>
    </row>
    <row r="12" spans="1:6" s="32" customFormat="1" ht="13.15" customHeight="1" x14ac:dyDescent="0.2">
      <c r="A12" s="15" t="s">
        <v>1003</v>
      </c>
      <c r="B12" s="19" t="s">
        <v>115</v>
      </c>
      <c r="C12" s="19" t="s">
        <v>153</v>
      </c>
      <c r="D12" s="624" t="s">
        <v>212</v>
      </c>
      <c r="E12" s="626" t="s">
        <v>834</v>
      </c>
    </row>
    <row r="13" spans="1:6" s="32" customFormat="1" ht="13.15" customHeight="1" x14ac:dyDescent="0.2">
      <c r="A13" s="12" t="s">
        <v>1005</v>
      </c>
      <c r="B13" s="20"/>
      <c r="C13" s="20"/>
      <c r="D13" s="20"/>
      <c r="E13" s="21"/>
    </row>
    <row r="14" spans="1:6" s="32" customFormat="1" ht="13.15" customHeight="1" x14ac:dyDescent="0.2">
      <c r="A14" s="15" t="s">
        <v>107</v>
      </c>
      <c r="B14" s="16">
        <v>6306.2766851800006</v>
      </c>
      <c r="C14" s="16">
        <v>6136.109603150001</v>
      </c>
      <c r="D14" s="16">
        <v>5775.3963120600001</v>
      </c>
      <c r="E14" s="17">
        <v>5461.7037215699993</v>
      </c>
    </row>
    <row r="15" spans="1:6" s="32" customFormat="1" ht="13.15" customHeight="1" x14ac:dyDescent="0.2">
      <c r="A15" s="15" t="s">
        <v>108</v>
      </c>
      <c r="B15" s="461">
        <v>0</v>
      </c>
      <c r="C15" s="624" t="s">
        <v>208</v>
      </c>
      <c r="D15" s="624" t="s">
        <v>1017</v>
      </c>
      <c r="E15" s="626" t="s">
        <v>1030</v>
      </c>
    </row>
    <row r="16" spans="1:6" s="32" customFormat="1" ht="13.15" customHeight="1" x14ac:dyDescent="0.2">
      <c r="A16" s="15" t="s">
        <v>1003</v>
      </c>
      <c r="B16" s="19" t="s">
        <v>1011</v>
      </c>
      <c r="C16" s="19" t="s">
        <v>1015</v>
      </c>
      <c r="D16" s="19" t="s">
        <v>299</v>
      </c>
      <c r="E16" s="18" t="s">
        <v>1031</v>
      </c>
    </row>
    <row r="17" spans="1:5" s="32" customFormat="1" ht="13.15" customHeight="1" x14ac:dyDescent="0.2">
      <c r="A17" s="12" t="s">
        <v>1006</v>
      </c>
      <c r="B17" s="22"/>
      <c r="C17" s="22"/>
      <c r="D17" s="22"/>
      <c r="E17" s="23"/>
    </row>
    <row r="18" spans="1:5" s="32" customFormat="1" ht="13.15" customHeight="1" x14ac:dyDescent="0.2">
      <c r="A18" s="15" t="s">
        <v>107</v>
      </c>
      <c r="B18" s="16">
        <v>1999.8006795899998</v>
      </c>
      <c r="C18" s="16">
        <v>1943.7766006500001</v>
      </c>
      <c r="D18" s="16">
        <v>1903.8514630699997</v>
      </c>
      <c r="E18" s="17">
        <v>1896.6728516199998</v>
      </c>
    </row>
    <row r="19" spans="1:5" s="32" customFormat="1" ht="13.15" customHeight="1" x14ac:dyDescent="0.2">
      <c r="A19" s="15" t="s">
        <v>108</v>
      </c>
      <c r="B19" s="461">
        <v>0</v>
      </c>
      <c r="C19" s="624" t="s">
        <v>165</v>
      </c>
      <c r="D19" s="624" t="s">
        <v>114</v>
      </c>
      <c r="E19" s="626" t="s">
        <v>751</v>
      </c>
    </row>
    <row r="20" spans="1:5" s="32" customFormat="1" ht="13.15" customHeight="1" x14ac:dyDescent="0.2">
      <c r="A20" s="15" t="s">
        <v>1003</v>
      </c>
      <c r="B20" s="19" t="s">
        <v>1012</v>
      </c>
      <c r="C20" s="19" t="s">
        <v>1016</v>
      </c>
      <c r="D20" s="19" t="s">
        <v>257</v>
      </c>
      <c r="E20" s="18" t="s">
        <v>257</v>
      </c>
    </row>
    <row r="21" spans="1:5" s="32" customFormat="1" ht="13.15" customHeight="1" x14ac:dyDescent="0.2">
      <c r="A21" s="12" t="s">
        <v>1007</v>
      </c>
      <c r="B21" s="22"/>
      <c r="C21" s="22"/>
      <c r="D21" s="22"/>
      <c r="E21" s="23"/>
    </row>
    <row r="22" spans="1:5" s="32" customFormat="1" ht="13.15" customHeight="1" x14ac:dyDescent="0.2">
      <c r="A22" s="15" t="s">
        <v>107</v>
      </c>
      <c r="B22" s="16">
        <v>487.23516884000003</v>
      </c>
      <c r="C22" s="16">
        <v>553.81882253000003</v>
      </c>
      <c r="D22" s="16">
        <v>597.51854962999994</v>
      </c>
      <c r="E22" s="17">
        <v>651.48830026999997</v>
      </c>
    </row>
    <row r="23" spans="1:5" s="32" customFormat="1" ht="13.15" customHeight="1" x14ac:dyDescent="0.2">
      <c r="A23" s="15" t="s">
        <v>108</v>
      </c>
      <c r="B23" s="461">
        <v>0</v>
      </c>
      <c r="C23" s="19" t="s">
        <v>452</v>
      </c>
      <c r="D23" s="19" t="s">
        <v>807</v>
      </c>
      <c r="E23" s="18" t="s">
        <v>216</v>
      </c>
    </row>
    <row r="24" spans="1:5" s="32" customFormat="1" ht="13.15" customHeight="1" x14ac:dyDescent="0.2">
      <c r="A24" s="15" t="s">
        <v>1003</v>
      </c>
      <c r="B24" s="19" t="s">
        <v>184</v>
      </c>
      <c r="C24" s="19" t="s">
        <v>777</v>
      </c>
      <c r="D24" s="19" t="s">
        <v>178</v>
      </c>
      <c r="E24" s="18" t="s">
        <v>144</v>
      </c>
    </row>
    <row r="25" spans="1:5" s="32" customFormat="1" ht="13.15" customHeight="1" x14ac:dyDescent="0.2">
      <c r="A25" s="12" t="s">
        <v>1008</v>
      </c>
      <c r="B25" s="22"/>
      <c r="C25" s="22"/>
      <c r="D25" s="22"/>
      <c r="E25" s="23"/>
    </row>
    <row r="26" spans="1:5" s="32" customFormat="1" ht="13.15" customHeight="1" x14ac:dyDescent="0.2">
      <c r="A26" s="15" t="s">
        <v>107</v>
      </c>
      <c r="B26" s="16">
        <v>6360.9936922099996</v>
      </c>
      <c r="C26" s="16">
        <v>5993.7290861299998</v>
      </c>
      <c r="D26" s="16">
        <v>5834.68408215</v>
      </c>
      <c r="E26" s="17">
        <v>5100.6436190900004</v>
      </c>
    </row>
    <row r="27" spans="1:5" s="32" customFormat="1" ht="13.15" customHeight="1" x14ac:dyDescent="0.2">
      <c r="A27" s="15" t="s">
        <v>108</v>
      </c>
      <c r="B27" s="461">
        <v>0</v>
      </c>
      <c r="C27" s="624" t="s">
        <v>1017</v>
      </c>
      <c r="D27" s="624" t="s">
        <v>208</v>
      </c>
      <c r="E27" s="626" t="s">
        <v>1032</v>
      </c>
    </row>
    <row r="28" spans="1:5" s="32" customFormat="1" ht="13.15" customHeight="1" x14ac:dyDescent="0.2">
      <c r="A28" s="15" t="s">
        <v>1003</v>
      </c>
      <c r="B28" s="19" t="s">
        <v>883</v>
      </c>
      <c r="C28" s="19" t="s">
        <v>1018</v>
      </c>
      <c r="D28" s="19" t="s">
        <v>1024</v>
      </c>
      <c r="E28" s="18" t="s">
        <v>697</v>
      </c>
    </row>
    <row r="29" spans="1:5" s="32" customFormat="1" ht="13.15" customHeight="1" x14ac:dyDescent="0.2">
      <c r="A29" s="12" t="s">
        <v>850</v>
      </c>
      <c r="B29" s="22"/>
      <c r="C29" s="22"/>
      <c r="D29" s="22"/>
      <c r="E29" s="23"/>
    </row>
    <row r="30" spans="1:5" s="32" customFormat="1" ht="13.15" customHeight="1" x14ac:dyDescent="0.2">
      <c r="A30" s="15" t="s">
        <v>107</v>
      </c>
      <c r="B30" s="16">
        <v>6587.0175027599998</v>
      </c>
      <c r="C30" s="16">
        <v>6548.7823120899993</v>
      </c>
      <c r="D30" s="16">
        <v>5960.9741825600004</v>
      </c>
      <c r="E30" s="17">
        <v>5100.6710395599994</v>
      </c>
    </row>
    <row r="31" spans="1:5" s="32" customFormat="1" ht="13.15" customHeight="1" x14ac:dyDescent="0.2">
      <c r="A31" s="15" t="s">
        <v>108</v>
      </c>
      <c r="B31" s="461">
        <v>0</v>
      </c>
      <c r="C31" s="624" t="s">
        <v>834</v>
      </c>
      <c r="D31" s="624" t="s">
        <v>1025</v>
      </c>
      <c r="E31" s="626" t="s">
        <v>1033</v>
      </c>
    </row>
    <row r="32" spans="1:5" s="32" customFormat="1" ht="13.15" customHeight="1" x14ac:dyDescent="0.2">
      <c r="A32" s="15" t="s">
        <v>1003</v>
      </c>
      <c r="B32" s="19" t="s">
        <v>400</v>
      </c>
      <c r="C32" s="19" t="s">
        <v>1019</v>
      </c>
      <c r="D32" s="19" t="s">
        <v>1026</v>
      </c>
      <c r="E32" s="18" t="s">
        <v>697</v>
      </c>
    </row>
    <row r="33" spans="1:8" s="32" customFormat="1" ht="13.15" customHeight="1" x14ac:dyDescent="0.2">
      <c r="A33" s="12" t="s">
        <v>1009</v>
      </c>
      <c r="B33" s="22"/>
      <c r="C33" s="22"/>
      <c r="D33" s="22"/>
      <c r="E33" s="23"/>
    </row>
    <row r="34" spans="1:8" s="32" customFormat="1" ht="13.15" customHeight="1" x14ac:dyDescent="0.2">
      <c r="A34" s="15" t="s">
        <v>107</v>
      </c>
      <c r="B34" s="16">
        <v>2688.91253061</v>
      </c>
      <c r="C34" s="16">
        <v>857.05929846000015</v>
      </c>
      <c r="D34" s="16">
        <v>547.60021371999994</v>
      </c>
      <c r="E34" s="17">
        <v>358.0995398</v>
      </c>
    </row>
    <row r="35" spans="1:8" s="32" customFormat="1" ht="13.15" customHeight="1" x14ac:dyDescent="0.2">
      <c r="A35" s="15" t="s">
        <v>108</v>
      </c>
      <c r="B35" s="461">
        <v>0</v>
      </c>
      <c r="C35" s="624" t="s">
        <v>1020</v>
      </c>
      <c r="D35" s="624" t="s">
        <v>1027</v>
      </c>
      <c r="E35" s="626" t="s">
        <v>1034</v>
      </c>
      <c r="F35" s="461"/>
      <c r="G35" s="19"/>
    </row>
    <row r="36" spans="1:8" s="32" customFormat="1" ht="13.15" customHeight="1" x14ac:dyDescent="0.2">
      <c r="A36" s="15" t="s">
        <v>1003</v>
      </c>
      <c r="B36" s="19" t="s">
        <v>736</v>
      </c>
      <c r="C36" s="19" t="s">
        <v>782</v>
      </c>
      <c r="D36" s="19" t="s">
        <v>385</v>
      </c>
      <c r="E36" s="18" t="s">
        <v>259</v>
      </c>
    </row>
    <row r="37" spans="1:8" s="32" customFormat="1" ht="13.15" customHeight="1" x14ac:dyDescent="0.2">
      <c r="A37" s="24" t="s">
        <v>107</v>
      </c>
      <c r="B37" s="25">
        <v>24915.054487019999</v>
      </c>
      <c r="C37" s="25">
        <v>22344.578605549999</v>
      </c>
      <c r="D37" s="25">
        <v>22442.272351490003</v>
      </c>
      <c r="E37" s="26">
        <v>20291.801371910002</v>
      </c>
    </row>
    <row r="38" spans="1:8" s="32" customFormat="1" ht="13.15" customHeight="1" x14ac:dyDescent="0.2">
      <c r="A38" s="27" t="s">
        <v>108</v>
      </c>
      <c r="B38" s="462">
        <v>0</v>
      </c>
      <c r="C38" s="625" t="s">
        <v>857</v>
      </c>
      <c r="D38" s="41" t="s">
        <v>163</v>
      </c>
      <c r="E38" s="627" t="s">
        <v>865</v>
      </c>
    </row>
    <row r="39" spans="1:8" ht="13.15" customHeight="1" x14ac:dyDescent="0.25">
      <c r="A39" s="1" t="s">
        <v>71</v>
      </c>
      <c r="H39" s="32"/>
    </row>
    <row r="40" spans="1:8" ht="13.15" customHeight="1" x14ac:dyDescent="0.25">
      <c r="A40" s="508" t="s">
        <v>852</v>
      </c>
      <c r="B40" s="508"/>
      <c r="C40" s="508"/>
      <c r="D40" s="508"/>
      <c r="E40" s="508"/>
      <c r="F40" s="31"/>
      <c r="G40" s="31"/>
      <c r="H40" s="31"/>
    </row>
    <row r="41" spans="1:8" ht="33" customHeight="1" x14ac:dyDescent="0.25">
      <c r="A41" s="3"/>
      <c r="B41" s="3"/>
      <c r="C41" s="3"/>
      <c r="D41" s="3"/>
      <c r="E41" s="3"/>
    </row>
  </sheetData>
  <mergeCells count="2">
    <mergeCell ref="A2:E2"/>
    <mergeCell ref="A40:E40"/>
  </mergeCells>
  <hyperlinks>
    <hyperlink ref="A2:I2" location="Índice!A1" display="Tabela 31 - Composição e evolução do crédito bruto a clientes, por destinatário, a 31 de dezembro (2016-2017)"/>
    <hyperlink ref="A2:E2" location="Index!A1" display="Table 38 - Other assets, as at 31 December 2020 to 2023"/>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17"/>
  <sheetViews>
    <sheetView showGridLines="0" zoomScaleNormal="100" workbookViewId="0">
      <selection activeCell="A2" sqref="A2:F2"/>
    </sheetView>
  </sheetViews>
  <sheetFormatPr defaultColWidth="9.28515625" defaultRowHeight="15" x14ac:dyDescent="0.25"/>
  <cols>
    <col min="1" max="1" width="26.28515625" style="2" customWidth="1"/>
    <col min="2" max="6" width="10.7109375" style="2" customWidth="1"/>
    <col min="7" max="16384" width="9.28515625" style="2"/>
  </cols>
  <sheetData>
    <row r="1" spans="1:8" s="32" customFormat="1" ht="13.15" customHeight="1" x14ac:dyDescent="0.2"/>
    <row r="2" spans="1:8" s="32" customFormat="1" ht="13.15" customHeight="1" x14ac:dyDescent="0.2">
      <c r="A2" s="514" t="s">
        <v>103</v>
      </c>
      <c r="B2" s="514"/>
      <c r="C2" s="514"/>
      <c r="D2" s="514"/>
      <c r="E2" s="514"/>
      <c r="F2" s="514"/>
      <c r="G2" s="52"/>
    </row>
    <row r="3" spans="1:8" s="32" customFormat="1" ht="13.15" customHeight="1" x14ac:dyDescent="0.2"/>
    <row r="4" spans="1:8" s="32" customFormat="1" ht="13.15" customHeight="1" x14ac:dyDescent="0.2">
      <c r="A4" s="200"/>
      <c r="B4" s="240">
        <v>2020</v>
      </c>
      <c r="C4" s="240">
        <v>2021</v>
      </c>
      <c r="D4" s="240">
        <v>2022</v>
      </c>
      <c r="E4" s="240">
        <v>2023</v>
      </c>
      <c r="F4" s="108" t="s">
        <v>104</v>
      </c>
    </row>
    <row r="5" spans="1:8" s="32" customFormat="1" ht="13.15" customHeight="1" x14ac:dyDescent="0.2">
      <c r="A5" s="207" t="s">
        <v>106</v>
      </c>
      <c r="B5" s="241"/>
      <c r="C5" s="241"/>
      <c r="D5" s="241"/>
      <c r="E5" s="241"/>
      <c r="F5" s="242"/>
    </row>
    <row r="6" spans="1:8" s="32" customFormat="1" ht="13.15" customHeight="1" x14ac:dyDescent="0.2">
      <c r="A6" s="243" t="s">
        <v>107</v>
      </c>
      <c r="B6" s="244">
        <v>357613.93491305999</v>
      </c>
      <c r="C6" s="244">
        <v>383914.07252776006</v>
      </c>
      <c r="D6" s="244">
        <v>370379.57889702899</v>
      </c>
      <c r="E6" s="244">
        <v>362461.87765853014</v>
      </c>
      <c r="F6" s="455" t="s">
        <v>0</v>
      </c>
    </row>
    <row r="7" spans="1:8" s="32" customFormat="1" ht="13.15" customHeight="1" x14ac:dyDescent="0.2">
      <c r="A7" s="243" t="s">
        <v>108</v>
      </c>
      <c r="B7" s="246" t="s">
        <v>0</v>
      </c>
      <c r="C7" s="246" t="s">
        <v>112</v>
      </c>
      <c r="D7" s="246" t="s">
        <v>113</v>
      </c>
      <c r="E7" s="246" t="s">
        <v>114</v>
      </c>
      <c r="F7" s="247" t="s">
        <v>115</v>
      </c>
      <c r="H7" s="248"/>
    </row>
    <row r="8" spans="1:8" s="32" customFormat="1" ht="13.15" customHeight="1" x14ac:dyDescent="0.2">
      <c r="A8" s="207" t="s">
        <v>109</v>
      </c>
      <c r="B8" s="249"/>
      <c r="C8" s="249"/>
      <c r="D8" s="249"/>
      <c r="E8" s="249"/>
      <c r="F8" s="250"/>
      <c r="H8" s="248"/>
    </row>
    <row r="9" spans="1:8" s="32" customFormat="1" ht="13.15" customHeight="1" x14ac:dyDescent="0.2">
      <c r="A9" s="243" t="s">
        <v>107</v>
      </c>
      <c r="B9" s="244">
        <v>186933.9</v>
      </c>
      <c r="C9" s="244">
        <v>197659</v>
      </c>
      <c r="D9" s="244">
        <v>211154.3</v>
      </c>
      <c r="E9" s="244">
        <v>215941</v>
      </c>
      <c r="F9" s="245" t="s">
        <v>0</v>
      </c>
    </row>
    <row r="10" spans="1:8" s="32" customFormat="1" ht="13.15" customHeight="1" x14ac:dyDescent="0.2">
      <c r="A10" s="243" t="s">
        <v>108</v>
      </c>
      <c r="B10" s="246" t="s">
        <v>0</v>
      </c>
      <c r="C10" s="246" t="s">
        <v>116</v>
      </c>
      <c r="D10" s="246" t="s">
        <v>117</v>
      </c>
      <c r="E10" s="246" t="s">
        <v>118</v>
      </c>
      <c r="F10" s="247" t="s">
        <v>119</v>
      </c>
      <c r="H10" s="248"/>
    </row>
    <row r="11" spans="1:8" s="32" customFormat="1" ht="13.15" customHeight="1" x14ac:dyDescent="0.2">
      <c r="A11" s="207" t="s">
        <v>110</v>
      </c>
      <c r="B11" s="249"/>
      <c r="C11" s="249"/>
      <c r="D11" s="249"/>
      <c r="E11" s="249"/>
      <c r="F11" s="250"/>
      <c r="H11" s="248"/>
    </row>
    <row r="12" spans="1:8" s="32" customFormat="1" ht="13.15" customHeight="1" x14ac:dyDescent="0.2">
      <c r="A12" s="243" t="s">
        <v>107</v>
      </c>
      <c r="B12" s="244">
        <v>200518.9</v>
      </c>
      <c r="C12" s="244">
        <v>216053.3</v>
      </c>
      <c r="D12" s="244">
        <v>242340.9</v>
      </c>
      <c r="E12" s="244">
        <v>265525</v>
      </c>
      <c r="F12" s="245" t="s">
        <v>0</v>
      </c>
    </row>
    <row r="13" spans="1:8" s="32" customFormat="1" ht="13.15" customHeight="1" x14ac:dyDescent="0.2">
      <c r="A13" s="243" t="s">
        <v>108</v>
      </c>
      <c r="B13" s="246" t="s">
        <v>0</v>
      </c>
      <c r="C13" s="246" t="s">
        <v>120</v>
      </c>
      <c r="D13" s="246" t="s">
        <v>121</v>
      </c>
      <c r="E13" s="246" t="s">
        <v>122</v>
      </c>
      <c r="F13" s="247" t="s">
        <v>123</v>
      </c>
      <c r="H13" s="248"/>
    </row>
    <row r="14" spans="1:8" s="32" customFormat="1" ht="13.15" customHeight="1" x14ac:dyDescent="0.2">
      <c r="A14" s="208" t="s">
        <v>111</v>
      </c>
      <c r="B14" s="558" t="s">
        <v>124</v>
      </c>
      <c r="C14" s="558" t="s">
        <v>125</v>
      </c>
      <c r="D14" s="558" t="s">
        <v>126</v>
      </c>
      <c r="E14" s="558" t="s">
        <v>127</v>
      </c>
      <c r="F14" s="560" t="s">
        <v>128</v>
      </c>
    </row>
    <row r="15" spans="1:8" x14ac:dyDescent="0.25">
      <c r="A15" s="1" t="s">
        <v>105</v>
      </c>
    </row>
    <row r="16" spans="1:8" ht="15" customHeight="1" x14ac:dyDescent="0.25">
      <c r="A16" s="508" t="s">
        <v>74</v>
      </c>
      <c r="B16" s="508"/>
      <c r="C16" s="508"/>
      <c r="D16" s="508"/>
      <c r="E16" s="508"/>
    </row>
    <row r="17" spans="1:5" x14ac:dyDescent="0.25">
      <c r="A17" s="508"/>
      <c r="B17" s="508"/>
      <c r="C17" s="508"/>
      <c r="D17" s="508"/>
      <c r="E17" s="508"/>
    </row>
  </sheetData>
  <mergeCells count="3">
    <mergeCell ref="A2:F2"/>
    <mergeCell ref="A17:E17"/>
    <mergeCell ref="A16:E16"/>
  </mergeCells>
  <hyperlinks>
    <hyperlink ref="A2:F2" location="Index!A1" display="Table 3 - Aggregate assets and national GDP (2020-2023)"/>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workbookViewId="0">
      <selection activeCell="A2" sqref="A2:E2"/>
    </sheetView>
  </sheetViews>
  <sheetFormatPr defaultColWidth="9.28515625" defaultRowHeight="15" x14ac:dyDescent="0.25"/>
  <cols>
    <col min="1" max="1" width="69.42578125" style="2" customWidth="1"/>
    <col min="2" max="2" width="14.28515625" style="2" bestFit="1" customWidth="1"/>
    <col min="3" max="4" width="14.28515625" style="2" customWidth="1"/>
    <col min="5" max="5" width="14.28515625" style="2" bestFit="1" customWidth="1"/>
    <col min="6" max="16384" width="9.28515625" style="2"/>
  </cols>
  <sheetData>
    <row r="1" spans="1:13" s="32" customFormat="1" ht="13.15" customHeight="1" x14ac:dyDescent="0.2"/>
    <row r="2" spans="1:13" s="32" customFormat="1" ht="13.15" customHeight="1" x14ac:dyDescent="0.2">
      <c r="A2" s="514" t="s">
        <v>1035</v>
      </c>
      <c r="B2" s="514"/>
      <c r="C2" s="514"/>
      <c r="D2" s="514"/>
      <c r="E2" s="514"/>
    </row>
    <row r="3" spans="1:13" s="32" customFormat="1" ht="13.15" customHeight="1" x14ac:dyDescent="0.2"/>
    <row r="4" spans="1:13" s="32" customFormat="1" ht="13.15" customHeight="1" x14ac:dyDescent="0.2">
      <c r="A4" s="9"/>
      <c r="B4" s="156">
        <v>2020</v>
      </c>
      <c r="C4" s="457">
        <v>2021</v>
      </c>
      <c r="D4" s="493">
        <v>2022</v>
      </c>
      <c r="E4" s="11">
        <v>2023</v>
      </c>
    </row>
    <row r="5" spans="1:13" s="32" customFormat="1" ht="13.15" customHeight="1" x14ac:dyDescent="0.2">
      <c r="A5" s="12" t="s">
        <v>1036</v>
      </c>
      <c r="B5" s="13"/>
      <c r="C5" s="13"/>
      <c r="D5" s="13"/>
      <c r="E5" s="14"/>
      <c r="G5" s="33"/>
      <c r="H5" s="48"/>
      <c r="I5" s="33"/>
      <c r="J5" s="33"/>
      <c r="K5" s="33"/>
      <c r="L5" s="33"/>
      <c r="M5" s="33"/>
    </row>
    <row r="6" spans="1:13" s="32" customFormat="1" ht="13.15" customHeight="1" x14ac:dyDescent="0.2">
      <c r="A6" s="15" t="s">
        <v>107</v>
      </c>
      <c r="B6" s="16">
        <v>4732.3137727300009</v>
      </c>
      <c r="C6" s="16">
        <v>3588.347206989999</v>
      </c>
      <c r="D6" s="16">
        <v>3244.4937555900005</v>
      </c>
      <c r="E6" s="17">
        <v>5791.0995329200005</v>
      </c>
      <c r="G6" s="33"/>
      <c r="H6" s="48"/>
      <c r="I6" s="33"/>
      <c r="J6" s="33"/>
      <c r="K6" s="33"/>
      <c r="L6" s="33"/>
      <c r="M6" s="33"/>
    </row>
    <row r="7" spans="1:13" s="32" customFormat="1" ht="13.15" customHeight="1" x14ac:dyDescent="0.2">
      <c r="A7" s="15" t="s">
        <v>108</v>
      </c>
      <c r="B7" s="461">
        <v>0</v>
      </c>
      <c r="C7" s="624" t="s">
        <v>1044</v>
      </c>
      <c r="D7" s="624" t="s">
        <v>865</v>
      </c>
      <c r="E7" s="18" t="s">
        <v>1051</v>
      </c>
      <c r="G7" s="33"/>
      <c r="H7" s="48"/>
      <c r="I7" s="33"/>
      <c r="J7" s="33"/>
      <c r="K7" s="33"/>
      <c r="L7" s="33"/>
      <c r="M7" s="33"/>
    </row>
    <row r="8" spans="1:13" s="32" customFormat="1" ht="13.15" customHeight="1" x14ac:dyDescent="0.2">
      <c r="A8" s="15" t="s">
        <v>131</v>
      </c>
      <c r="B8" s="19" t="s">
        <v>203</v>
      </c>
      <c r="C8" s="19" t="s">
        <v>197</v>
      </c>
      <c r="D8" s="19" t="s">
        <v>197</v>
      </c>
      <c r="E8" s="18" t="s">
        <v>259</v>
      </c>
      <c r="G8" s="33"/>
      <c r="H8" s="48"/>
      <c r="I8" s="33"/>
      <c r="J8" s="33"/>
      <c r="K8" s="33"/>
      <c r="L8" s="33"/>
      <c r="M8" s="33"/>
    </row>
    <row r="9" spans="1:13" s="32" customFormat="1" ht="13.15" customHeight="1" x14ac:dyDescent="0.2">
      <c r="A9" s="12" t="s">
        <v>1037</v>
      </c>
      <c r="B9" s="20"/>
      <c r="C9" s="20"/>
      <c r="D9" s="20"/>
      <c r="E9" s="21"/>
      <c r="G9" s="33"/>
      <c r="H9" s="48"/>
      <c r="I9" s="33"/>
      <c r="J9" s="33"/>
      <c r="K9" s="33"/>
      <c r="L9" s="33"/>
      <c r="M9" s="33"/>
    </row>
    <row r="10" spans="1:13" s="32" customFormat="1" ht="13.15" customHeight="1" x14ac:dyDescent="0.2">
      <c r="A10" s="15" t="s">
        <v>107</v>
      </c>
      <c r="B10" s="16">
        <v>313829.41164528008</v>
      </c>
      <c r="C10" s="16">
        <v>342549.82280321</v>
      </c>
      <c r="D10" s="16">
        <v>328848.52605146996</v>
      </c>
      <c r="E10" s="17">
        <v>312629.67844941997</v>
      </c>
      <c r="G10" s="33"/>
      <c r="H10" s="48"/>
      <c r="I10" s="33"/>
      <c r="J10" s="33"/>
      <c r="K10" s="33"/>
      <c r="L10" s="33"/>
      <c r="M10" s="33"/>
    </row>
    <row r="11" spans="1:13" s="32" customFormat="1" ht="13.15" customHeight="1" x14ac:dyDescent="0.2">
      <c r="A11" s="15" t="s">
        <v>108</v>
      </c>
      <c r="B11" s="461">
        <v>0</v>
      </c>
      <c r="C11" s="19" t="s">
        <v>802</v>
      </c>
      <c r="D11" s="624" t="s">
        <v>1048</v>
      </c>
      <c r="E11" s="626" t="s">
        <v>213</v>
      </c>
      <c r="G11" s="33"/>
      <c r="H11" s="48"/>
      <c r="I11" s="33"/>
      <c r="J11" s="33"/>
      <c r="K11" s="33"/>
      <c r="L11" s="33"/>
      <c r="M11" s="33"/>
    </row>
    <row r="12" spans="1:13" s="32" customFormat="1" ht="13.15" customHeight="1" x14ac:dyDescent="0.2">
      <c r="A12" s="15" t="s">
        <v>131</v>
      </c>
      <c r="B12" s="19" t="s">
        <v>1042</v>
      </c>
      <c r="C12" s="19" t="s">
        <v>1045</v>
      </c>
      <c r="D12" s="19" t="s">
        <v>1049</v>
      </c>
      <c r="E12" s="18" t="s">
        <v>1052</v>
      </c>
      <c r="G12" s="33"/>
      <c r="H12" s="48"/>
      <c r="I12" s="33"/>
      <c r="J12" s="33"/>
      <c r="K12" s="33"/>
      <c r="L12" s="33"/>
      <c r="M12" s="33"/>
    </row>
    <row r="13" spans="1:13" s="32" customFormat="1" ht="13.15" customHeight="1" x14ac:dyDescent="0.2">
      <c r="A13" s="12" t="s">
        <v>1038</v>
      </c>
      <c r="B13" s="22"/>
      <c r="C13" s="22"/>
      <c r="D13" s="22"/>
      <c r="E13" s="23"/>
      <c r="G13" s="33"/>
      <c r="H13" s="48"/>
      <c r="I13" s="33"/>
      <c r="J13" s="33"/>
      <c r="K13" s="33"/>
      <c r="L13" s="33"/>
      <c r="M13" s="33"/>
    </row>
    <row r="14" spans="1:13" s="32" customFormat="1" ht="13.15" customHeight="1" x14ac:dyDescent="0.2">
      <c r="A14" s="15" t="s">
        <v>107</v>
      </c>
      <c r="B14" s="16">
        <v>9468.021479196801</v>
      </c>
      <c r="C14" s="16">
        <v>6966.6986921086009</v>
      </c>
      <c r="D14" s="16">
        <v>7963.3521214762004</v>
      </c>
      <c r="E14" s="17">
        <v>10393.105749720602</v>
      </c>
      <c r="G14" s="33"/>
      <c r="H14" s="48"/>
      <c r="I14" s="33"/>
      <c r="J14" s="33"/>
      <c r="K14" s="33"/>
      <c r="L14" s="33"/>
      <c r="M14" s="33"/>
    </row>
    <row r="15" spans="1:13" s="32" customFormat="1" ht="13.15" customHeight="1" x14ac:dyDescent="0.2">
      <c r="A15" s="15" t="s">
        <v>108</v>
      </c>
      <c r="B15" s="461">
        <v>0</v>
      </c>
      <c r="C15" s="624" t="s">
        <v>1046</v>
      </c>
      <c r="D15" s="19" t="s">
        <v>88</v>
      </c>
      <c r="E15" s="18" t="s">
        <v>1053</v>
      </c>
      <c r="G15" s="33"/>
      <c r="H15" s="48"/>
      <c r="I15" s="33"/>
      <c r="J15" s="33"/>
      <c r="K15" s="33"/>
      <c r="L15" s="33"/>
      <c r="M15" s="33"/>
    </row>
    <row r="16" spans="1:13" s="32" customFormat="1" ht="13.15" customHeight="1" x14ac:dyDescent="0.2">
      <c r="A16" s="15" t="s">
        <v>131</v>
      </c>
      <c r="B16" s="19" t="s">
        <v>145</v>
      </c>
      <c r="C16" s="19" t="s">
        <v>204</v>
      </c>
      <c r="D16" s="19" t="s">
        <v>186</v>
      </c>
      <c r="E16" s="18" t="s">
        <v>144</v>
      </c>
      <c r="G16" s="33"/>
      <c r="H16" s="48"/>
      <c r="I16" s="33"/>
      <c r="J16" s="33"/>
      <c r="K16" s="33"/>
      <c r="L16" s="33"/>
      <c r="M16" s="33"/>
    </row>
    <row r="17" spans="1:13" s="32" customFormat="1" ht="13.15" customHeight="1" x14ac:dyDescent="0.2">
      <c r="A17" s="24" t="s">
        <v>1039</v>
      </c>
      <c r="B17" s="49">
        <v>328029.74689720687</v>
      </c>
      <c r="C17" s="49">
        <v>353103.86870230862</v>
      </c>
      <c r="D17" s="49">
        <v>340056.37192853616</v>
      </c>
      <c r="E17" s="50">
        <v>328813.88373206055</v>
      </c>
      <c r="G17" s="33"/>
      <c r="H17" s="48"/>
      <c r="I17" s="33"/>
      <c r="J17" s="33"/>
      <c r="K17" s="33"/>
      <c r="L17" s="33"/>
      <c r="M17" s="33"/>
    </row>
    <row r="18" spans="1:13" s="32" customFormat="1" ht="13.15" customHeight="1" x14ac:dyDescent="0.2">
      <c r="A18" s="24" t="s">
        <v>108</v>
      </c>
      <c r="B18" s="461">
        <v>0</v>
      </c>
      <c r="C18" s="19" t="s">
        <v>341</v>
      </c>
      <c r="D18" s="624" t="s">
        <v>758</v>
      </c>
      <c r="E18" s="626" t="s">
        <v>1054</v>
      </c>
      <c r="G18" s="33"/>
      <c r="H18" s="48"/>
      <c r="I18" s="33"/>
      <c r="J18" s="33"/>
      <c r="K18" s="33"/>
      <c r="L18" s="33"/>
      <c r="M18" s="33"/>
    </row>
    <row r="19" spans="1:13" s="32" customFormat="1" ht="13.15" customHeight="1" x14ac:dyDescent="0.2">
      <c r="A19" s="24" t="s">
        <v>131</v>
      </c>
      <c r="B19" s="19" t="s">
        <v>1043</v>
      </c>
      <c r="C19" s="19" t="s">
        <v>1047</v>
      </c>
      <c r="D19" s="19" t="s">
        <v>1050</v>
      </c>
      <c r="E19" s="18" t="s">
        <v>1055</v>
      </c>
      <c r="G19" s="33"/>
      <c r="H19" s="48"/>
      <c r="I19" s="33"/>
      <c r="J19" s="33"/>
      <c r="K19" s="33"/>
      <c r="L19" s="33"/>
      <c r="M19" s="33"/>
    </row>
    <row r="20" spans="1:13" s="32" customFormat="1" ht="13.15" customHeight="1" x14ac:dyDescent="0.2">
      <c r="A20" s="12" t="s">
        <v>1040</v>
      </c>
      <c r="B20" s="22"/>
      <c r="C20" s="22"/>
      <c r="D20" s="22"/>
      <c r="E20" s="23"/>
      <c r="G20" s="33"/>
      <c r="H20" s="48"/>
      <c r="I20" s="33"/>
      <c r="J20" s="33"/>
      <c r="K20" s="33"/>
      <c r="L20" s="33"/>
      <c r="M20" s="33"/>
    </row>
    <row r="21" spans="1:13" s="32" customFormat="1" ht="13.15" customHeight="1" x14ac:dyDescent="0.2">
      <c r="A21" s="15" t="s">
        <v>107</v>
      </c>
      <c r="B21" s="16">
        <v>29584.209035991389</v>
      </c>
      <c r="C21" s="16">
        <v>30810.203824327542</v>
      </c>
      <c r="D21" s="16">
        <v>30323.206937332783</v>
      </c>
      <c r="E21" s="17">
        <v>33647.993929265263</v>
      </c>
      <c r="G21" s="33"/>
      <c r="H21" s="48"/>
      <c r="I21" s="33"/>
      <c r="J21" s="33"/>
      <c r="K21" s="33"/>
      <c r="L21" s="33"/>
      <c r="M21" s="33"/>
    </row>
    <row r="22" spans="1:13" s="32" customFormat="1" ht="13.15" customHeight="1" x14ac:dyDescent="0.2">
      <c r="A22" s="15" t="s">
        <v>108</v>
      </c>
      <c r="B22" s="461">
        <v>0</v>
      </c>
      <c r="C22" s="19" t="s">
        <v>780</v>
      </c>
      <c r="D22" s="624" t="s">
        <v>748</v>
      </c>
      <c r="E22" s="18" t="s">
        <v>709</v>
      </c>
      <c r="G22" s="33"/>
      <c r="H22" s="48"/>
      <c r="I22" s="33"/>
      <c r="J22" s="33"/>
      <c r="K22" s="33"/>
      <c r="L22" s="33"/>
      <c r="M22" s="33"/>
    </row>
    <row r="23" spans="1:13" s="32" customFormat="1" ht="13.15" customHeight="1" x14ac:dyDescent="0.2">
      <c r="A23" s="15" t="s">
        <v>131</v>
      </c>
      <c r="B23" s="41" t="s">
        <v>376</v>
      </c>
      <c r="C23" s="41" t="s">
        <v>1012</v>
      </c>
      <c r="D23" s="41" t="s">
        <v>102</v>
      </c>
      <c r="E23" s="29" t="s">
        <v>795</v>
      </c>
      <c r="G23" s="33"/>
      <c r="H23" s="48"/>
      <c r="I23" s="33"/>
      <c r="J23" s="33"/>
      <c r="K23" s="33"/>
      <c r="L23" s="33"/>
      <c r="M23" s="33"/>
    </row>
    <row r="24" spans="1:13" s="32" customFormat="1" ht="13.15" customHeight="1" x14ac:dyDescent="0.2">
      <c r="A24" s="51" t="s">
        <v>1041</v>
      </c>
      <c r="B24" s="45">
        <v>357613.95593319827</v>
      </c>
      <c r="C24" s="45">
        <v>383914.07252663618</v>
      </c>
      <c r="D24" s="45">
        <v>370379.57886586897</v>
      </c>
      <c r="E24" s="46">
        <v>362461.87766132579</v>
      </c>
      <c r="G24" s="33"/>
      <c r="H24" s="48"/>
      <c r="I24" s="33"/>
      <c r="J24" s="33"/>
      <c r="K24" s="33"/>
      <c r="L24" s="33"/>
      <c r="M24" s="33"/>
    </row>
    <row r="25" spans="1:13" ht="13.15" customHeight="1" x14ac:dyDescent="0.25">
      <c r="A25" s="1" t="s">
        <v>71</v>
      </c>
    </row>
    <row r="26" spans="1:13" ht="13.15" customHeight="1" x14ac:dyDescent="0.25">
      <c r="A26" s="508" t="s">
        <v>852</v>
      </c>
      <c r="B26" s="508"/>
      <c r="C26" s="508"/>
      <c r="D26" s="508"/>
      <c r="E26" s="508"/>
      <c r="F26" s="31"/>
      <c r="G26" s="31"/>
    </row>
  </sheetData>
  <mergeCells count="2">
    <mergeCell ref="A2:E2"/>
    <mergeCell ref="A26:E26"/>
  </mergeCells>
  <hyperlinks>
    <hyperlink ref="A2:B2" location="Índice!A1" display="Tabela 29 - Composição e evolução da estrutura do ativo agregado, a 31 de dezembro (2014-2017)"/>
    <hyperlink ref="A2:E2" location="Index!A1" display="Table 39 - Evolution of liabilities and equity, as at 31 December 2020 to 2023"/>
  </hyperlinks>
  <pageMargins left="0.70866141732283472" right="0.70866141732283472" top="0.74803149606299213" bottom="0.74803149606299213" header="0.31496062992125984" footer="0.31496062992125984"/>
  <pageSetup paperSize="9" scale="6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zoomScaleNormal="100" workbookViewId="0">
      <selection activeCell="A2" sqref="A2:M2"/>
    </sheetView>
  </sheetViews>
  <sheetFormatPr defaultColWidth="9.28515625" defaultRowHeight="12.75" x14ac:dyDescent="0.2"/>
  <cols>
    <col min="1" max="1" width="41.28515625" style="32" bestFit="1" customWidth="1"/>
    <col min="2" max="13" width="15.42578125" style="32" customWidth="1"/>
    <col min="14" max="16384" width="9.28515625" style="32"/>
  </cols>
  <sheetData>
    <row r="1" spans="1:14" ht="13.15" customHeight="1" x14ac:dyDescent="0.2"/>
    <row r="2" spans="1:14" ht="13.15" customHeight="1" x14ac:dyDescent="0.2">
      <c r="A2" s="514" t="s">
        <v>1056</v>
      </c>
      <c r="B2" s="514"/>
      <c r="C2" s="514"/>
      <c r="D2" s="514"/>
      <c r="E2" s="514"/>
      <c r="F2" s="514"/>
      <c r="G2" s="514"/>
      <c r="H2" s="514"/>
      <c r="I2" s="514"/>
      <c r="J2" s="514"/>
      <c r="K2" s="514"/>
      <c r="L2" s="514"/>
      <c r="M2" s="514"/>
    </row>
    <row r="3" spans="1:14" ht="13.15" customHeight="1" x14ac:dyDescent="0.2"/>
    <row r="4" spans="1:14" ht="13.15" customHeight="1" x14ac:dyDescent="0.2">
      <c r="A4" s="421"/>
      <c r="B4" s="535">
        <v>2020</v>
      </c>
      <c r="C4" s="536"/>
      <c r="D4" s="537"/>
      <c r="E4" s="538">
        <v>2021</v>
      </c>
      <c r="F4" s="538"/>
      <c r="G4" s="538"/>
      <c r="H4" s="538">
        <v>2022</v>
      </c>
      <c r="I4" s="538"/>
      <c r="J4" s="538"/>
      <c r="K4" s="538">
        <v>2023</v>
      </c>
      <c r="L4" s="538"/>
      <c r="M4" s="538"/>
    </row>
    <row r="5" spans="1:14" ht="51" x14ac:dyDescent="0.2">
      <c r="A5" s="34"/>
      <c r="B5" s="413" t="s">
        <v>1036</v>
      </c>
      <c r="C5" s="413" t="s">
        <v>1037</v>
      </c>
      <c r="D5" s="413" t="s">
        <v>1</v>
      </c>
      <c r="E5" s="413" t="s">
        <v>1036</v>
      </c>
      <c r="F5" s="413" t="s">
        <v>1037</v>
      </c>
      <c r="G5" s="413" t="s">
        <v>1</v>
      </c>
      <c r="H5" s="413" t="s">
        <v>1036</v>
      </c>
      <c r="I5" s="413" t="s">
        <v>1037</v>
      </c>
      <c r="J5" s="413" t="s">
        <v>1</v>
      </c>
      <c r="K5" s="413" t="s">
        <v>1036</v>
      </c>
      <c r="L5" s="413" t="s">
        <v>1037</v>
      </c>
      <c r="M5" s="413" t="s">
        <v>1</v>
      </c>
      <c r="N5" s="33"/>
    </row>
    <row r="6" spans="1:14" ht="13.15" customHeight="1" x14ac:dyDescent="0.2">
      <c r="A6" s="36" t="s">
        <v>868</v>
      </c>
      <c r="B6" s="37">
        <v>3075.8446331999999</v>
      </c>
      <c r="C6" s="16">
        <v>0</v>
      </c>
      <c r="D6" s="17">
        <v>3075.8446331999999</v>
      </c>
      <c r="E6" s="16">
        <v>1763.2176525700002</v>
      </c>
      <c r="F6" s="16">
        <v>0</v>
      </c>
      <c r="G6" s="17">
        <v>1763.2176525700002</v>
      </c>
      <c r="H6" s="16">
        <v>1338.47541185</v>
      </c>
      <c r="I6" s="16">
        <v>0</v>
      </c>
      <c r="J6" s="17">
        <v>1338.47541185</v>
      </c>
      <c r="K6" s="16">
        <v>2058.8806051299998</v>
      </c>
      <c r="L6" s="16">
        <v>0</v>
      </c>
      <c r="M6" s="17">
        <v>2058.8806051299998</v>
      </c>
    </row>
    <row r="7" spans="1:14" ht="13.15" customHeight="1" x14ac:dyDescent="0.2">
      <c r="A7" s="36" t="s">
        <v>172</v>
      </c>
      <c r="B7" s="38" t="s">
        <v>1060</v>
      </c>
      <c r="C7" s="16">
        <v>0</v>
      </c>
      <c r="D7" s="39" t="s">
        <v>729</v>
      </c>
      <c r="E7" s="19" t="s">
        <v>344</v>
      </c>
      <c r="F7" s="16">
        <v>0</v>
      </c>
      <c r="G7" s="39" t="s">
        <v>176</v>
      </c>
      <c r="H7" s="19" t="s">
        <v>455</v>
      </c>
      <c r="I7" s="16">
        <v>0</v>
      </c>
      <c r="J7" s="39" t="s">
        <v>163</v>
      </c>
      <c r="K7" s="19" t="s">
        <v>1068</v>
      </c>
      <c r="L7" s="16">
        <v>0</v>
      </c>
      <c r="M7" s="39" t="s">
        <v>115</v>
      </c>
    </row>
    <row r="8" spans="1:14" ht="13.15" customHeight="1" x14ac:dyDescent="0.2">
      <c r="A8" s="36" t="s">
        <v>1057</v>
      </c>
      <c r="B8" s="37">
        <v>258.52848337</v>
      </c>
      <c r="C8" s="16">
        <v>289639.42908722005</v>
      </c>
      <c r="D8" s="17">
        <v>289897.95757059008</v>
      </c>
      <c r="E8" s="16">
        <v>25.008832179999999</v>
      </c>
      <c r="F8" s="16">
        <v>316426.12054179003</v>
      </c>
      <c r="G8" s="17">
        <v>316451.12937397003</v>
      </c>
      <c r="H8" s="16">
        <v>538.23643384999991</v>
      </c>
      <c r="I8" s="16">
        <v>306525.06726237002</v>
      </c>
      <c r="J8" s="17">
        <v>307063.30369622004</v>
      </c>
      <c r="K8" s="16">
        <v>2416.2983847300002</v>
      </c>
      <c r="L8" s="16">
        <v>289579.79691713001</v>
      </c>
      <c r="M8" s="17">
        <v>291996.09530186001</v>
      </c>
    </row>
    <row r="9" spans="1:14" ht="13.15" customHeight="1" x14ac:dyDescent="0.2">
      <c r="A9" s="36" t="s">
        <v>172</v>
      </c>
      <c r="B9" s="38" t="s">
        <v>778</v>
      </c>
      <c r="C9" s="19" t="s">
        <v>1062</v>
      </c>
      <c r="D9" s="39" t="s">
        <v>1063</v>
      </c>
      <c r="E9" s="19" t="s">
        <v>325</v>
      </c>
      <c r="F9" s="19" t="s">
        <v>1064</v>
      </c>
      <c r="G9" s="39" t="s">
        <v>1065</v>
      </c>
      <c r="H9" s="19" t="s">
        <v>262</v>
      </c>
      <c r="I9" s="19" t="s">
        <v>1067</v>
      </c>
      <c r="J9" s="39" t="s">
        <v>1064</v>
      </c>
      <c r="K9" s="19" t="s">
        <v>1069</v>
      </c>
      <c r="L9" s="19" t="s">
        <v>1070</v>
      </c>
      <c r="M9" s="39" t="s">
        <v>1050</v>
      </c>
    </row>
    <row r="10" spans="1:14" ht="13.15" customHeight="1" x14ac:dyDescent="0.2">
      <c r="A10" s="36" t="s">
        <v>1058</v>
      </c>
      <c r="B10" s="37">
        <v>1343.9829206700001</v>
      </c>
      <c r="C10" s="16">
        <v>12584.57448424</v>
      </c>
      <c r="D10" s="17">
        <v>13928.55740491</v>
      </c>
      <c r="E10" s="16">
        <v>1581.7772239999999</v>
      </c>
      <c r="F10" s="16">
        <v>16846.51004669</v>
      </c>
      <c r="G10" s="17">
        <v>18428.287270690002</v>
      </c>
      <c r="H10" s="16">
        <v>1341.0083099999999</v>
      </c>
      <c r="I10" s="16">
        <v>15224.93175175</v>
      </c>
      <c r="J10" s="17">
        <v>16566.94006175</v>
      </c>
      <c r="K10" s="16">
        <v>1287.4874029500002</v>
      </c>
      <c r="L10" s="16">
        <v>17840.918371529999</v>
      </c>
      <c r="M10" s="17">
        <v>19129.405774479997</v>
      </c>
      <c r="N10" s="317"/>
    </row>
    <row r="11" spans="1:14" ht="13.15" customHeight="1" x14ac:dyDescent="0.2">
      <c r="A11" s="36" t="s">
        <v>172</v>
      </c>
      <c r="B11" s="38" t="s">
        <v>1061</v>
      </c>
      <c r="C11" s="19" t="s">
        <v>785</v>
      </c>
      <c r="D11" s="39" t="s">
        <v>776</v>
      </c>
      <c r="E11" s="19" t="s">
        <v>474</v>
      </c>
      <c r="F11" s="19" t="s">
        <v>119</v>
      </c>
      <c r="G11" s="39" t="s">
        <v>788</v>
      </c>
      <c r="H11" s="19" t="s">
        <v>1066</v>
      </c>
      <c r="I11" s="19" t="s">
        <v>381</v>
      </c>
      <c r="J11" s="39" t="s">
        <v>379</v>
      </c>
      <c r="K11" s="19" t="s">
        <v>276</v>
      </c>
      <c r="L11" s="19" t="s">
        <v>116</v>
      </c>
      <c r="M11" s="39" t="s">
        <v>305</v>
      </c>
    </row>
    <row r="12" spans="1:14" ht="13.15" customHeight="1" x14ac:dyDescent="0.2">
      <c r="A12" s="36" t="s">
        <v>1059</v>
      </c>
      <c r="B12" s="37">
        <v>54.957735489999997</v>
      </c>
      <c r="C12" s="16">
        <v>11605.408073820001</v>
      </c>
      <c r="D12" s="17">
        <v>11660.36580931</v>
      </c>
      <c r="E12" s="16">
        <v>217.34349823999901</v>
      </c>
      <c r="F12" s="16">
        <v>9277.1922147299993</v>
      </c>
      <c r="G12" s="17">
        <v>9494.5357129699987</v>
      </c>
      <c r="H12" s="16">
        <v>26.77359989</v>
      </c>
      <c r="I12" s="16">
        <v>7098.5270373500007</v>
      </c>
      <c r="J12" s="17">
        <v>7125.3006372400005</v>
      </c>
      <c r="K12" s="16">
        <v>28.433140110000004</v>
      </c>
      <c r="L12" s="16">
        <v>5208.9631607600004</v>
      </c>
      <c r="M12" s="17">
        <v>5237.3963008700002</v>
      </c>
    </row>
    <row r="13" spans="1:14" ht="13.15" customHeight="1" x14ac:dyDescent="0.2">
      <c r="A13" s="36" t="s">
        <v>172</v>
      </c>
      <c r="B13" s="40" t="s">
        <v>273</v>
      </c>
      <c r="C13" s="41" t="s">
        <v>196</v>
      </c>
      <c r="D13" s="42" t="s">
        <v>196</v>
      </c>
      <c r="E13" s="41" t="s">
        <v>769</v>
      </c>
      <c r="F13" s="41" t="s">
        <v>178</v>
      </c>
      <c r="G13" s="42" t="s">
        <v>178</v>
      </c>
      <c r="H13" s="41" t="s">
        <v>166</v>
      </c>
      <c r="I13" s="41" t="s">
        <v>186</v>
      </c>
      <c r="J13" s="42" t="s">
        <v>185</v>
      </c>
      <c r="K13" s="41" t="s">
        <v>176</v>
      </c>
      <c r="L13" s="41" t="s">
        <v>219</v>
      </c>
      <c r="M13" s="42" t="s">
        <v>259</v>
      </c>
    </row>
    <row r="14" spans="1:14" ht="13.15" customHeight="1" x14ac:dyDescent="0.2">
      <c r="A14" s="43" t="s">
        <v>1</v>
      </c>
      <c r="B14" s="44">
        <v>4732.3137727300009</v>
      </c>
      <c r="C14" s="45">
        <v>313829.41164528002</v>
      </c>
      <c r="D14" s="46">
        <v>318561.72541801003</v>
      </c>
      <c r="E14" s="45">
        <v>3588.347206989999</v>
      </c>
      <c r="F14" s="45">
        <v>342549.82280321006</v>
      </c>
      <c r="G14" s="46">
        <v>346138.17001020006</v>
      </c>
      <c r="H14" s="45">
        <v>3244.4937555899996</v>
      </c>
      <c r="I14" s="45">
        <v>328848.52605147002</v>
      </c>
      <c r="J14" s="46">
        <v>332093.01980706002</v>
      </c>
      <c r="K14" s="45">
        <v>5791.0995329200005</v>
      </c>
      <c r="L14" s="45">
        <v>312629.67844942003</v>
      </c>
      <c r="M14" s="46">
        <v>318420.77798234002</v>
      </c>
    </row>
    <row r="15" spans="1:14" ht="13.15" customHeight="1" x14ac:dyDescent="0.25">
      <c r="A15" s="1" t="s">
        <v>71</v>
      </c>
      <c r="B15" s="2"/>
      <c r="C15" s="2"/>
      <c r="D15" s="2"/>
      <c r="E15" s="2"/>
    </row>
    <row r="16" spans="1:14" ht="13.15" customHeight="1" x14ac:dyDescent="0.2">
      <c r="A16" s="508" t="s">
        <v>852</v>
      </c>
      <c r="B16" s="508"/>
      <c r="C16" s="508"/>
      <c r="D16" s="508"/>
      <c r="E16" s="508"/>
      <c r="J16" s="317"/>
      <c r="M16" s="317"/>
    </row>
  </sheetData>
  <mergeCells count="6">
    <mergeCell ref="B4:D4"/>
    <mergeCell ref="E4:G4"/>
    <mergeCell ref="A16:E16"/>
    <mergeCell ref="K4:M4"/>
    <mergeCell ref="A2:M2"/>
    <mergeCell ref="H4:J4"/>
  </mergeCells>
  <hyperlinks>
    <hyperlink ref="A2:B2" location="Índice!A1" display="Tabela 29 - Composição e evolução da estrutura do ativo agregado, a 31 de dezembro (2014-2017)"/>
    <hyperlink ref="A2:M2" location="Index!A1" display="Table 40 - Financial liabilities, as at 31 December 2020 to 2023"/>
  </hyperlinks>
  <pageMargins left="0.7" right="0.7" top="0.75" bottom="0.75" header="0.3" footer="0.3"/>
  <pageSetup paperSize="9" scale="58" orientation="landscape"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workbookViewId="0">
      <selection activeCell="A2" sqref="A2:E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2" customFormat="1" ht="13.15" customHeight="1" x14ac:dyDescent="0.2"/>
    <row r="2" spans="1:6" s="32" customFormat="1" ht="13.15" customHeight="1" x14ac:dyDescent="0.2">
      <c r="A2" s="514" t="s">
        <v>1071</v>
      </c>
      <c r="B2" s="514"/>
      <c r="C2" s="514"/>
      <c r="D2" s="514"/>
      <c r="E2" s="514"/>
      <c r="F2" s="52"/>
    </row>
    <row r="3" spans="1:6" s="32" customFormat="1" ht="13.15" customHeight="1" x14ac:dyDescent="0.2"/>
    <row r="4" spans="1:6" s="32" customFormat="1" ht="13.15" customHeight="1" x14ac:dyDescent="0.2">
      <c r="A4" s="9"/>
      <c r="B4" s="156">
        <v>2020</v>
      </c>
      <c r="C4" s="457">
        <v>2021</v>
      </c>
      <c r="D4" s="493">
        <v>2022</v>
      </c>
      <c r="E4" s="11">
        <v>2023</v>
      </c>
    </row>
    <row r="5" spans="1:6" s="32" customFormat="1" ht="13.15" customHeight="1" x14ac:dyDescent="0.2">
      <c r="A5" s="12" t="s">
        <v>894</v>
      </c>
      <c r="B5" s="13"/>
      <c r="C5" s="13"/>
      <c r="D5" s="13"/>
      <c r="E5" s="14"/>
    </row>
    <row r="6" spans="1:6" s="32" customFormat="1" ht="13.15" customHeight="1" x14ac:dyDescent="0.2">
      <c r="A6" s="15" t="s">
        <v>107</v>
      </c>
      <c r="B6" s="16">
        <v>32137</v>
      </c>
      <c r="C6" s="16">
        <v>41506.097672889999</v>
      </c>
      <c r="D6" s="16">
        <v>15845.537301639999</v>
      </c>
      <c r="E6" s="17">
        <v>3286.6956122699999</v>
      </c>
    </row>
    <row r="7" spans="1:6" s="32" customFormat="1" ht="13.15" customHeight="1" x14ac:dyDescent="0.2">
      <c r="A7" s="15" t="s">
        <v>108</v>
      </c>
      <c r="B7" s="461">
        <v>0</v>
      </c>
      <c r="C7" s="19" t="s">
        <v>1079</v>
      </c>
      <c r="D7" s="624" t="s">
        <v>1081</v>
      </c>
      <c r="E7" s="626" t="s">
        <v>1082</v>
      </c>
    </row>
    <row r="8" spans="1:6" s="32" customFormat="1" ht="13.15" customHeight="1" x14ac:dyDescent="0.2">
      <c r="A8" s="15" t="s">
        <v>1072</v>
      </c>
      <c r="B8" s="19" t="s">
        <v>1077</v>
      </c>
      <c r="C8" s="19" t="s">
        <v>306</v>
      </c>
      <c r="D8" s="19" t="s">
        <v>365</v>
      </c>
      <c r="E8" s="18" t="s">
        <v>793</v>
      </c>
    </row>
    <row r="9" spans="1:6" s="32" customFormat="1" ht="13.15" customHeight="1" x14ac:dyDescent="0.2">
      <c r="A9" s="12" t="s">
        <v>1073</v>
      </c>
      <c r="B9" s="20"/>
      <c r="C9" s="20"/>
      <c r="D9" s="20"/>
      <c r="E9" s="21"/>
    </row>
    <row r="10" spans="1:6" s="32" customFormat="1" ht="13.15" customHeight="1" x14ac:dyDescent="0.2">
      <c r="A10" s="15" t="s">
        <v>107</v>
      </c>
      <c r="B10" s="16">
        <v>28505</v>
      </c>
      <c r="C10" s="16">
        <v>26317.676637339999</v>
      </c>
      <c r="D10" s="16">
        <v>28695.417707940003</v>
      </c>
      <c r="E10" s="17">
        <v>32520.795965270005</v>
      </c>
    </row>
    <row r="11" spans="1:6" s="32" customFormat="1" ht="13.15" customHeight="1" x14ac:dyDescent="0.2">
      <c r="A11" s="15" t="s">
        <v>108</v>
      </c>
      <c r="B11" s="461">
        <v>0</v>
      </c>
      <c r="C11" s="624" t="s">
        <v>1080</v>
      </c>
      <c r="D11" s="19" t="s">
        <v>216</v>
      </c>
      <c r="E11" s="18" t="s">
        <v>967</v>
      </c>
    </row>
    <row r="12" spans="1:6" s="32" customFormat="1" ht="13.15" customHeight="1" x14ac:dyDescent="0.2">
      <c r="A12" s="15" t="s">
        <v>1072</v>
      </c>
      <c r="B12" s="19" t="s">
        <v>123</v>
      </c>
      <c r="C12" s="19" t="s">
        <v>376</v>
      </c>
      <c r="D12" s="19" t="s">
        <v>795</v>
      </c>
      <c r="E12" s="18" t="s">
        <v>1077</v>
      </c>
    </row>
    <row r="13" spans="1:6" s="32" customFormat="1" ht="13.15" customHeight="1" x14ac:dyDescent="0.2">
      <c r="A13" s="12" t="s">
        <v>897</v>
      </c>
      <c r="B13" s="22"/>
      <c r="C13" s="22"/>
      <c r="D13" s="22"/>
      <c r="E13" s="23"/>
    </row>
    <row r="14" spans="1:6" s="32" customFormat="1" ht="13.15" customHeight="1" x14ac:dyDescent="0.2">
      <c r="A14" s="15" t="s">
        <v>107</v>
      </c>
      <c r="B14" s="16">
        <v>72033</v>
      </c>
      <c r="C14" s="16">
        <v>80501.077101510004</v>
      </c>
      <c r="D14" s="16">
        <v>84555.03404644999</v>
      </c>
      <c r="E14" s="17">
        <v>80641.787420359993</v>
      </c>
    </row>
    <row r="15" spans="1:6" s="32" customFormat="1" ht="13.15" customHeight="1" x14ac:dyDescent="0.2">
      <c r="A15" s="15" t="s">
        <v>108</v>
      </c>
      <c r="B15" s="461">
        <v>0</v>
      </c>
      <c r="C15" s="19" t="s">
        <v>696</v>
      </c>
      <c r="D15" s="19" t="s">
        <v>379</v>
      </c>
      <c r="E15" s="626" t="s">
        <v>743</v>
      </c>
    </row>
    <row r="16" spans="1:6" s="32" customFormat="1" ht="13.15" customHeight="1" x14ac:dyDescent="0.2">
      <c r="A16" s="15" t="s">
        <v>1072</v>
      </c>
      <c r="B16" s="19" t="s">
        <v>1078</v>
      </c>
      <c r="C16" s="19" t="s">
        <v>388</v>
      </c>
      <c r="D16" s="19" t="s">
        <v>1015</v>
      </c>
      <c r="E16" s="18" t="s">
        <v>143</v>
      </c>
    </row>
    <row r="17" spans="1:8" s="32" customFormat="1" ht="13.15" customHeight="1" x14ac:dyDescent="0.2">
      <c r="A17" s="12" t="s">
        <v>1074</v>
      </c>
      <c r="B17" s="22"/>
      <c r="C17" s="22"/>
      <c r="D17" s="22"/>
      <c r="E17" s="23"/>
    </row>
    <row r="18" spans="1:8" s="32" customFormat="1" ht="13.15" customHeight="1" x14ac:dyDescent="0.2">
      <c r="A18" s="15" t="s">
        <v>107</v>
      </c>
      <c r="B18" s="16">
        <v>157223</v>
      </c>
      <c r="C18" s="16">
        <v>168126.27796129</v>
      </c>
      <c r="D18" s="16">
        <v>177967.31464026001</v>
      </c>
      <c r="E18" s="17">
        <v>175545.81630395999</v>
      </c>
    </row>
    <row r="19" spans="1:8" s="32" customFormat="1" ht="13.15" customHeight="1" x14ac:dyDescent="0.2">
      <c r="A19" s="15" t="s">
        <v>108</v>
      </c>
      <c r="B19" s="461">
        <v>0</v>
      </c>
      <c r="C19" s="19" t="s">
        <v>136</v>
      </c>
      <c r="D19" s="19" t="s">
        <v>290</v>
      </c>
      <c r="E19" s="626" t="s">
        <v>167</v>
      </c>
    </row>
    <row r="20" spans="1:8" s="32" customFormat="1" ht="13.15" customHeight="1" x14ac:dyDescent="0.2">
      <c r="A20" s="15" t="s">
        <v>1072</v>
      </c>
      <c r="B20" s="19" t="s">
        <v>378</v>
      </c>
      <c r="C20" s="19" t="s">
        <v>350</v>
      </c>
      <c r="D20" s="19" t="s">
        <v>505</v>
      </c>
      <c r="E20" s="18" t="s">
        <v>586</v>
      </c>
    </row>
    <row r="21" spans="1:8" s="32" customFormat="1" ht="13.15" customHeight="1" x14ac:dyDescent="0.2">
      <c r="A21" s="24" t="s">
        <v>1075</v>
      </c>
      <c r="B21" s="25">
        <f>+B18+B14</f>
        <v>229256</v>
      </c>
      <c r="C21" s="25">
        <f>+C18+C14</f>
        <v>248627.35506279999</v>
      </c>
      <c r="D21" s="25">
        <f>+D18+D14</f>
        <v>262522.34868671</v>
      </c>
      <c r="E21" s="26">
        <f>+E18+E14</f>
        <v>256187.60372431998</v>
      </c>
    </row>
    <row r="22" spans="1:8" s="32" customFormat="1" ht="13.15" customHeight="1" x14ac:dyDescent="0.2">
      <c r="A22" s="447" t="s">
        <v>108</v>
      </c>
      <c r="B22" s="25">
        <v>0</v>
      </c>
      <c r="C22" s="41" t="s">
        <v>159</v>
      </c>
      <c r="D22" s="41" t="s">
        <v>358</v>
      </c>
      <c r="E22" s="627" t="s">
        <v>994</v>
      </c>
    </row>
    <row r="23" spans="1:8" s="32" customFormat="1" ht="13.15" customHeight="1" x14ac:dyDescent="0.2">
      <c r="A23" s="24" t="s">
        <v>1076</v>
      </c>
      <c r="B23" s="25">
        <v>289898</v>
      </c>
      <c r="C23" s="25">
        <v>316451.12937302998</v>
      </c>
      <c r="D23" s="25">
        <v>307063.30369629001</v>
      </c>
      <c r="E23" s="26">
        <v>291996.09530185995</v>
      </c>
    </row>
    <row r="24" spans="1:8" s="32" customFormat="1" ht="13.15" customHeight="1" x14ac:dyDescent="0.2">
      <c r="A24" s="27" t="s">
        <v>108</v>
      </c>
      <c r="B24" s="28">
        <v>0</v>
      </c>
      <c r="C24" s="41" t="s">
        <v>802</v>
      </c>
      <c r="D24" s="625" t="s">
        <v>193</v>
      </c>
      <c r="E24" s="627" t="s">
        <v>213</v>
      </c>
    </row>
    <row r="25" spans="1:8" ht="13.15" customHeight="1" x14ac:dyDescent="0.25">
      <c r="A25" s="1" t="s">
        <v>71</v>
      </c>
    </row>
    <row r="26" spans="1:8" ht="13.15" customHeight="1" x14ac:dyDescent="0.25">
      <c r="A26" s="508" t="s">
        <v>852</v>
      </c>
      <c r="B26" s="508"/>
      <c r="C26" s="508"/>
      <c r="D26" s="508"/>
      <c r="E26" s="508"/>
      <c r="F26" s="31"/>
      <c r="G26" s="31"/>
      <c r="H26" s="31"/>
    </row>
    <row r="27" spans="1:8" ht="33" customHeight="1" x14ac:dyDescent="0.25">
      <c r="A27" s="3"/>
      <c r="B27" s="452"/>
      <c r="C27" s="452"/>
      <c r="D27" s="452"/>
      <c r="E27" s="452"/>
      <c r="F27" s="7"/>
    </row>
  </sheetData>
  <mergeCells count="2">
    <mergeCell ref="A2:E2"/>
    <mergeCell ref="A26:E26"/>
  </mergeCells>
  <hyperlinks>
    <hyperlink ref="A2:I2" location="Índice!A1" display="Tabela 31 - Composição e evolução do crédito bruto a clientes, por destinatário, a 31 de dezembro (2016-2017)"/>
    <hyperlink ref="A2:E2" location="Index!A1" display="Table 41 - Deposits, as at 31 December 2020 to 2023"/>
  </hyperlinks>
  <pageMargins left="0.70866141732283472" right="0.70866141732283472" top="0.74803149606299213" bottom="0.74803149606299213" header="0.31496062992125984" footer="0.31496062992125984"/>
  <pageSetup paperSize="9" scale="70"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workbookViewId="0">
      <selection activeCell="A2" sqref="A2:E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8" s="32" customFormat="1" ht="13.15" customHeight="1" x14ac:dyDescent="0.2"/>
    <row r="2" spans="1:8" s="32" customFormat="1" ht="13.15" customHeight="1" x14ac:dyDescent="0.2">
      <c r="A2" s="514" t="s">
        <v>1083</v>
      </c>
      <c r="B2" s="514"/>
      <c r="C2" s="514"/>
      <c r="D2" s="514"/>
      <c r="E2" s="514"/>
      <c r="F2" s="52"/>
    </row>
    <row r="3" spans="1:8" s="32" customFormat="1" ht="13.15" customHeight="1" x14ac:dyDescent="0.2"/>
    <row r="4" spans="1:8" s="32" customFormat="1" ht="13.15" customHeight="1" x14ac:dyDescent="0.2">
      <c r="A4" s="9"/>
      <c r="B4" s="451">
        <v>2020</v>
      </c>
      <c r="C4" s="457">
        <v>2021</v>
      </c>
      <c r="D4" s="493">
        <v>2022</v>
      </c>
      <c r="E4" s="11">
        <v>2023</v>
      </c>
    </row>
    <row r="5" spans="1:8" s="32" customFormat="1" ht="13.15" customHeight="1" x14ac:dyDescent="0.2">
      <c r="A5" s="12" t="s">
        <v>897</v>
      </c>
      <c r="B5" s="22"/>
      <c r="C5" s="22"/>
      <c r="D5" s="22"/>
      <c r="E5" s="23"/>
    </row>
    <row r="6" spans="1:8" s="32" customFormat="1" ht="13.15" customHeight="1" x14ac:dyDescent="0.2">
      <c r="A6" s="15" t="s">
        <v>107</v>
      </c>
      <c r="B6" s="16">
        <v>72033</v>
      </c>
      <c r="C6" s="16">
        <v>80501.077101510004</v>
      </c>
      <c r="D6" s="16">
        <v>84555.03404644999</v>
      </c>
      <c r="E6" s="17">
        <v>80641.787420359993</v>
      </c>
    </row>
    <row r="7" spans="1:8" s="32" customFormat="1" ht="13.15" customHeight="1" x14ac:dyDescent="0.2">
      <c r="A7" s="15" t="s">
        <v>108</v>
      </c>
      <c r="B7" s="16">
        <v>0</v>
      </c>
      <c r="C7" s="19" t="s">
        <v>696</v>
      </c>
      <c r="D7" s="19" t="s">
        <v>379</v>
      </c>
      <c r="E7" s="626" t="s">
        <v>743</v>
      </c>
    </row>
    <row r="8" spans="1:8" s="32" customFormat="1" ht="13.15" customHeight="1" x14ac:dyDescent="0.2">
      <c r="A8" s="15" t="s">
        <v>1084</v>
      </c>
      <c r="B8" s="19" t="s">
        <v>1085</v>
      </c>
      <c r="C8" s="19" t="s">
        <v>460</v>
      </c>
      <c r="D8" s="19" t="s">
        <v>1087</v>
      </c>
      <c r="E8" s="18" t="s">
        <v>982</v>
      </c>
      <c r="F8" s="317"/>
      <c r="G8" s="317"/>
    </row>
    <row r="9" spans="1:8" s="32" customFormat="1" ht="13.15" customHeight="1" x14ac:dyDescent="0.2">
      <c r="A9" s="12" t="s">
        <v>1074</v>
      </c>
      <c r="B9" s="22"/>
      <c r="C9" s="22"/>
      <c r="D9" s="22"/>
      <c r="E9" s="23"/>
    </row>
    <row r="10" spans="1:8" s="32" customFormat="1" ht="13.15" customHeight="1" x14ac:dyDescent="0.2">
      <c r="A10" s="15" t="s">
        <v>107</v>
      </c>
      <c r="B10" s="16">
        <v>157223</v>
      </c>
      <c r="C10" s="16">
        <v>168126.27796129</v>
      </c>
      <c r="D10" s="16">
        <v>177967.31464026001</v>
      </c>
      <c r="E10" s="17">
        <v>175545.81630395999</v>
      </c>
    </row>
    <row r="11" spans="1:8" s="32" customFormat="1" ht="13.15" customHeight="1" x14ac:dyDescent="0.2">
      <c r="A11" s="15" t="s">
        <v>108</v>
      </c>
      <c r="B11" s="16">
        <v>0</v>
      </c>
      <c r="C11" s="19" t="s">
        <v>136</v>
      </c>
      <c r="D11" s="19" t="s">
        <v>290</v>
      </c>
      <c r="E11" s="626" t="s">
        <v>167</v>
      </c>
    </row>
    <row r="12" spans="1:8" s="32" customFormat="1" ht="13.15" customHeight="1" x14ac:dyDescent="0.2">
      <c r="A12" s="15" t="s">
        <v>1084</v>
      </c>
      <c r="B12" s="19" t="s">
        <v>1086</v>
      </c>
      <c r="C12" s="19" t="s">
        <v>461</v>
      </c>
      <c r="D12" s="19" t="s">
        <v>1088</v>
      </c>
      <c r="E12" s="18" t="s">
        <v>1089</v>
      </c>
    </row>
    <row r="13" spans="1:8" s="32" customFormat="1" ht="13.15" customHeight="1" x14ac:dyDescent="0.2">
      <c r="A13" s="24" t="s">
        <v>1076</v>
      </c>
      <c r="B13" s="25">
        <v>229256</v>
      </c>
      <c r="C13" s="25">
        <v>248627.35506279999</v>
      </c>
      <c r="D13" s="25">
        <v>262522.34868671</v>
      </c>
      <c r="E13" s="26">
        <v>256187.60372431998</v>
      </c>
    </row>
    <row r="14" spans="1:8" s="32" customFormat="1" ht="13.15" customHeight="1" x14ac:dyDescent="0.2">
      <c r="A14" s="27" t="s">
        <v>108</v>
      </c>
      <c r="B14" s="462">
        <v>0</v>
      </c>
      <c r="C14" s="41" t="s">
        <v>159</v>
      </c>
      <c r="D14" s="41" t="s">
        <v>358</v>
      </c>
      <c r="E14" s="627" t="s">
        <v>994</v>
      </c>
    </row>
    <row r="15" spans="1:8" ht="13.15" customHeight="1" x14ac:dyDescent="0.25">
      <c r="A15" s="1" t="s">
        <v>71</v>
      </c>
    </row>
    <row r="16" spans="1:8" ht="13.15" customHeight="1" x14ac:dyDescent="0.25">
      <c r="A16" s="508" t="s">
        <v>852</v>
      </c>
      <c r="B16" s="508"/>
      <c r="C16" s="508"/>
      <c r="D16" s="508"/>
      <c r="E16" s="508"/>
      <c r="F16" s="31"/>
      <c r="G16" s="31"/>
      <c r="H16" s="31"/>
    </row>
    <row r="17" spans="1:6" ht="33" customHeight="1" x14ac:dyDescent="0.25">
      <c r="A17" s="3"/>
      <c r="B17" s="452"/>
      <c r="C17" s="452"/>
      <c r="D17" s="452"/>
      <c r="E17" s="452"/>
      <c r="F17" s="7"/>
    </row>
  </sheetData>
  <mergeCells count="2">
    <mergeCell ref="A2:E2"/>
    <mergeCell ref="A16:E16"/>
  </mergeCells>
  <hyperlinks>
    <hyperlink ref="A2:I2" location="Índice!A1" display="Tabela 31 - Composição e evolução do crédito bruto a clientes, por destinatário, a 31 de dezembro (2016-2017)"/>
    <hyperlink ref="A2:E2" location="Index!A1" display="Table 42 - Deposits from customers, as at 31 December 2020 to 2023"/>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election activeCell="A2" sqref="A2:E2"/>
    </sheetView>
  </sheetViews>
  <sheetFormatPr defaultColWidth="9.28515625" defaultRowHeight="15" x14ac:dyDescent="0.25"/>
  <cols>
    <col min="1" max="1" width="50.7109375" style="2" customWidth="1"/>
    <col min="2" max="5" width="14.28515625" style="2" customWidth="1"/>
    <col min="6" max="16384" width="9.28515625" style="2"/>
  </cols>
  <sheetData>
    <row r="1" spans="1:6" s="32" customFormat="1" ht="13.15" customHeight="1" x14ac:dyDescent="0.2"/>
    <row r="2" spans="1:6" s="32" customFormat="1" ht="13.15" customHeight="1" x14ac:dyDescent="0.2">
      <c r="A2" s="514" t="s">
        <v>1090</v>
      </c>
      <c r="B2" s="514"/>
      <c r="C2" s="514"/>
      <c r="D2" s="514"/>
      <c r="E2" s="514"/>
      <c r="F2" s="52"/>
    </row>
    <row r="3" spans="1:6" s="32" customFormat="1" ht="13.15" customHeight="1" x14ac:dyDescent="0.2"/>
    <row r="4" spans="1:6" s="32" customFormat="1" ht="13.15" customHeight="1" x14ac:dyDescent="0.2">
      <c r="A4" s="9"/>
      <c r="B4" s="156">
        <v>2020</v>
      </c>
      <c r="C4" s="457">
        <v>2021</v>
      </c>
      <c r="D4" s="493">
        <v>2022</v>
      </c>
      <c r="E4" s="11">
        <v>2023</v>
      </c>
    </row>
    <row r="5" spans="1:6" s="32" customFormat="1" ht="13.15" customHeight="1" x14ac:dyDescent="0.2">
      <c r="A5" s="12" t="s">
        <v>1091</v>
      </c>
      <c r="B5" s="13"/>
      <c r="C5" s="13"/>
      <c r="D5" s="13"/>
      <c r="E5" s="14"/>
    </row>
    <row r="6" spans="1:6" s="32" customFormat="1" ht="13.15" customHeight="1" x14ac:dyDescent="0.2">
      <c r="A6" s="15" t="s">
        <v>107</v>
      </c>
      <c r="B6" s="16">
        <v>142061.03383798999</v>
      </c>
      <c r="C6" s="16">
        <v>160950.05150263998</v>
      </c>
      <c r="D6" s="16">
        <v>167639.57713056001</v>
      </c>
      <c r="E6" s="17">
        <v>131975.48389729002</v>
      </c>
    </row>
    <row r="7" spans="1:6" s="32" customFormat="1" ht="13.15" customHeight="1" x14ac:dyDescent="0.2">
      <c r="A7" s="15" t="s">
        <v>108</v>
      </c>
      <c r="B7" s="461">
        <v>0</v>
      </c>
      <c r="C7" s="19" t="s">
        <v>967</v>
      </c>
      <c r="D7" s="19" t="s">
        <v>393</v>
      </c>
      <c r="E7" s="626" t="s">
        <v>1100</v>
      </c>
    </row>
    <row r="8" spans="1:6" s="32" customFormat="1" ht="13.15" customHeight="1" x14ac:dyDescent="0.2">
      <c r="A8" s="15" t="s">
        <v>1072</v>
      </c>
      <c r="B8" s="19" t="s">
        <v>875</v>
      </c>
      <c r="C8" s="19" t="s">
        <v>345</v>
      </c>
      <c r="D8" s="19" t="s">
        <v>1097</v>
      </c>
      <c r="E8" s="18" t="s">
        <v>1101</v>
      </c>
    </row>
    <row r="9" spans="1:6" s="32" customFormat="1" ht="13.15" customHeight="1" x14ac:dyDescent="0.2">
      <c r="A9" s="12" t="s">
        <v>1092</v>
      </c>
      <c r="B9" s="20"/>
      <c r="C9" s="20"/>
      <c r="D9" s="20"/>
      <c r="E9" s="21"/>
    </row>
    <row r="10" spans="1:6" s="32" customFormat="1" ht="13.15" customHeight="1" x14ac:dyDescent="0.2">
      <c r="A10" s="15" t="s">
        <v>107</v>
      </c>
      <c r="B10" s="16">
        <v>143056.95939289001</v>
      </c>
      <c r="C10" s="16">
        <v>149864.61711482998</v>
      </c>
      <c r="D10" s="16">
        <v>130748.43485006</v>
      </c>
      <c r="E10" s="17">
        <v>147398.00425760998</v>
      </c>
    </row>
    <row r="11" spans="1:6" s="32" customFormat="1" ht="13.15" customHeight="1" x14ac:dyDescent="0.2">
      <c r="A11" s="15" t="s">
        <v>108</v>
      </c>
      <c r="B11" s="461">
        <v>0</v>
      </c>
      <c r="C11" s="19" t="s">
        <v>267</v>
      </c>
      <c r="D11" s="624" t="s">
        <v>1098</v>
      </c>
      <c r="E11" s="18" t="s">
        <v>1102</v>
      </c>
    </row>
    <row r="12" spans="1:6" s="32" customFormat="1" ht="13.15" customHeight="1" x14ac:dyDescent="0.2">
      <c r="A12" s="15" t="s">
        <v>1072</v>
      </c>
      <c r="B12" s="19" t="s">
        <v>1095</v>
      </c>
      <c r="C12" s="19" t="s">
        <v>1096</v>
      </c>
      <c r="D12" s="19" t="s">
        <v>1099</v>
      </c>
      <c r="E12" s="18" t="s">
        <v>263</v>
      </c>
    </row>
    <row r="13" spans="1:6" s="32" customFormat="1" ht="13.15" customHeight="1" x14ac:dyDescent="0.2">
      <c r="A13" s="12" t="s">
        <v>1093</v>
      </c>
      <c r="B13" s="22"/>
      <c r="C13" s="22"/>
      <c r="D13" s="22"/>
      <c r="E13" s="23"/>
    </row>
    <row r="14" spans="1:6" s="32" customFormat="1" ht="13.15" customHeight="1" x14ac:dyDescent="0.2">
      <c r="A14" s="15" t="s">
        <v>107</v>
      </c>
      <c r="B14" s="16">
        <v>4779.9615287800007</v>
      </c>
      <c r="C14" s="16">
        <v>5636.4579475700002</v>
      </c>
      <c r="D14" s="16">
        <v>8675.2889086699997</v>
      </c>
      <c r="E14" s="17">
        <v>12622.605268959998</v>
      </c>
    </row>
    <row r="15" spans="1:6" s="32" customFormat="1" ht="13.15" customHeight="1" x14ac:dyDescent="0.2">
      <c r="A15" s="15" t="s">
        <v>108</v>
      </c>
      <c r="B15" s="461">
        <v>0</v>
      </c>
      <c r="C15" s="19" t="s">
        <v>89</v>
      </c>
      <c r="D15" s="19" t="s">
        <v>463</v>
      </c>
      <c r="E15" s="18" t="s">
        <v>546</v>
      </c>
    </row>
    <row r="16" spans="1:6" s="32" customFormat="1" ht="13.15" customHeight="1" x14ac:dyDescent="0.2">
      <c r="A16" s="15" t="s">
        <v>1072</v>
      </c>
      <c r="B16" s="41" t="s">
        <v>259</v>
      </c>
      <c r="C16" s="41" t="s">
        <v>204</v>
      </c>
      <c r="D16" s="41" t="s">
        <v>803</v>
      </c>
      <c r="E16" s="29" t="s">
        <v>317</v>
      </c>
    </row>
    <row r="17" spans="1:8" s="32" customFormat="1" ht="13.15" customHeight="1" x14ac:dyDescent="0.2">
      <c r="A17" s="51" t="s">
        <v>1094</v>
      </c>
      <c r="B17" s="45">
        <v>289897.95475966</v>
      </c>
      <c r="C17" s="45">
        <v>316451.12656503997</v>
      </c>
      <c r="D17" s="45">
        <v>307063.30088929</v>
      </c>
      <c r="E17" s="46">
        <v>291996.09342386003</v>
      </c>
    </row>
    <row r="18" spans="1:8" ht="13.15" customHeight="1" x14ac:dyDescent="0.25">
      <c r="A18" s="1" t="s">
        <v>71</v>
      </c>
    </row>
    <row r="19" spans="1:8" ht="13.15" customHeight="1" x14ac:dyDescent="0.25">
      <c r="A19" s="508" t="s">
        <v>852</v>
      </c>
      <c r="B19" s="508"/>
      <c r="C19" s="508"/>
      <c r="D19" s="508"/>
      <c r="E19" s="508"/>
      <c r="F19" s="31"/>
      <c r="G19" s="31"/>
      <c r="H19" s="31"/>
    </row>
  </sheetData>
  <mergeCells count="2">
    <mergeCell ref="A2:E2"/>
    <mergeCell ref="A19:E19"/>
  </mergeCells>
  <hyperlinks>
    <hyperlink ref="A2:I2" location="Índice!A1" display="Tabela 31 - Composição e evolução do crédito bruto a clientes, por destinatário, a 31 de dezembro (2016-2017)"/>
    <hyperlink ref="A2:E2" location="Index!A1" display="Table 43 - Deposits by product, as at 31 December 2020 to 2023"/>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workbookViewId="0">
      <selection activeCell="A2" sqref="A2:E2"/>
    </sheetView>
  </sheetViews>
  <sheetFormatPr defaultColWidth="9.28515625" defaultRowHeight="15" x14ac:dyDescent="0.25"/>
  <cols>
    <col min="1" max="1" width="50.7109375" style="2" customWidth="1"/>
    <col min="2" max="5" width="14.28515625" style="2" customWidth="1"/>
    <col min="6" max="16384" width="9.28515625" style="2"/>
  </cols>
  <sheetData>
    <row r="1" spans="1:5" s="32" customFormat="1" ht="13.15" customHeight="1" x14ac:dyDescent="0.2"/>
    <row r="2" spans="1:5" s="32" customFormat="1" ht="13.15" customHeight="1" x14ac:dyDescent="0.2">
      <c r="A2" s="514" t="s">
        <v>1103</v>
      </c>
      <c r="B2" s="514"/>
      <c r="C2" s="514"/>
      <c r="D2" s="514"/>
      <c r="E2" s="514"/>
    </row>
    <row r="3" spans="1:5" s="32" customFormat="1" ht="13.15" customHeight="1" x14ac:dyDescent="0.2"/>
    <row r="4" spans="1:5" s="32" customFormat="1" ht="13.15" customHeight="1" x14ac:dyDescent="0.2">
      <c r="A4" s="9"/>
      <c r="B4" s="458">
        <v>2020</v>
      </c>
      <c r="C4" s="458">
        <v>2021</v>
      </c>
      <c r="D4" s="493">
        <v>2022</v>
      </c>
      <c r="E4" s="444">
        <v>2023</v>
      </c>
    </row>
    <row r="5" spans="1:5" s="32" customFormat="1" ht="13.15" customHeight="1" x14ac:dyDescent="0.2">
      <c r="A5" s="12" t="s">
        <v>1104</v>
      </c>
      <c r="B5" s="20"/>
      <c r="C5" s="20"/>
      <c r="D5" s="20"/>
      <c r="E5" s="21"/>
    </row>
    <row r="6" spans="1:5" s="32" customFormat="1" ht="13.15" customHeight="1" x14ac:dyDescent="0.2">
      <c r="A6" s="15" t="s">
        <v>107</v>
      </c>
      <c r="B6" s="16">
        <v>714.84451617000002</v>
      </c>
      <c r="C6" s="16">
        <v>1443.9567546399999</v>
      </c>
      <c r="D6" s="16">
        <v>1430.75318462</v>
      </c>
      <c r="E6" s="17">
        <v>2109.49619695</v>
      </c>
    </row>
    <row r="7" spans="1:5" s="32" customFormat="1" ht="13.15" customHeight="1" x14ac:dyDescent="0.2">
      <c r="A7" s="15" t="s">
        <v>108</v>
      </c>
      <c r="B7" s="461">
        <v>0</v>
      </c>
      <c r="C7" s="19" t="s">
        <v>1111</v>
      </c>
      <c r="D7" s="624" t="s">
        <v>195</v>
      </c>
      <c r="E7" s="18" t="s">
        <v>1096</v>
      </c>
    </row>
    <row r="8" spans="1:5" s="32" customFormat="1" ht="13.15" customHeight="1" x14ac:dyDescent="0.2">
      <c r="A8" s="15" t="s">
        <v>1105</v>
      </c>
      <c r="B8" s="19" t="s">
        <v>783</v>
      </c>
      <c r="C8" s="19" t="s">
        <v>363</v>
      </c>
      <c r="D8" s="19" t="s">
        <v>333</v>
      </c>
      <c r="E8" s="18" t="s">
        <v>1102</v>
      </c>
    </row>
    <row r="9" spans="1:5" s="32" customFormat="1" ht="13.15" customHeight="1" x14ac:dyDescent="0.2">
      <c r="A9" s="12" t="s">
        <v>1106</v>
      </c>
      <c r="B9" s="22"/>
      <c r="C9" s="22"/>
      <c r="D9" s="22"/>
      <c r="E9" s="23"/>
    </row>
    <row r="10" spans="1:5" s="32" customFormat="1" ht="13.15" customHeight="1" x14ac:dyDescent="0.2">
      <c r="A10" s="15" t="s">
        <v>107</v>
      </c>
      <c r="B10" s="16">
        <v>6509.3538583500003</v>
      </c>
      <c r="C10" s="16">
        <v>6217.3467872299998</v>
      </c>
      <c r="D10" s="16">
        <v>3049.40789038</v>
      </c>
      <c r="E10" s="17">
        <v>5181.94971214</v>
      </c>
    </row>
    <row r="11" spans="1:5" s="32" customFormat="1" ht="13.15" customHeight="1" x14ac:dyDescent="0.2">
      <c r="A11" s="15" t="s">
        <v>108</v>
      </c>
      <c r="B11" s="461">
        <v>0</v>
      </c>
      <c r="C11" s="624" t="s">
        <v>161</v>
      </c>
      <c r="D11" s="624" t="s">
        <v>1117</v>
      </c>
      <c r="E11" s="18" t="s">
        <v>1121</v>
      </c>
    </row>
    <row r="12" spans="1:5" s="32" customFormat="1" ht="13.15" customHeight="1" x14ac:dyDescent="0.2">
      <c r="A12" s="15" t="s">
        <v>1105</v>
      </c>
      <c r="B12" s="19" t="s">
        <v>1110</v>
      </c>
      <c r="C12" s="19" t="s">
        <v>1112</v>
      </c>
      <c r="D12" s="19" t="s">
        <v>1118</v>
      </c>
      <c r="E12" s="18" t="s">
        <v>321</v>
      </c>
    </row>
    <row r="13" spans="1:5" s="32" customFormat="1" ht="13.15" customHeight="1" x14ac:dyDescent="0.2">
      <c r="A13" s="12" t="s">
        <v>1107</v>
      </c>
      <c r="B13" s="22"/>
      <c r="C13" s="22"/>
      <c r="D13" s="22"/>
      <c r="E13" s="23"/>
    </row>
    <row r="14" spans="1:5" s="32" customFormat="1" ht="13.15" customHeight="1" x14ac:dyDescent="0.2">
      <c r="A14" s="15" t="s">
        <v>107</v>
      </c>
      <c r="B14" s="16">
        <v>77.812893000000003</v>
      </c>
      <c r="C14" s="16">
        <v>194.00700900000001</v>
      </c>
      <c r="D14" s="16">
        <v>257.847463</v>
      </c>
      <c r="E14" s="17">
        <v>298.59549800000002</v>
      </c>
    </row>
    <row r="15" spans="1:5" s="32" customFormat="1" ht="13.15" customHeight="1" x14ac:dyDescent="0.2">
      <c r="A15" s="15" t="s">
        <v>108</v>
      </c>
      <c r="B15" s="461">
        <v>0</v>
      </c>
      <c r="C15" s="19" t="s">
        <v>1113</v>
      </c>
      <c r="D15" s="19" t="s">
        <v>1119</v>
      </c>
      <c r="E15" s="18" t="s">
        <v>794</v>
      </c>
    </row>
    <row r="16" spans="1:5" s="32" customFormat="1" ht="13.15" customHeight="1" x14ac:dyDescent="0.2">
      <c r="A16" s="15" t="s">
        <v>1105</v>
      </c>
      <c r="B16" s="19" t="s">
        <v>115</v>
      </c>
      <c r="C16" s="19" t="s">
        <v>793</v>
      </c>
      <c r="D16" s="19" t="s">
        <v>259</v>
      </c>
      <c r="E16" s="18" t="s">
        <v>204</v>
      </c>
    </row>
    <row r="17" spans="1:8" s="32" customFormat="1" ht="13.15" customHeight="1" x14ac:dyDescent="0.2">
      <c r="A17" s="12" t="s">
        <v>1108</v>
      </c>
      <c r="B17" s="22"/>
      <c r="C17" s="22"/>
      <c r="D17" s="22"/>
      <c r="E17" s="23"/>
    </row>
    <row r="18" spans="1:8" s="32" customFormat="1" ht="13.15" customHeight="1" x14ac:dyDescent="0.2">
      <c r="A18" s="15" t="s">
        <v>107</v>
      </c>
      <c r="B18" s="16">
        <v>6626.5461373899998</v>
      </c>
      <c r="C18" s="16">
        <v>10572.976719819999</v>
      </c>
      <c r="D18" s="16">
        <v>11828.931524020001</v>
      </c>
      <c r="E18" s="17">
        <v>11539.36436639</v>
      </c>
      <c r="G18" s="445"/>
    </row>
    <row r="19" spans="1:8" s="32" customFormat="1" ht="13.15" customHeight="1" x14ac:dyDescent="0.2">
      <c r="A19" s="15" t="s">
        <v>108</v>
      </c>
      <c r="B19" s="461">
        <v>0</v>
      </c>
      <c r="C19" s="19" t="s">
        <v>1114</v>
      </c>
      <c r="D19" s="19" t="s">
        <v>822</v>
      </c>
      <c r="E19" s="626" t="s">
        <v>994</v>
      </c>
    </row>
    <row r="20" spans="1:8" s="32" customFormat="1" ht="13.15" customHeight="1" x14ac:dyDescent="0.2">
      <c r="A20" s="15" t="s">
        <v>1105</v>
      </c>
      <c r="B20" s="19" t="s">
        <v>524</v>
      </c>
      <c r="C20" s="19" t="s">
        <v>1115</v>
      </c>
      <c r="D20" s="19" t="s">
        <v>338</v>
      </c>
      <c r="E20" s="18" t="s">
        <v>1122</v>
      </c>
    </row>
    <row r="21" spans="1:8" s="32" customFormat="1" ht="13.15" customHeight="1" x14ac:dyDescent="0.2">
      <c r="A21" s="24" t="s">
        <v>1109</v>
      </c>
      <c r="B21" s="25">
        <v>13928.55740491</v>
      </c>
      <c r="C21" s="25">
        <v>18428.287270689998</v>
      </c>
      <c r="D21" s="25">
        <v>16566.940062020003</v>
      </c>
      <c r="E21" s="26">
        <v>19129.405773480001</v>
      </c>
      <c r="G21" s="445"/>
    </row>
    <row r="22" spans="1:8" s="32" customFormat="1" ht="13.15" customHeight="1" x14ac:dyDescent="0.2">
      <c r="A22" s="27" t="s">
        <v>108</v>
      </c>
      <c r="B22" s="462">
        <v>0</v>
      </c>
      <c r="C22" s="41" t="s">
        <v>1116</v>
      </c>
      <c r="D22" s="625" t="s">
        <v>1120</v>
      </c>
      <c r="E22" s="29" t="s">
        <v>1123</v>
      </c>
    </row>
    <row r="23" spans="1:8" ht="13.15" customHeight="1" x14ac:dyDescent="0.25">
      <c r="A23" s="1" t="s">
        <v>71</v>
      </c>
    </row>
    <row r="24" spans="1:8" ht="13.15" customHeight="1" x14ac:dyDescent="0.25">
      <c r="A24" s="508" t="s">
        <v>852</v>
      </c>
      <c r="B24" s="508"/>
      <c r="C24" s="508"/>
      <c r="D24" s="508"/>
      <c r="E24" s="508"/>
      <c r="F24" s="31"/>
      <c r="G24" s="31"/>
      <c r="H24" s="31"/>
    </row>
    <row r="25" spans="1:8" x14ac:dyDescent="0.25">
      <c r="D25" s="7"/>
      <c r="E25" s="7"/>
    </row>
  </sheetData>
  <mergeCells count="2">
    <mergeCell ref="A2:E2"/>
    <mergeCell ref="A24:E24"/>
  </mergeCells>
  <hyperlinks>
    <hyperlink ref="A2:E2" location="Index!A1" display="Table 44 - Debt securities issued, as at 31 December 2020 to 2023"/>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selection activeCell="A2" sqref="A2:E2"/>
    </sheetView>
  </sheetViews>
  <sheetFormatPr defaultColWidth="9.28515625" defaultRowHeight="15" x14ac:dyDescent="0.25"/>
  <cols>
    <col min="1" max="1" width="78.28515625" style="2" customWidth="1"/>
    <col min="2" max="5" width="14.28515625" style="2" customWidth="1"/>
    <col min="6" max="16384" width="9.28515625" style="2"/>
  </cols>
  <sheetData>
    <row r="1" spans="1:5" s="32" customFormat="1" ht="13.15" customHeight="1" x14ac:dyDescent="0.2"/>
    <row r="2" spans="1:5" s="32" customFormat="1" ht="13.15" customHeight="1" x14ac:dyDescent="0.2">
      <c r="A2" s="514" t="s">
        <v>1124</v>
      </c>
      <c r="B2" s="514"/>
      <c r="C2" s="514"/>
      <c r="D2" s="514"/>
      <c r="E2" s="514"/>
    </row>
    <row r="3" spans="1:5" s="32" customFormat="1" ht="13.15" customHeight="1" x14ac:dyDescent="0.2"/>
    <row r="4" spans="1:5" s="32" customFormat="1" ht="13.15" customHeight="1" x14ac:dyDescent="0.2">
      <c r="A4" s="9"/>
      <c r="B4" s="10">
        <v>2020</v>
      </c>
      <c r="C4" s="10">
        <v>2021</v>
      </c>
      <c r="D4" s="10">
        <v>2022</v>
      </c>
      <c r="E4" s="11">
        <v>2023</v>
      </c>
    </row>
    <row r="5" spans="1:5" s="32" customFormat="1" ht="13.15" customHeight="1" x14ac:dyDescent="0.2">
      <c r="A5" s="12" t="s">
        <v>1002</v>
      </c>
      <c r="B5" s="20"/>
      <c r="C5" s="20"/>
      <c r="D5" s="20"/>
      <c r="E5" s="21"/>
    </row>
    <row r="6" spans="1:5" s="32" customFormat="1" ht="13.15" customHeight="1" x14ac:dyDescent="0.2">
      <c r="A6" s="15" t="s">
        <v>107</v>
      </c>
      <c r="B6" s="16">
        <v>1115.4925189499997</v>
      </c>
      <c r="C6" s="16">
        <v>801.32335450999983</v>
      </c>
      <c r="D6" s="16">
        <v>413.60500180999998</v>
      </c>
      <c r="E6" s="17">
        <v>307.78373755000001</v>
      </c>
    </row>
    <row r="7" spans="1:5" s="32" customFormat="1" ht="13.15" customHeight="1" x14ac:dyDescent="0.2">
      <c r="A7" s="15" t="s">
        <v>108</v>
      </c>
      <c r="B7" s="461">
        <v>0</v>
      </c>
      <c r="C7" s="624" t="s">
        <v>1132</v>
      </c>
      <c r="D7" s="624" t="s">
        <v>1136</v>
      </c>
      <c r="E7" s="626" t="s">
        <v>1142</v>
      </c>
    </row>
    <row r="8" spans="1:5" s="32" customFormat="1" ht="13.15" customHeight="1" x14ac:dyDescent="0.2">
      <c r="A8" s="15" t="s">
        <v>1125</v>
      </c>
      <c r="B8" s="19" t="s">
        <v>696</v>
      </c>
      <c r="C8" s="19" t="s">
        <v>391</v>
      </c>
      <c r="D8" s="19" t="s">
        <v>365</v>
      </c>
      <c r="E8" s="18" t="s">
        <v>330</v>
      </c>
    </row>
    <row r="9" spans="1:5" s="32" customFormat="1" ht="13.15" customHeight="1" x14ac:dyDescent="0.2">
      <c r="A9" s="12" t="s">
        <v>1004</v>
      </c>
      <c r="B9" s="20"/>
      <c r="C9" s="20"/>
      <c r="D9" s="20"/>
      <c r="E9" s="21"/>
    </row>
    <row r="10" spans="1:5" s="32" customFormat="1" ht="13.15" customHeight="1" x14ac:dyDescent="0.2">
      <c r="A10" s="15" t="s">
        <v>107</v>
      </c>
      <c r="B10" s="16">
        <v>24.362918000000001</v>
      </c>
      <c r="C10" s="16">
        <v>-1.664161</v>
      </c>
      <c r="D10" s="16">
        <v>-151.088538</v>
      </c>
      <c r="E10" s="17">
        <v>32.673839999999998</v>
      </c>
    </row>
    <row r="11" spans="1:5" s="32" customFormat="1" ht="13.15" customHeight="1" x14ac:dyDescent="0.2">
      <c r="A11" s="15" t="s">
        <v>108</v>
      </c>
      <c r="B11" s="461">
        <v>0</v>
      </c>
      <c r="C11" s="624" t="s">
        <v>1133</v>
      </c>
      <c r="D11" s="19" t="s">
        <v>1137</v>
      </c>
      <c r="E11" s="626" t="s">
        <v>1143</v>
      </c>
    </row>
    <row r="12" spans="1:5" s="32" customFormat="1" ht="13.15" customHeight="1" x14ac:dyDescent="0.2">
      <c r="A12" s="15" t="s">
        <v>1125</v>
      </c>
      <c r="B12" s="19" t="s">
        <v>153</v>
      </c>
      <c r="C12" s="19" t="s">
        <v>198</v>
      </c>
      <c r="D12" s="624" t="s">
        <v>1138</v>
      </c>
      <c r="E12" s="18" t="s">
        <v>163</v>
      </c>
    </row>
    <row r="13" spans="1:5" s="32" customFormat="1" ht="13.15" customHeight="1" x14ac:dyDescent="0.2">
      <c r="A13" s="12" t="s">
        <v>1126</v>
      </c>
      <c r="B13" s="20"/>
      <c r="C13" s="20"/>
      <c r="D13" s="20"/>
      <c r="E13" s="21"/>
    </row>
    <row r="14" spans="1:5" s="32" customFormat="1" ht="13.15" customHeight="1" x14ac:dyDescent="0.2">
      <c r="A14" s="15" t="s">
        <v>107</v>
      </c>
      <c r="B14" s="16">
        <v>2180.3640581999994</v>
      </c>
      <c r="C14" s="16">
        <v>2182.9874061099999</v>
      </c>
      <c r="D14" s="16">
        <v>1979.0600327399995</v>
      </c>
      <c r="E14" s="17">
        <v>2494.2396930199998</v>
      </c>
    </row>
    <row r="15" spans="1:5" s="32" customFormat="1" ht="13.15" customHeight="1" x14ac:dyDescent="0.2">
      <c r="A15" s="15" t="s">
        <v>108</v>
      </c>
      <c r="B15" s="461">
        <v>0</v>
      </c>
      <c r="C15" s="19" t="s">
        <v>199</v>
      </c>
      <c r="D15" s="624" t="s">
        <v>1139</v>
      </c>
      <c r="E15" s="18" t="s">
        <v>1024</v>
      </c>
    </row>
    <row r="16" spans="1:5" s="32" customFormat="1" ht="13.15" customHeight="1" x14ac:dyDescent="0.2">
      <c r="A16" s="15" t="s">
        <v>1125</v>
      </c>
      <c r="B16" s="19" t="s">
        <v>1131</v>
      </c>
      <c r="C16" s="19" t="s">
        <v>1085</v>
      </c>
      <c r="D16" s="19" t="s">
        <v>1140</v>
      </c>
      <c r="E16" s="18" t="s">
        <v>321</v>
      </c>
    </row>
    <row r="17" spans="1:5" s="32" customFormat="1" ht="13.15" customHeight="1" x14ac:dyDescent="0.2">
      <c r="A17" s="12" t="s">
        <v>1127</v>
      </c>
      <c r="B17" s="22"/>
      <c r="C17" s="22"/>
      <c r="D17" s="22"/>
      <c r="E17" s="23"/>
    </row>
    <row r="18" spans="1:5" s="32" customFormat="1" ht="13.15" customHeight="1" x14ac:dyDescent="0.2">
      <c r="A18" s="15" t="s">
        <v>107</v>
      </c>
      <c r="B18" s="16">
        <v>541.91119693999997</v>
      </c>
      <c r="C18" s="16">
        <v>524.56574957999999</v>
      </c>
      <c r="D18" s="16">
        <v>493.90375549999999</v>
      </c>
      <c r="E18" s="17">
        <v>1446.2658765300002</v>
      </c>
    </row>
    <row r="19" spans="1:5" s="32" customFormat="1" ht="13.15" customHeight="1" x14ac:dyDescent="0.2">
      <c r="A19" s="15" t="s">
        <v>108</v>
      </c>
      <c r="B19" s="461">
        <v>0</v>
      </c>
      <c r="C19" s="624" t="s">
        <v>209</v>
      </c>
      <c r="D19" s="624" t="s">
        <v>999</v>
      </c>
      <c r="E19" s="18" t="s">
        <v>1144</v>
      </c>
    </row>
    <row r="20" spans="1:5" s="32" customFormat="1" ht="13.15" customHeight="1" x14ac:dyDescent="0.2">
      <c r="A20" s="15" t="s">
        <v>1125</v>
      </c>
      <c r="B20" s="19" t="s">
        <v>116</v>
      </c>
      <c r="C20" s="19" t="s">
        <v>139</v>
      </c>
      <c r="D20" s="19" t="s">
        <v>201</v>
      </c>
      <c r="E20" s="18" t="s">
        <v>355</v>
      </c>
    </row>
    <row r="21" spans="1:5" s="32" customFormat="1" ht="13.15" customHeight="1" x14ac:dyDescent="0.2">
      <c r="A21" s="12" t="s">
        <v>1128</v>
      </c>
      <c r="B21" s="22"/>
      <c r="C21" s="22"/>
      <c r="D21" s="22"/>
      <c r="E21" s="23"/>
    </row>
    <row r="22" spans="1:5" s="32" customFormat="1" ht="13.15" customHeight="1" x14ac:dyDescent="0.2">
      <c r="A22" s="15" t="s">
        <v>107</v>
      </c>
      <c r="B22" s="16">
        <v>85.648911859999998</v>
      </c>
      <c r="C22" s="16">
        <v>83.89394265</v>
      </c>
      <c r="D22" s="16">
        <v>80.751535969999992</v>
      </c>
      <c r="E22" s="17">
        <v>68.540632979999998</v>
      </c>
    </row>
    <row r="23" spans="1:5" s="32" customFormat="1" ht="13.15" customHeight="1" x14ac:dyDescent="0.2">
      <c r="A23" s="15" t="s">
        <v>108</v>
      </c>
      <c r="B23" s="461">
        <v>0</v>
      </c>
      <c r="C23" s="624" t="s">
        <v>1134</v>
      </c>
      <c r="D23" s="624" t="s">
        <v>758</v>
      </c>
      <c r="E23" s="626" t="s">
        <v>1145</v>
      </c>
    </row>
    <row r="24" spans="1:5" s="32" customFormat="1" ht="13.15" customHeight="1" x14ac:dyDescent="0.2">
      <c r="A24" s="15" t="s">
        <v>1125</v>
      </c>
      <c r="B24" s="19" t="s">
        <v>197</v>
      </c>
      <c r="C24" s="19" t="s">
        <v>273</v>
      </c>
      <c r="D24" s="19" t="s">
        <v>729</v>
      </c>
      <c r="E24" s="18" t="s">
        <v>197</v>
      </c>
    </row>
    <row r="25" spans="1:5" s="32" customFormat="1" ht="13.15" customHeight="1" x14ac:dyDescent="0.2">
      <c r="A25" s="12" t="s">
        <v>1038</v>
      </c>
      <c r="B25" s="22"/>
      <c r="C25" s="22"/>
      <c r="D25" s="22"/>
      <c r="E25" s="23"/>
    </row>
    <row r="26" spans="1:5" s="32" customFormat="1" ht="13.15" customHeight="1" x14ac:dyDescent="0.2">
      <c r="A26" s="15" t="s">
        <v>107</v>
      </c>
      <c r="B26" s="16">
        <v>3512.4718752467998</v>
      </c>
      <c r="C26" s="16">
        <v>3375.5924002585994</v>
      </c>
      <c r="D26" s="16">
        <v>5147.1203334562006</v>
      </c>
      <c r="E26" s="17">
        <v>6042.4268434400001</v>
      </c>
    </row>
    <row r="27" spans="1:5" s="32" customFormat="1" ht="13.15" customHeight="1" x14ac:dyDescent="0.2">
      <c r="A27" s="15" t="s">
        <v>108</v>
      </c>
      <c r="B27" s="461">
        <v>0</v>
      </c>
      <c r="C27" s="624" t="s">
        <v>1135</v>
      </c>
      <c r="D27" s="19" t="s">
        <v>300</v>
      </c>
      <c r="E27" s="18" t="s">
        <v>366</v>
      </c>
    </row>
    <row r="28" spans="1:5" s="32" customFormat="1" ht="13.15" customHeight="1" x14ac:dyDescent="0.2">
      <c r="A28" s="15" t="s">
        <v>1125</v>
      </c>
      <c r="B28" s="19" t="s">
        <v>577</v>
      </c>
      <c r="C28" s="19" t="s">
        <v>283</v>
      </c>
      <c r="D28" s="19" t="s">
        <v>1141</v>
      </c>
      <c r="E28" s="18" t="s">
        <v>1146</v>
      </c>
    </row>
    <row r="29" spans="1:5" s="32" customFormat="1" ht="13.15" customHeight="1" x14ac:dyDescent="0.2">
      <c r="A29" s="12" t="s">
        <v>1129</v>
      </c>
      <c r="B29" s="22"/>
      <c r="C29" s="22"/>
      <c r="D29" s="22"/>
      <c r="E29" s="23"/>
    </row>
    <row r="30" spans="1:5" s="32" customFormat="1" ht="13.15" customHeight="1" x14ac:dyDescent="0.2">
      <c r="A30" s="15" t="s">
        <v>107</v>
      </c>
      <c r="B30" s="16">
        <v>2007.77</v>
      </c>
      <c r="C30" s="16">
        <v>0</v>
      </c>
      <c r="D30" s="16">
        <v>0</v>
      </c>
      <c r="E30" s="17">
        <v>1.1751262006000001</v>
      </c>
    </row>
    <row r="31" spans="1:5" s="32" customFormat="1" ht="13.15" customHeight="1" x14ac:dyDescent="0.2">
      <c r="A31" s="15" t="s">
        <v>108</v>
      </c>
      <c r="B31" s="461">
        <v>0</v>
      </c>
      <c r="C31" s="19" t="s">
        <v>35</v>
      </c>
      <c r="D31" s="19" t="s">
        <v>35</v>
      </c>
      <c r="E31" s="18" t="s">
        <v>35</v>
      </c>
    </row>
    <row r="32" spans="1:5" s="32" customFormat="1" ht="13.15" customHeight="1" x14ac:dyDescent="0.2">
      <c r="A32" s="15" t="s">
        <v>1125</v>
      </c>
      <c r="B32" s="19" t="s">
        <v>796</v>
      </c>
      <c r="C32" s="19" t="s">
        <v>198</v>
      </c>
      <c r="D32" s="19" t="s">
        <v>198</v>
      </c>
      <c r="E32" s="18" t="s">
        <v>198</v>
      </c>
    </row>
    <row r="33" spans="1:8" s="32" customFormat="1" ht="13.15" customHeight="1" x14ac:dyDescent="0.2">
      <c r="A33" s="24" t="s">
        <v>1130</v>
      </c>
      <c r="B33" s="25">
        <v>9468.0214791967992</v>
      </c>
      <c r="C33" s="25">
        <v>6966.6986921086</v>
      </c>
      <c r="D33" s="25">
        <v>7963.3521214762004</v>
      </c>
      <c r="E33" s="26">
        <v>10393.1057497206</v>
      </c>
    </row>
    <row r="34" spans="1:8" s="32" customFormat="1" ht="13.15" customHeight="1" x14ac:dyDescent="0.2">
      <c r="A34" s="27" t="s">
        <v>108</v>
      </c>
      <c r="B34" s="462">
        <v>0</v>
      </c>
      <c r="C34" s="625" t="s">
        <v>1046</v>
      </c>
      <c r="D34" s="41" t="s">
        <v>88</v>
      </c>
      <c r="E34" s="29" t="s">
        <v>1053</v>
      </c>
    </row>
    <row r="35" spans="1:8" ht="13.15" customHeight="1" x14ac:dyDescent="0.25">
      <c r="A35" s="1" t="s">
        <v>71</v>
      </c>
    </row>
    <row r="36" spans="1:8" ht="13.15" customHeight="1" x14ac:dyDescent="0.25">
      <c r="A36" s="508" t="s">
        <v>852</v>
      </c>
      <c r="B36" s="508"/>
      <c r="C36" s="508"/>
      <c r="D36" s="508"/>
      <c r="E36" s="508"/>
      <c r="F36" s="31"/>
      <c r="G36" s="31"/>
      <c r="H36" s="31"/>
    </row>
  </sheetData>
  <mergeCells count="2">
    <mergeCell ref="A2:E2"/>
    <mergeCell ref="A36:E36"/>
  </mergeCells>
  <hyperlinks>
    <hyperlink ref="A2:E2" location="Index!A1" display="Table 45 - Other liabilities, as at 31 December 2020 to 2023"/>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Normal="100" workbookViewId="0">
      <selection activeCell="A2" sqref="A2:E2"/>
    </sheetView>
  </sheetViews>
  <sheetFormatPr defaultColWidth="9.28515625" defaultRowHeight="12.75" x14ac:dyDescent="0.2"/>
  <cols>
    <col min="1" max="1" width="105.85546875" style="32" bestFit="1" customWidth="1"/>
    <col min="2" max="5" width="14.28515625" style="32" customWidth="1"/>
    <col min="6" max="16384" width="9.28515625" style="32"/>
  </cols>
  <sheetData>
    <row r="1" spans="1:7" ht="13.15" customHeight="1" x14ac:dyDescent="0.2"/>
    <row r="2" spans="1:7" ht="13.15" customHeight="1" x14ac:dyDescent="0.2">
      <c r="A2" s="514" t="s">
        <v>1147</v>
      </c>
      <c r="B2" s="514"/>
      <c r="C2" s="514"/>
      <c r="D2" s="514"/>
      <c r="E2" s="514"/>
    </row>
    <row r="3" spans="1:7" ht="13.15" customHeight="1" x14ac:dyDescent="0.2"/>
    <row r="4" spans="1:7" ht="13.15" customHeight="1" x14ac:dyDescent="0.2">
      <c r="A4" s="62"/>
      <c r="B4" s="74">
        <v>2020</v>
      </c>
      <c r="C4" s="460">
        <v>2021</v>
      </c>
      <c r="D4" s="460">
        <v>2022</v>
      </c>
      <c r="E4" s="459">
        <v>2023</v>
      </c>
    </row>
    <row r="5" spans="1:7" ht="13.15" customHeight="1" x14ac:dyDescent="0.2">
      <c r="A5" s="63"/>
      <c r="B5" s="64" t="s">
        <v>942</v>
      </c>
      <c r="C5" s="64" t="s">
        <v>942</v>
      </c>
      <c r="D5" s="64" t="s">
        <v>942</v>
      </c>
      <c r="E5" s="65" t="s">
        <v>942</v>
      </c>
    </row>
    <row r="6" spans="1:7" s="33" customFormat="1" ht="13.15" customHeight="1" x14ac:dyDescent="0.2">
      <c r="A6" s="66" t="s">
        <v>1148</v>
      </c>
      <c r="B6" s="58">
        <v>5556</v>
      </c>
      <c r="C6" s="58">
        <v>5428</v>
      </c>
      <c r="D6" s="58">
        <v>6450</v>
      </c>
      <c r="E6" s="419">
        <v>13894</v>
      </c>
      <c r="F6" s="497"/>
      <c r="G6" s="58"/>
    </row>
    <row r="7" spans="1:7" s="33" customFormat="1" ht="13.15" customHeight="1" x14ac:dyDescent="0.2">
      <c r="A7" s="66" t="s">
        <v>1149</v>
      </c>
      <c r="B7" s="58">
        <v>-1448</v>
      </c>
      <c r="C7" s="58">
        <v>-1390</v>
      </c>
      <c r="D7" s="58">
        <v>-1674</v>
      </c>
      <c r="E7" s="419">
        <v>-5047</v>
      </c>
      <c r="F7" s="497"/>
      <c r="G7" s="58"/>
    </row>
    <row r="8" spans="1:7" s="33" customFormat="1" ht="13.15" customHeight="1" x14ac:dyDescent="0.2">
      <c r="A8" s="67" t="s">
        <v>1150</v>
      </c>
      <c r="B8" s="68">
        <v>4108</v>
      </c>
      <c r="C8" s="68">
        <v>4038</v>
      </c>
      <c r="D8" s="68">
        <v>4776</v>
      </c>
      <c r="E8" s="468">
        <v>8847</v>
      </c>
      <c r="F8" s="497"/>
      <c r="G8" s="497"/>
    </row>
    <row r="9" spans="1:7" s="33" customFormat="1" ht="13.15" customHeight="1" x14ac:dyDescent="0.2">
      <c r="A9" s="66" t="s">
        <v>1151</v>
      </c>
      <c r="B9" s="58">
        <v>2590</v>
      </c>
      <c r="C9" s="58">
        <v>2818</v>
      </c>
      <c r="D9" s="58">
        <v>3022</v>
      </c>
      <c r="E9" s="419">
        <v>2915</v>
      </c>
    </row>
    <row r="10" spans="1:7" s="33" customFormat="1" ht="13.15" customHeight="1" x14ac:dyDescent="0.2">
      <c r="A10" s="66" t="s">
        <v>1152</v>
      </c>
      <c r="B10" s="58">
        <v>-451</v>
      </c>
      <c r="C10" s="58">
        <v>-475</v>
      </c>
      <c r="D10" s="58">
        <v>-526</v>
      </c>
      <c r="E10" s="419">
        <v>-486</v>
      </c>
    </row>
    <row r="11" spans="1:7" s="33" customFormat="1" ht="13.15" customHeight="1" x14ac:dyDescent="0.2">
      <c r="A11" s="70" t="s">
        <v>1153</v>
      </c>
      <c r="B11" s="56">
        <v>2139</v>
      </c>
      <c r="C11" s="56">
        <v>2343</v>
      </c>
      <c r="D11" s="56">
        <v>2496</v>
      </c>
      <c r="E11" s="469">
        <v>2429</v>
      </c>
      <c r="F11" s="497"/>
    </row>
    <row r="12" spans="1:7" s="33" customFormat="1" ht="13.15" customHeight="1" x14ac:dyDescent="0.2">
      <c r="A12" s="66" t="s">
        <v>1154</v>
      </c>
      <c r="B12" s="58">
        <v>392</v>
      </c>
      <c r="C12" s="58">
        <v>302</v>
      </c>
      <c r="D12" s="58">
        <v>-72</v>
      </c>
      <c r="E12" s="419">
        <v>28</v>
      </c>
    </row>
    <row r="13" spans="1:7" s="33" customFormat="1" ht="13.15" customHeight="1" x14ac:dyDescent="0.2">
      <c r="A13" s="66" t="s">
        <v>1155</v>
      </c>
      <c r="B13" s="33">
        <v>-696</v>
      </c>
      <c r="C13" s="58">
        <v>230</v>
      </c>
      <c r="D13" s="58">
        <v>268</v>
      </c>
      <c r="E13" s="419">
        <v>172</v>
      </c>
    </row>
    <row r="14" spans="1:7" s="33" customFormat="1" ht="13.15" customHeight="1" x14ac:dyDescent="0.2">
      <c r="A14" s="66" t="s">
        <v>1156</v>
      </c>
      <c r="B14" s="58">
        <v>-13</v>
      </c>
      <c r="C14" s="58">
        <v>8</v>
      </c>
      <c r="D14" s="58">
        <v>-6</v>
      </c>
      <c r="E14" s="419">
        <v>90</v>
      </c>
    </row>
    <row r="15" spans="1:7" s="33" customFormat="1" ht="13.15" customHeight="1" x14ac:dyDescent="0.2">
      <c r="A15" s="66" t="s">
        <v>1157</v>
      </c>
      <c r="B15" s="58">
        <v>151</v>
      </c>
      <c r="C15" s="58">
        <v>54</v>
      </c>
      <c r="D15" s="58">
        <v>126</v>
      </c>
      <c r="E15" s="419">
        <v>55</v>
      </c>
    </row>
    <row r="16" spans="1:7" s="33" customFormat="1" ht="13.15" customHeight="1" x14ac:dyDescent="0.2">
      <c r="A16" s="70" t="s">
        <v>1158</v>
      </c>
      <c r="B16" s="56">
        <v>-166</v>
      </c>
      <c r="C16" s="56">
        <v>594</v>
      </c>
      <c r="D16" s="56">
        <v>316</v>
      </c>
      <c r="E16" s="469">
        <v>345</v>
      </c>
    </row>
    <row r="17" spans="1:8" s="33" customFormat="1" ht="13.15" customHeight="1" x14ac:dyDescent="0.2">
      <c r="A17" s="66" t="s">
        <v>1159</v>
      </c>
      <c r="B17" s="58">
        <v>128</v>
      </c>
      <c r="C17" s="58">
        <v>317</v>
      </c>
      <c r="D17" s="58">
        <v>414</v>
      </c>
      <c r="E17" s="419">
        <v>382</v>
      </c>
    </row>
    <row r="18" spans="1:8" s="33" customFormat="1" ht="13.15" customHeight="1" x14ac:dyDescent="0.2">
      <c r="A18" s="66" t="s">
        <v>1160</v>
      </c>
      <c r="B18" s="58">
        <v>35</v>
      </c>
      <c r="C18" s="58">
        <v>18</v>
      </c>
      <c r="D18" s="58">
        <v>178</v>
      </c>
      <c r="E18" s="419">
        <v>138</v>
      </c>
    </row>
    <row r="19" spans="1:8" s="33" customFormat="1" ht="13.15" customHeight="1" x14ac:dyDescent="0.2">
      <c r="A19" s="66" t="s">
        <v>1161</v>
      </c>
      <c r="B19" s="58">
        <v>184</v>
      </c>
      <c r="C19" s="58">
        <v>206</v>
      </c>
      <c r="D19" s="58">
        <v>197</v>
      </c>
      <c r="E19" s="419">
        <v>220</v>
      </c>
    </row>
    <row r="20" spans="1:8" s="33" customFormat="1" ht="13.15" customHeight="1" x14ac:dyDescent="0.2">
      <c r="A20" s="70" t="s">
        <v>1162</v>
      </c>
      <c r="B20" s="56">
        <v>347</v>
      </c>
      <c r="C20" s="56">
        <v>541</v>
      </c>
      <c r="D20" s="56">
        <v>789</v>
      </c>
      <c r="E20" s="469">
        <v>740</v>
      </c>
    </row>
    <row r="21" spans="1:8" s="33" customFormat="1" ht="13.15" customHeight="1" x14ac:dyDescent="0.2">
      <c r="A21" s="67" t="s">
        <v>1163</v>
      </c>
      <c r="B21" s="83">
        <v>6428</v>
      </c>
      <c r="C21" s="83">
        <v>7516</v>
      </c>
      <c r="D21" s="83">
        <v>8377</v>
      </c>
      <c r="E21" s="470">
        <v>12361</v>
      </c>
      <c r="G21" s="497"/>
    </row>
    <row r="22" spans="1:8" s="33" customFormat="1" ht="13.15" customHeight="1" x14ac:dyDescent="0.2">
      <c r="A22" s="66" t="s">
        <v>1164</v>
      </c>
      <c r="B22" s="58">
        <v>-2202</v>
      </c>
      <c r="C22" s="58">
        <v>-2147</v>
      </c>
      <c r="D22" s="58">
        <v>-2461</v>
      </c>
      <c r="E22" s="419">
        <v>-2434</v>
      </c>
    </row>
    <row r="23" spans="1:8" s="33" customFormat="1" ht="13.15" customHeight="1" x14ac:dyDescent="0.2">
      <c r="A23" s="66" t="s">
        <v>1165</v>
      </c>
      <c r="B23" s="58">
        <v>-1221</v>
      </c>
      <c r="C23" s="58">
        <v>-1209</v>
      </c>
      <c r="D23" s="58">
        <v>-1268</v>
      </c>
      <c r="E23" s="419">
        <v>-1389</v>
      </c>
    </row>
    <row r="24" spans="1:8" s="33" customFormat="1" ht="13.15" customHeight="1" x14ac:dyDescent="0.2">
      <c r="A24" s="66" t="s">
        <v>1166</v>
      </c>
      <c r="B24" s="58">
        <v>-411</v>
      </c>
      <c r="C24" s="58">
        <v>-439</v>
      </c>
      <c r="D24" s="58">
        <v>-475</v>
      </c>
      <c r="E24" s="419">
        <v>-462</v>
      </c>
      <c r="G24" s="497"/>
      <c r="H24" s="497"/>
    </row>
    <row r="25" spans="1:8" s="33" customFormat="1" ht="13.15" customHeight="1" x14ac:dyDescent="0.2">
      <c r="A25" s="70" t="s">
        <v>1167</v>
      </c>
      <c r="B25" s="56">
        <v>-3834</v>
      </c>
      <c r="C25" s="56">
        <v>-3795</v>
      </c>
      <c r="D25" s="56">
        <v>-4204</v>
      </c>
      <c r="E25" s="469">
        <v>-4285</v>
      </c>
      <c r="G25" s="497"/>
    </row>
    <row r="26" spans="1:8" s="33" customFormat="1" ht="13.15" customHeight="1" x14ac:dyDescent="0.2">
      <c r="A26" s="67" t="s">
        <v>1168</v>
      </c>
      <c r="B26" s="83">
        <v>2594</v>
      </c>
      <c r="C26" s="83">
        <v>3721</v>
      </c>
      <c r="D26" s="83">
        <v>4173</v>
      </c>
      <c r="E26" s="470">
        <v>8076</v>
      </c>
    </row>
    <row r="27" spans="1:8" s="33" customFormat="1" ht="13.15" customHeight="1" x14ac:dyDescent="0.2">
      <c r="A27" s="66" t="s">
        <v>1169</v>
      </c>
      <c r="B27" s="58">
        <v>-273</v>
      </c>
      <c r="C27" s="58">
        <v>-598</v>
      </c>
      <c r="D27" s="58">
        <v>-138</v>
      </c>
      <c r="E27" s="419">
        <v>-609</v>
      </c>
    </row>
    <row r="28" spans="1:8" s="33" customFormat="1" ht="13.15" customHeight="1" x14ac:dyDescent="0.2">
      <c r="A28" s="66" t="s">
        <v>1170</v>
      </c>
      <c r="B28" s="58">
        <v>-2089</v>
      </c>
      <c r="C28" s="58">
        <v>-858</v>
      </c>
      <c r="D28" s="58">
        <v>-534</v>
      </c>
      <c r="E28" s="419">
        <v>-849</v>
      </c>
      <c r="G28" s="497"/>
    </row>
    <row r="29" spans="1:8" s="33" customFormat="1" ht="13.15" customHeight="1" x14ac:dyDescent="0.2">
      <c r="A29" s="66" t="s">
        <v>1171</v>
      </c>
      <c r="B29" s="58">
        <v>-129</v>
      </c>
      <c r="C29" s="58">
        <v>47</v>
      </c>
      <c r="D29" s="58">
        <v>114</v>
      </c>
      <c r="E29" s="419">
        <v>-74</v>
      </c>
    </row>
    <row r="30" spans="1:8" ht="13.15" customHeight="1" x14ac:dyDescent="0.2">
      <c r="A30" s="66" t="s">
        <v>1172</v>
      </c>
      <c r="B30" s="58">
        <v>-315</v>
      </c>
      <c r="C30" s="58">
        <v>-84</v>
      </c>
      <c r="D30" s="58">
        <v>-23</v>
      </c>
      <c r="E30" s="419">
        <v>-76</v>
      </c>
    </row>
    <row r="31" spans="1:8" ht="13.15" customHeight="1" x14ac:dyDescent="0.2">
      <c r="A31" s="71" t="s">
        <v>1173</v>
      </c>
      <c r="B31" s="56">
        <v>-2806</v>
      </c>
      <c r="C31" s="56">
        <v>-1493</v>
      </c>
      <c r="D31" s="56">
        <v>-581</v>
      </c>
      <c r="E31" s="469">
        <v>-1608</v>
      </c>
      <c r="F31" s="317"/>
      <c r="G31" s="497"/>
    </row>
    <row r="32" spans="1:8" ht="13.15" customHeight="1" x14ac:dyDescent="0.2">
      <c r="A32" s="66" t="s">
        <v>1174</v>
      </c>
      <c r="B32" s="16">
        <v>0</v>
      </c>
      <c r="C32" s="16">
        <v>0</v>
      </c>
      <c r="D32" s="16">
        <v>0</v>
      </c>
      <c r="E32" s="17">
        <v>0</v>
      </c>
    </row>
    <row r="33" spans="1:7" ht="13.15" customHeight="1" x14ac:dyDescent="0.2">
      <c r="A33" s="66" t="s">
        <v>1175</v>
      </c>
      <c r="B33" s="58">
        <v>106</v>
      </c>
      <c r="C33" s="58">
        <v>18</v>
      </c>
      <c r="D33" s="58">
        <v>36</v>
      </c>
      <c r="E33" s="419">
        <v>1</v>
      </c>
    </row>
    <row r="34" spans="1:7" ht="13.15" customHeight="1" x14ac:dyDescent="0.2">
      <c r="A34" s="66" t="s">
        <v>1176</v>
      </c>
      <c r="B34" s="58">
        <v>51</v>
      </c>
      <c r="C34" s="58">
        <v>37</v>
      </c>
      <c r="D34" s="58">
        <v>49</v>
      </c>
      <c r="E34" s="419">
        <v>39</v>
      </c>
    </row>
    <row r="35" spans="1:7" ht="13.15" customHeight="1" x14ac:dyDescent="0.2">
      <c r="A35" s="71" t="s">
        <v>1162</v>
      </c>
      <c r="B35" s="56">
        <v>157</v>
      </c>
      <c r="C35" s="56">
        <v>55</v>
      </c>
      <c r="D35" s="56">
        <v>85</v>
      </c>
      <c r="E35" s="469">
        <v>40</v>
      </c>
    </row>
    <row r="36" spans="1:7" s="33" customFormat="1" ht="13.15" customHeight="1" x14ac:dyDescent="0.2">
      <c r="A36" s="67" t="s">
        <v>1177</v>
      </c>
      <c r="B36" s="83">
        <v>-55</v>
      </c>
      <c r="C36" s="83">
        <v>2283</v>
      </c>
      <c r="D36" s="83">
        <v>3677</v>
      </c>
      <c r="E36" s="470">
        <v>6508</v>
      </c>
    </row>
    <row r="37" spans="1:7" ht="13.15" customHeight="1" x14ac:dyDescent="0.2">
      <c r="A37" s="66" t="s">
        <v>1178</v>
      </c>
      <c r="B37" s="58">
        <v>-402</v>
      </c>
      <c r="C37" s="58">
        <v>-624</v>
      </c>
      <c r="D37" s="58">
        <v>-813</v>
      </c>
      <c r="E37" s="419">
        <v>-1700</v>
      </c>
    </row>
    <row r="38" spans="1:7" ht="13.15" customHeight="1" x14ac:dyDescent="0.2">
      <c r="A38" s="66" t="s">
        <v>1179</v>
      </c>
      <c r="B38" s="58">
        <v>-41</v>
      </c>
      <c r="C38" s="58">
        <v>1</v>
      </c>
      <c r="D38" s="16">
        <v>0</v>
      </c>
      <c r="E38" s="419">
        <v>1</v>
      </c>
    </row>
    <row r="39" spans="1:7" ht="13.15" customHeight="1" x14ac:dyDescent="0.2">
      <c r="A39" s="72" t="s">
        <v>1180</v>
      </c>
      <c r="B39" s="81">
        <v>-498</v>
      </c>
      <c r="C39" s="81">
        <v>1660</v>
      </c>
      <c r="D39" s="81">
        <v>2864</v>
      </c>
      <c r="E39" s="471">
        <v>4809</v>
      </c>
    </row>
    <row r="40" spans="1:7" ht="13.15" customHeight="1" x14ac:dyDescent="0.25">
      <c r="A40" s="1" t="s">
        <v>71</v>
      </c>
      <c r="B40" s="2"/>
      <c r="C40" s="2"/>
      <c r="D40" s="2"/>
      <c r="E40" s="2"/>
      <c r="F40" s="1"/>
      <c r="G40" s="1"/>
    </row>
    <row r="41" spans="1:7" ht="13.15" customHeight="1" x14ac:dyDescent="0.2">
      <c r="A41" s="508" t="s">
        <v>852</v>
      </c>
      <c r="B41" s="508"/>
      <c r="C41" s="508"/>
      <c r="D41" s="508"/>
      <c r="E41" s="508"/>
      <c r="F41" s="31"/>
      <c r="G41" s="31"/>
    </row>
  </sheetData>
  <mergeCells count="2">
    <mergeCell ref="A2:E2"/>
    <mergeCell ref="A41:E41"/>
  </mergeCells>
  <hyperlinks>
    <hyperlink ref="A2:E2" location="Index!A1" display="Table 46 - Aggregate income statement, as at 31 December 2020 to 2023"/>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63"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election activeCell="A2" sqref="A2:E2"/>
    </sheetView>
  </sheetViews>
  <sheetFormatPr defaultColWidth="9.28515625" defaultRowHeight="12.75" x14ac:dyDescent="0.2"/>
  <cols>
    <col min="1" max="1" width="49.7109375" style="32" customWidth="1"/>
    <col min="2" max="5" width="10.7109375" style="32" customWidth="1"/>
    <col min="6" max="16384" width="9.28515625" style="32"/>
  </cols>
  <sheetData>
    <row r="1" spans="1:7" ht="13.15" customHeight="1" x14ac:dyDescent="0.2"/>
    <row r="2" spans="1:7" ht="13.15" customHeight="1" x14ac:dyDescent="0.2">
      <c r="A2" s="514" t="s">
        <v>1181</v>
      </c>
      <c r="B2" s="514"/>
      <c r="C2" s="514"/>
      <c r="D2" s="514"/>
      <c r="E2" s="514"/>
    </row>
    <row r="3" spans="1:7" ht="13.15" customHeight="1" x14ac:dyDescent="0.2"/>
    <row r="4" spans="1:7" ht="13.15" customHeight="1" x14ac:dyDescent="0.2">
      <c r="A4" s="75"/>
      <c r="B4" s="76">
        <v>2020</v>
      </c>
      <c r="C4" s="77">
        <v>2021</v>
      </c>
      <c r="D4" s="77">
        <v>2022</v>
      </c>
      <c r="E4" s="467">
        <v>2023</v>
      </c>
    </row>
    <row r="5" spans="1:7" ht="13.15" customHeight="1" x14ac:dyDescent="0.2">
      <c r="A5" s="63"/>
      <c r="B5" s="64" t="s">
        <v>942</v>
      </c>
      <c r="C5" s="64" t="s">
        <v>942</v>
      </c>
      <c r="D5" s="64" t="s">
        <v>942</v>
      </c>
      <c r="E5" s="65" t="s">
        <v>942</v>
      </c>
    </row>
    <row r="6" spans="1:7" ht="13.15" customHeight="1" x14ac:dyDescent="0.2">
      <c r="A6" s="67" t="s">
        <v>1148</v>
      </c>
      <c r="B6" s="68"/>
      <c r="C6" s="68"/>
      <c r="D6" s="68"/>
      <c r="E6" s="468"/>
    </row>
    <row r="7" spans="1:7" s="33" customFormat="1" ht="13.15" customHeight="1" x14ac:dyDescent="0.2">
      <c r="A7" s="78" t="s">
        <v>1182</v>
      </c>
      <c r="B7" s="58">
        <v>250.19966785999998</v>
      </c>
      <c r="C7" s="58">
        <v>183.32463233999999</v>
      </c>
      <c r="D7" s="58">
        <v>150.21733240000003</v>
      </c>
      <c r="E7" s="419">
        <v>396.74755974999999</v>
      </c>
      <c r="G7" s="58"/>
    </row>
    <row r="8" spans="1:7" s="33" customFormat="1" ht="13.15" customHeight="1" x14ac:dyDescent="0.2">
      <c r="A8" s="79" t="s">
        <v>1183</v>
      </c>
      <c r="B8" s="58">
        <v>901.43267623000008</v>
      </c>
      <c r="C8" s="58">
        <v>834.13663272999997</v>
      </c>
      <c r="D8" s="58">
        <v>1066.65517845</v>
      </c>
      <c r="E8" s="419">
        <v>1934.7246888100001</v>
      </c>
      <c r="G8" s="58"/>
    </row>
    <row r="9" spans="1:7" s="33" customFormat="1" ht="13.15" customHeight="1" x14ac:dyDescent="0.2">
      <c r="A9" s="79" t="s">
        <v>1184</v>
      </c>
      <c r="B9" s="58">
        <v>3726.3144872299999</v>
      </c>
      <c r="C9" s="58">
        <v>3607.1351069599991</v>
      </c>
      <c r="D9" s="58">
        <v>4345.4473347099993</v>
      </c>
      <c r="E9" s="419">
        <v>9068.7028104000001</v>
      </c>
      <c r="G9" s="58"/>
    </row>
    <row r="10" spans="1:7" s="33" customFormat="1" ht="13.15" customHeight="1" x14ac:dyDescent="0.2">
      <c r="A10" s="79" t="s">
        <v>850</v>
      </c>
      <c r="B10" s="58">
        <v>193.62730547999999</v>
      </c>
      <c r="C10" s="58">
        <v>188.63017956000002</v>
      </c>
      <c r="D10" s="58">
        <v>314.14806665000003</v>
      </c>
      <c r="E10" s="419">
        <v>1289.67914849</v>
      </c>
      <c r="G10" s="58"/>
    </row>
    <row r="11" spans="1:7" s="33" customFormat="1" ht="13.15" customHeight="1" x14ac:dyDescent="0.2">
      <c r="A11" s="79" t="s">
        <v>1185</v>
      </c>
      <c r="B11" s="58">
        <v>190.66142753</v>
      </c>
      <c r="C11" s="58">
        <v>382.73324618999999</v>
      </c>
      <c r="D11" s="58">
        <v>289.68470583000004</v>
      </c>
      <c r="E11" s="419">
        <v>33.036178999999997</v>
      </c>
      <c r="G11" s="58"/>
    </row>
    <row r="12" spans="1:7" s="33" customFormat="1" ht="13.15" customHeight="1" x14ac:dyDescent="0.2">
      <c r="A12" s="78" t="s">
        <v>1002</v>
      </c>
      <c r="B12" s="58">
        <v>294.00666318999998</v>
      </c>
      <c r="C12" s="58">
        <v>232.43775281000001</v>
      </c>
      <c r="D12" s="58">
        <v>284.00900992999993</v>
      </c>
      <c r="E12" s="419">
        <v>1171.58338323</v>
      </c>
      <c r="G12" s="58"/>
    </row>
    <row r="13" spans="1:7" s="33" customFormat="1" ht="13.15" customHeight="1" x14ac:dyDescent="0.2">
      <c r="A13" s="70" t="s">
        <v>1</v>
      </c>
      <c r="B13" s="56">
        <v>5556.2422275199997</v>
      </c>
      <c r="C13" s="56">
        <v>5428.3975505899989</v>
      </c>
      <c r="D13" s="56">
        <v>6450.1616279699992</v>
      </c>
      <c r="E13" s="469">
        <v>13894.47376968</v>
      </c>
      <c r="G13" s="497"/>
    </row>
    <row r="14" spans="1:7" ht="13.15" customHeight="1" x14ac:dyDescent="0.2">
      <c r="A14" s="67" t="s">
        <v>1149</v>
      </c>
      <c r="B14" s="68"/>
      <c r="C14" s="68"/>
      <c r="D14" s="68"/>
      <c r="E14" s="468"/>
    </row>
    <row r="15" spans="1:7" ht="13.15" customHeight="1" x14ac:dyDescent="0.2">
      <c r="A15" s="78" t="s">
        <v>1182</v>
      </c>
      <c r="B15" s="58">
        <v>225.82743660999998</v>
      </c>
      <c r="C15" s="58">
        <v>161.19524268000001</v>
      </c>
      <c r="D15" s="58">
        <v>141.92468513</v>
      </c>
      <c r="E15" s="419">
        <v>442.30518791000003</v>
      </c>
      <c r="G15" s="58"/>
    </row>
    <row r="16" spans="1:7" ht="13.15" customHeight="1" x14ac:dyDescent="0.2">
      <c r="A16" s="79" t="s">
        <v>1183</v>
      </c>
      <c r="B16" s="58">
        <v>80.818519260000002</v>
      </c>
      <c r="C16" s="58">
        <v>74.739769469999999</v>
      </c>
      <c r="D16" s="58">
        <v>79.968001430000001</v>
      </c>
      <c r="E16" s="419">
        <v>58.705611370000007</v>
      </c>
      <c r="G16" s="58"/>
    </row>
    <row r="17" spans="1:7" ht="13.15" customHeight="1" x14ac:dyDescent="0.2">
      <c r="A17" s="79" t="s">
        <v>1184</v>
      </c>
      <c r="B17" s="58">
        <v>35.677599239999992</v>
      </c>
      <c r="C17" s="58">
        <v>83.523810060000002</v>
      </c>
      <c r="D17" s="58">
        <v>90.361532639999979</v>
      </c>
      <c r="E17" s="419">
        <v>86.392499879999988</v>
      </c>
      <c r="G17" s="58"/>
    </row>
    <row r="18" spans="1:7" ht="13.15" customHeight="1" x14ac:dyDescent="0.2">
      <c r="A18" s="79" t="s">
        <v>850</v>
      </c>
      <c r="B18" s="58">
        <v>1.9033798799999999</v>
      </c>
      <c r="C18" s="58">
        <v>12.95346234</v>
      </c>
      <c r="D18" s="58">
        <v>45.604560730000003</v>
      </c>
      <c r="E18" s="419">
        <v>1.852738E-2</v>
      </c>
      <c r="G18" s="58"/>
    </row>
    <row r="19" spans="1:7" ht="13.15" customHeight="1" x14ac:dyDescent="0.2">
      <c r="A19" s="79" t="s">
        <v>1185</v>
      </c>
      <c r="B19" s="58">
        <v>424.59298430999996</v>
      </c>
      <c r="C19" s="58">
        <v>382.50831132000008</v>
      </c>
      <c r="D19" s="58">
        <v>423.68200429000001</v>
      </c>
      <c r="E19" s="419">
        <v>2301.0518736700005</v>
      </c>
      <c r="G19" s="58"/>
    </row>
    <row r="20" spans="1:7" ht="13.15" customHeight="1" x14ac:dyDescent="0.2">
      <c r="A20" s="79" t="s">
        <v>1186</v>
      </c>
      <c r="B20" s="58">
        <v>281.75650330000002</v>
      </c>
      <c r="C20" s="58">
        <v>287.75279471000005</v>
      </c>
      <c r="D20" s="58">
        <v>382.89767124999997</v>
      </c>
      <c r="E20" s="419">
        <v>550.63773902000003</v>
      </c>
      <c r="G20" s="58"/>
    </row>
    <row r="21" spans="1:7" ht="13.15" customHeight="1" x14ac:dyDescent="0.2">
      <c r="A21" s="79" t="s">
        <v>1187</v>
      </c>
      <c r="B21" s="58">
        <v>37.239497560000004</v>
      </c>
      <c r="C21" s="58">
        <v>43.046221549999999</v>
      </c>
      <c r="D21" s="58">
        <v>74.619438169999995</v>
      </c>
      <c r="E21" s="419">
        <v>194.95034414</v>
      </c>
      <c r="G21" s="58"/>
    </row>
    <row r="22" spans="1:7" ht="13.15" customHeight="1" x14ac:dyDescent="0.2">
      <c r="A22" s="78" t="s">
        <v>1002</v>
      </c>
      <c r="B22" s="58">
        <v>286.24210209000006</v>
      </c>
      <c r="C22" s="58">
        <v>265.21535684999998</v>
      </c>
      <c r="D22" s="58">
        <v>376.18571979000001</v>
      </c>
      <c r="E22" s="419">
        <v>1271.82410994</v>
      </c>
      <c r="G22" s="58"/>
    </row>
    <row r="23" spans="1:7" ht="13.15" customHeight="1" x14ac:dyDescent="0.2">
      <c r="A23" s="78" t="s">
        <v>1038</v>
      </c>
      <c r="B23" s="58">
        <v>73.772491029999998</v>
      </c>
      <c r="C23" s="58">
        <v>79.014065719999991</v>
      </c>
      <c r="D23" s="58">
        <v>57.353296550000003</v>
      </c>
      <c r="E23" s="419">
        <v>141.39796669000003</v>
      </c>
      <c r="G23" s="58"/>
    </row>
    <row r="24" spans="1:7" ht="13.15" customHeight="1" x14ac:dyDescent="0.2">
      <c r="A24" s="71" t="s">
        <v>1</v>
      </c>
      <c r="B24" s="56">
        <v>1447.8305132800001</v>
      </c>
      <c r="C24" s="56">
        <v>1389.9490347000001</v>
      </c>
      <c r="D24" s="56">
        <v>1673.5969099800002</v>
      </c>
      <c r="E24" s="469">
        <v>5047.2838600000014</v>
      </c>
      <c r="G24" s="497"/>
    </row>
    <row r="25" spans="1:7" ht="13.15" customHeight="1" x14ac:dyDescent="0.2">
      <c r="A25" s="72" t="s">
        <v>1188</v>
      </c>
      <c r="B25" s="81">
        <v>4108.4117142399991</v>
      </c>
      <c r="C25" s="81">
        <v>4038.4485158899988</v>
      </c>
      <c r="D25" s="81">
        <v>4775.5647179899988</v>
      </c>
      <c r="E25" s="471">
        <v>8847.1899096799989</v>
      </c>
      <c r="G25" s="497"/>
    </row>
    <row r="26" spans="1:7" ht="13.15" customHeight="1" x14ac:dyDescent="0.25">
      <c r="A26" s="1" t="s">
        <v>71</v>
      </c>
      <c r="B26" s="2"/>
      <c r="C26" s="2"/>
      <c r="D26" s="2"/>
      <c r="E26" s="2"/>
      <c r="F26" s="1"/>
      <c r="G26" s="1"/>
    </row>
    <row r="27" spans="1:7" ht="13.15" customHeight="1" x14ac:dyDescent="0.2">
      <c r="A27" s="508" t="s">
        <v>852</v>
      </c>
      <c r="B27" s="508"/>
      <c r="C27" s="508"/>
      <c r="D27" s="508"/>
      <c r="E27" s="508"/>
      <c r="F27" s="31"/>
      <c r="G27" s="31"/>
    </row>
    <row r="28" spans="1:7" x14ac:dyDescent="0.2">
      <c r="A28" s="548"/>
      <c r="B28" s="548"/>
      <c r="C28" s="548"/>
      <c r="D28" s="548"/>
      <c r="E28" s="548"/>
    </row>
    <row r="29" spans="1:7" x14ac:dyDescent="0.2">
      <c r="A29" s="80"/>
      <c r="B29" s="80"/>
      <c r="C29" s="80"/>
      <c r="D29" s="80"/>
      <c r="E29" s="80"/>
    </row>
  </sheetData>
  <mergeCells count="3">
    <mergeCell ref="A2:E2"/>
    <mergeCell ref="A28:E28"/>
    <mergeCell ref="A27:E27"/>
  </mergeCells>
  <hyperlinks>
    <hyperlink ref="A2:E2" location="Index!A1" display="Table 47 - Net interest income, as at 31 December 2020 to 2023"/>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selection activeCell="A2" sqref="A2:E2"/>
    </sheetView>
  </sheetViews>
  <sheetFormatPr defaultColWidth="9.28515625" defaultRowHeight="12.75" x14ac:dyDescent="0.2"/>
  <cols>
    <col min="1" max="1" width="57.28515625" style="32" customWidth="1"/>
    <col min="2" max="5" width="10.7109375" style="32" customWidth="1"/>
    <col min="6" max="16384" width="9.28515625" style="32"/>
  </cols>
  <sheetData>
    <row r="1" spans="1:5" ht="13.15" customHeight="1" x14ac:dyDescent="0.2"/>
    <row r="2" spans="1:5" ht="13.15" customHeight="1" x14ac:dyDescent="0.2">
      <c r="A2" s="514" t="s">
        <v>1189</v>
      </c>
      <c r="B2" s="514"/>
      <c r="C2" s="514"/>
      <c r="D2" s="514"/>
      <c r="E2" s="514"/>
    </row>
    <row r="3" spans="1:5" ht="13.15" customHeight="1" x14ac:dyDescent="0.2"/>
    <row r="4" spans="1:5" ht="13.15" customHeight="1" x14ac:dyDescent="0.2">
      <c r="A4" s="75"/>
      <c r="B4" s="76">
        <v>2020</v>
      </c>
      <c r="C4" s="77">
        <v>2021</v>
      </c>
      <c r="D4" s="77">
        <v>2022</v>
      </c>
      <c r="E4" s="82">
        <v>2023</v>
      </c>
    </row>
    <row r="5" spans="1:5" ht="13.15" customHeight="1" x14ac:dyDescent="0.2">
      <c r="A5" s="63"/>
      <c r="B5" s="64" t="s">
        <v>942</v>
      </c>
      <c r="C5" s="64" t="s">
        <v>942</v>
      </c>
      <c r="D5" s="64" t="s">
        <v>942</v>
      </c>
      <c r="E5" s="65" t="s">
        <v>942</v>
      </c>
    </row>
    <row r="6" spans="1:5" ht="13.15" customHeight="1" x14ac:dyDescent="0.2">
      <c r="A6" s="67" t="s">
        <v>1151</v>
      </c>
      <c r="B6" s="68"/>
      <c r="C6" s="68"/>
      <c r="D6" s="68"/>
      <c r="E6" s="468"/>
    </row>
    <row r="7" spans="1:5" s="33" customFormat="1" ht="13.15" customHeight="1" x14ac:dyDescent="0.2">
      <c r="A7" s="78" t="s">
        <v>1190</v>
      </c>
      <c r="B7" s="58">
        <v>110.90784403000001</v>
      </c>
      <c r="C7" s="58">
        <v>97.30007384000001</v>
      </c>
      <c r="D7" s="58">
        <v>106.30276988999998</v>
      </c>
      <c r="E7" s="419">
        <v>99.513260389999999</v>
      </c>
    </row>
    <row r="8" spans="1:5" s="33" customFormat="1" ht="13.15" customHeight="1" x14ac:dyDescent="0.2">
      <c r="A8" s="79" t="s">
        <v>1191</v>
      </c>
      <c r="B8" s="58">
        <v>101.23511131999999</v>
      </c>
      <c r="C8" s="58">
        <v>105.86407147</v>
      </c>
      <c r="D8" s="58">
        <v>121.15799704999999</v>
      </c>
      <c r="E8" s="419">
        <v>115.46086115999999</v>
      </c>
    </row>
    <row r="9" spans="1:5" s="33" customFormat="1" ht="13.15" customHeight="1" x14ac:dyDescent="0.2">
      <c r="A9" s="79" t="s">
        <v>1192</v>
      </c>
      <c r="B9" s="58">
        <v>46.407641299999995</v>
      </c>
      <c r="C9" s="58">
        <v>60.458471430000003</v>
      </c>
      <c r="D9" s="58">
        <v>59.491928669999993</v>
      </c>
      <c r="E9" s="419">
        <v>57.876062640000001</v>
      </c>
    </row>
    <row r="10" spans="1:5" s="33" customFormat="1" ht="13.15" customHeight="1" x14ac:dyDescent="0.2">
      <c r="A10" s="79" t="s">
        <v>1193</v>
      </c>
      <c r="B10" s="58">
        <v>66.976076580000012</v>
      </c>
      <c r="C10" s="58">
        <v>51.566092619999999</v>
      </c>
      <c r="D10" s="58">
        <v>49.269020599999998</v>
      </c>
      <c r="E10" s="419">
        <v>51.729556070000008</v>
      </c>
    </row>
    <row r="11" spans="1:5" s="33" customFormat="1" ht="13.15" customHeight="1" x14ac:dyDescent="0.2">
      <c r="A11" s="79" t="s">
        <v>1194</v>
      </c>
      <c r="B11" s="58">
        <v>7.9775080000000003</v>
      </c>
      <c r="C11" s="58">
        <v>9.5467910000000007</v>
      </c>
      <c r="D11" s="58">
        <v>10.715512</v>
      </c>
      <c r="E11" s="419">
        <v>8.9277110000000004</v>
      </c>
    </row>
    <row r="12" spans="1:5" s="33" customFormat="1" ht="13.15" customHeight="1" x14ac:dyDescent="0.2">
      <c r="A12" s="79" t="s">
        <v>1195</v>
      </c>
      <c r="B12" s="58">
        <v>927.85413395</v>
      </c>
      <c r="C12" s="58">
        <v>997.76541939999993</v>
      </c>
      <c r="D12" s="58">
        <v>1114.90407815</v>
      </c>
      <c r="E12" s="419">
        <v>1087.0865200399999</v>
      </c>
    </row>
    <row r="13" spans="1:5" s="33" customFormat="1" ht="13.15" customHeight="1" x14ac:dyDescent="0.2">
      <c r="A13" s="79" t="s">
        <v>1196</v>
      </c>
      <c r="B13" s="58">
        <v>476.37610254999998</v>
      </c>
      <c r="C13" s="58">
        <v>544.26492569000004</v>
      </c>
      <c r="D13" s="58">
        <v>581.78571914999998</v>
      </c>
      <c r="E13" s="419">
        <v>582.14915946999997</v>
      </c>
    </row>
    <row r="14" spans="1:5" s="33" customFormat="1" ht="13.15" customHeight="1" x14ac:dyDescent="0.2">
      <c r="A14" s="79" t="s">
        <v>1197</v>
      </c>
      <c r="B14" s="58">
        <v>33.315835110000002</v>
      </c>
      <c r="C14" s="58">
        <v>32.787264159999999</v>
      </c>
      <c r="D14" s="58">
        <v>30.644257879999998</v>
      </c>
      <c r="E14" s="419">
        <v>33.209494720000002</v>
      </c>
    </row>
    <row r="15" spans="1:5" s="33" customFormat="1" ht="13.15" customHeight="1" x14ac:dyDescent="0.2">
      <c r="A15" s="79" t="s">
        <v>1198</v>
      </c>
      <c r="B15" s="58">
        <v>27.4672488</v>
      </c>
      <c r="C15" s="58">
        <v>36.989921850000002</v>
      </c>
      <c r="D15" s="58">
        <v>35.632514780000001</v>
      </c>
      <c r="E15" s="419">
        <v>47.059533730000005</v>
      </c>
    </row>
    <row r="16" spans="1:5" s="33" customFormat="1" ht="13.15" customHeight="1" x14ac:dyDescent="0.2">
      <c r="A16" s="79" t="s">
        <v>1199</v>
      </c>
      <c r="B16" s="58">
        <v>52.819013449999993</v>
      </c>
      <c r="C16" s="58">
        <v>54.329253659999999</v>
      </c>
      <c r="D16" s="58">
        <v>56.499095320000002</v>
      </c>
      <c r="E16" s="419">
        <v>34.450689659999995</v>
      </c>
    </row>
    <row r="17" spans="1:8" s="33" customFormat="1" ht="13.15" customHeight="1" x14ac:dyDescent="0.2">
      <c r="A17" s="79" t="s">
        <v>1200</v>
      </c>
      <c r="B17" s="58">
        <v>116.44630801000001</v>
      </c>
      <c r="C17" s="58">
        <v>104.52745062000001</v>
      </c>
      <c r="D17" s="58">
        <v>108.28882636</v>
      </c>
      <c r="E17" s="419">
        <v>104.32406630000001</v>
      </c>
    </row>
    <row r="18" spans="1:8" s="33" customFormat="1" ht="13.15" customHeight="1" x14ac:dyDescent="0.2">
      <c r="A18" s="79" t="s">
        <v>1201</v>
      </c>
      <c r="B18" s="58">
        <v>157.56218677999999</v>
      </c>
      <c r="C18" s="58">
        <v>176.42350221000001</v>
      </c>
      <c r="D18" s="58">
        <v>181.43000913999998</v>
      </c>
      <c r="E18" s="419">
        <v>146.83757459</v>
      </c>
    </row>
    <row r="19" spans="1:8" s="33" customFormat="1" ht="13.15" customHeight="1" x14ac:dyDescent="0.2">
      <c r="A19" s="79" t="s">
        <v>250</v>
      </c>
      <c r="B19" s="58">
        <v>464.47026520000003</v>
      </c>
      <c r="C19" s="58">
        <v>545.83730274999994</v>
      </c>
      <c r="D19" s="58">
        <v>565.44611153000005</v>
      </c>
      <c r="E19" s="419">
        <v>546.55122741000002</v>
      </c>
    </row>
    <row r="20" spans="1:8" s="33" customFormat="1" ht="13.15" customHeight="1" x14ac:dyDescent="0.2">
      <c r="A20" s="70" t="s">
        <v>1</v>
      </c>
      <c r="B20" s="56">
        <v>2589.8152750800004</v>
      </c>
      <c r="C20" s="56">
        <v>2817.6605406999997</v>
      </c>
      <c r="D20" s="56">
        <v>3021.5678405199997</v>
      </c>
      <c r="E20" s="469">
        <v>2915.17571718</v>
      </c>
      <c r="H20" s="58"/>
    </row>
    <row r="21" spans="1:8" ht="13.15" customHeight="1" x14ac:dyDescent="0.2">
      <c r="A21" s="67" t="s">
        <v>1202</v>
      </c>
      <c r="B21" s="68"/>
      <c r="C21" s="68"/>
      <c r="D21" s="68"/>
      <c r="E21" s="468"/>
    </row>
    <row r="22" spans="1:8" ht="13.15" customHeight="1" x14ac:dyDescent="0.2">
      <c r="A22" s="78" t="s">
        <v>1191</v>
      </c>
      <c r="B22" s="58">
        <v>21.089685579999998</v>
      </c>
      <c r="C22" s="58">
        <v>23.098634520000004</v>
      </c>
      <c r="D22" s="58">
        <v>23.84123812</v>
      </c>
      <c r="E22" s="419">
        <v>22.541771789999999</v>
      </c>
    </row>
    <row r="23" spans="1:8" ht="13.15" customHeight="1" x14ac:dyDescent="0.2">
      <c r="A23" s="79" t="s">
        <v>1193</v>
      </c>
      <c r="B23" s="58">
        <v>5.8346259900000002</v>
      </c>
      <c r="C23" s="58">
        <v>6.0602795</v>
      </c>
      <c r="D23" s="58">
        <v>5.4832568500000001</v>
      </c>
      <c r="E23" s="419">
        <v>6.1640041000000005</v>
      </c>
    </row>
    <row r="24" spans="1:8" ht="13.15" customHeight="1" x14ac:dyDescent="0.2">
      <c r="A24" s="79" t="s">
        <v>1198</v>
      </c>
      <c r="B24" s="58">
        <v>6.5571093099999995</v>
      </c>
      <c r="C24" s="58">
        <v>5.7880536399999993</v>
      </c>
      <c r="D24" s="58">
        <v>4.9708344599999998</v>
      </c>
      <c r="E24" s="419">
        <v>4.7354091</v>
      </c>
    </row>
    <row r="25" spans="1:8" ht="13.15" customHeight="1" x14ac:dyDescent="0.2">
      <c r="A25" s="79" t="s">
        <v>1203</v>
      </c>
      <c r="B25" s="58">
        <v>1.869</v>
      </c>
      <c r="C25" s="58">
        <v>1.8235399999999999</v>
      </c>
      <c r="D25" s="58">
        <v>3.5830000000000002</v>
      </c>
      <c r="E25" s="419">
        <v>2.4710000000000001</v>
      </c>
    </row>
    <row r="26" spans="1:8" ht="13.15" customHeight="1" x14ac:dyDescent="0.2">
      <c r="A26" s="79" t="s">
        <v>1204</v>
      </c>
      <c r="B26" s="58">
        <v>10.267641469999999</v>
      </c>
      <c r="C26" s="58">
        <v>10.080643090000001</v>
      </c>
      <c r="D26" s="58">
        <v>17.844641509999999</v>
      </c>
      <c r="E26" s="419">
        <v>17.025951469999999</v>
      </c>
    </row>
    <row r="27" spans="1:8" ht="13.15" customHeight="1" x14ac:dyDescent="0.2">
      <c r="A27" s="79" t="s">
        <v>250</v>
      </c>
      <c r="B27" s="58">
        <v>405.60368968</v>
      </c>
      <c r="C27" s="58">
        <v>427.92670648000001</v>
      </c>
      <c r="D27" s="58">
        <v>470.2416772900001</v>
      </c>
      <c r="E27" s="419">
        <v>433.32893014000007</v>
      </c>
    </row>
    <row r="28" spans="1:8" ht="13.15" customHeight="1" x14ac:dyDescent="0.2">
      <c r="A28" s="71" t="s">
        <v>1</v>
      </c>
      <c r="B28" s="56">
        <v>451.22175203</v>
      </c>
      <c r="C28" s="56">
        <v>474.77785723</v>
      </c>
      <c r="D28" s="56">
        <v>525.96464823000008</v>
      </c>
      <c r="E28" s="469">
        <v>486.26706660000008</v>
      </c>
    </row>
    <row r="29" spans="1:8" ht="13.15" customHeight="1" x14ac:dyDescent="0.2">
      <c r="A29" s="72" t="s">
        <v>1153</v>
      </c>
      <c r="B29" s="81">
        <v>2138.5935230500004</v>
      </c>
      <c r="C29" s="81">
        <v>2342.8826834699998</v>
      </c>
      <c r="D29" s="81">
        <v>2495.6031922899997</v>
      </c>
      <c r="E29" s="471">
        <v>2428.9086505800001</v>
      </c>
    </row>
    <row r="30" spans="1:8" ht="13.15" customHeight="1" x14ac:dyDescent="0.25">
      <c r="A30" s="1" t="s">
        <v>71</v>
      </c>
      <c r="B30" s="2"/>
      <c r="C30" s="2"/>
      <c r="D30" s="2"/>
      <c r="E30" s="2"/>
      <c r="F30" s="1"/>
      <c r="G30" s="1"/>
    </row>
    <row r="31" spans="1:8" ht="13.15" customHeight="1" x14ac:dyDescent="0.2">
      <c r="A31" s="508" t="s">
        <v>852</v>
      </c>
      <c r="B31" s="508"/>
      <c r="C31" s="508"/>
      <c r="D31" s="508"/>
      <c r="E31" s="508"/>
      <c r="F31" s="31"/>
      <c r="G31" s="31"/>
    </row>
    <row r="32" spans="1:8" x14ac:dyDescent="0.2">
      <c r="A32" s="80"/>
      <c r="B32" s="80"/>
      <c r="C32" s="80"/>
      <c r="D32" s="80"/>
      <c r="E32" s="80"/>
    </row>
    <row r="33" spans="1:5" x14ac:dyDescent="0.2">
      <c r="A33" s="80"/>
      <c r="B33" s="80"/>
      <c r="C33" s="80"/>
      <c r="D33" s="80"/>
      <c r="E33" s="80"/>
    </row>
    <row r="35" spans="1:5" x14ac:dyDescent="0.2">
      <c r="B35" s="453"/>
      <c r="C35" s="453"/>
      <c r="D35" s="453"/>
      <c r="E35" s="453"/>
    </row>
    <row r="36" spans="1:5" x14ac:dyDescent="0.2">
      <c r="B36" s="453"/>
      <c r="C36" s="453"/>
      <c r="D36" s="453"/>
      <c r="E36" s="453"/>
    </row>
  </sheetData>
  <mergeCells count="2">
    <mergeCell ref="A2:E2"/>
    <mergeCell ref="A31:E31"/>
  </mergeCells>
  <hyperlinks>
    <hyperlink ref="A2:E2" location="Index!A1" display="Table 48 - Net results from fees and commissions, as at 31 December 2020 to 2023"/>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40"/>
  <sheetViews>
    <sheetView showGridLines="0" zoomScaleNormal="100" workbookViewId="0">
      <selection activeCell="A2" sqref="A2:F2"/>
    </sheetView>
  </sheetViews>
  <sheetFormatPr defaultColWidth="9.28515625" defaultRowHeight="15" x14ac:dyDescent="0.25"/>
  <cols>
    <col min="1" max="1" width="34.28515625" style="2" bestFit="1" customWidth="1"/>
    <col min="2" max="6" width="10.7109375" style="2" customWidth="1"/>
    <col min="7" max="16384" width="9.28515625" style="2"/>
  </cols>
  <sheetData>
    <row r="1" spans="1:7" s="32" customFormat="1" ht="13.15" customHeight="1" x14ac:dyDescent="0.2"/>
    <row r="2" spans="1:7" s="32" customFormat="1" ht="12.75" x14ac:dyDescent="0.2">
      <c r="A2" s="514" t="s">
        <v>133</v>
      </c>
      <c r="B2" s="514"/>
      <c r="C2" s="514"/>
      <c r="D2" s="514"/>
      <c r="E2" s="514"/>
      <c r="F2" s="514"/>
      <c r="G2" s="52"/>
    </row>
    <row r="3" spans="1:7" s="32" customFormat="1" ht="13.15" customHeight="1" x14ac:dyDescent="0.2"/>
    <row r="4" spans="1:7" s="32" customFormat="1" ht="13.15" customHeight="1" x14ac:dyDescent="0.2">
      <c r="A4" s="9"/>
      <c r="B4" s="240">
        <v>2020</v>
      </c>
      <c r="C4" s="240">
        <v>2021</v>
      </c>
      <c r="D4" s="240">
        <v>2022</v>
      </c>
      <c r="E4" s="240">
        <v>2023</v>
      </c>
      <c r="F4" s="108" t="s">
        <v>104</v>
      </c>
    </row>
    <row r="5" spans="1:7" s="32" customFormat="1" ht="13.15" customHeight="1" x14ac:dyDescent="0.2">
      <c r="A5" s="110" t="s">
        <v>129</v>
      </c>
      <c r="B5" s="111"/>
      <c r="C5" s="111"/>
      <c r="D5" s="111"/>
      <c r="E5" s="111"/>
      <c r="F5" s="112"/>
    </row>
    <row r="6" spans="1:7" s="32" customFormat="1" ht="13.15" customHeight="1" x14ac:dyDescent="0.2">
      <c r="A6" s="251" t="s">
        <v>80</v>
      </c>
      <c r="B6" s="252"/>
      <c r="C6" s="252"/>
      <c r="D6" s="252"/>
      <c r="E6" s="252"/>
      <c r="F6" s="253"/>
    </row>
    <row r="7" spans="1:7" s="32" customFormat="1" ht="13.15" customHeight="1" x14ac:dyDescent="0.2">
      <c r="A7" s="57" t="s">
        <v>130</v>
      </c>
      <c r="B7" s="254">
        <v>308252.76790400001</v>
      </c>
      <c r="C7" s="254">
        <v>330192.88183813001</v>
      </c>
      <c r="D7" s="254">
        <v>314790.48531711003</v>
      </c>
      <c r="E7" s="254">
        <v>306592.62588234997</v>
      </c>
      <c r="F7" s="253" t="s">
        <v>0</v>
      </c>
    </row>
    <row r="8" spans="1:7" s="32" customFormat="1" ht="13.15" customHeight="1" x14ac:dyDescent="0.2">
      <c r="A8" s="57" t="s">
        <v>108</v>
      </c>
      <c r="B8" s="252" t="s">
        <v>0</v>
      </c>
      <c r="C8" s="255" t="s">
        <v>138</v>
      </c>
      <c r="D8" s="255" t="s">
        <v>147</v>
      </c>
      <c r="E8" s="561" t="s">
        <v>148</v>
      </c>
      <c r="F8" s="562" t="s">
        <v>149</v>
      </c>
    </row>
    <row r="9" spans="1:7" s="32" customFormat="1" ht="13.15" customHeight="1" x14ac:dyDescent="0.2">
      <c r="A9" s="57" t="s">
        <v>131</v>
      </c>
      <c r="B9" s="255" t="s">
        <v>134</v>
      </c>
      <c r="C9" s="255" t="s">
        <v>150</v>
      </c>
      <c r="D9" s="255" t="s">
        <v>151</v>
      </c>
      <c r="E9" s="255" t="s">
        <v>100</v>
      </c>
      <c r="F9" s="256" t="s">
        <v>135</v>
      </c>
    </row>
    <row r="10" spans="1:7" s="32" customFormat="1" ht="13.15" customHeight="1" x14ac:dyDescent="0.2">
      <c r="A10" s="251" t="s">
        <v>81</v>
      </c>
      <c r="B10" s="252"/>
      <c r="C10" s="252"/>
      <c r="D10" s="252"/>
      <c r="E10" s="252"/>
      <c r="F10" s="253"/>
    </row>
    <row r="11" spans="1:7" s="32" customFormat="1" ht="13.15" customHeight="1" x14ac:dyDescent="0.2">
      <c r="A11" s="57" t="s">
        <v>130</v>
      </c>
      <c r="B11" s="254">
        <v>25800.919000000002</v>
      </c>
      <c r="C11" s="254">
        <v>26400.702749279997</v>
      </c>
      <c r="D11" s="254">
        <v>25365.647535400003</v>
      </c>
      <c r="E11" s="254">
        <v>26023.319820479999</v>
      </c>
      <c r="F11" s="253" t="s">
        <v>0</v>
      </c>
    </row>
    <row r="12" spans="1:7" s="32" customFormat="1" ht="13.15" customHeight="1" x14ac:dyDescent="0.2">
      <c r="A12" s="57" t="s">
        <v>108</v>
      </c>
      <c r="B12" s="255" t="s">
        <v>0</v>
      </c>
      <c r="C12" s="255" t="s">
        <v>118</v>
      </c>
      <c r="D12" s="561" t="s">
        <v>152</v>
      </c>
      <c r="E12" s="255" t="s">
        <v>145</v>
      </c>
      <c r="F12" s="256" t="s">
        <v>153</v>
      </c>
    </row>
    <row r="13" spans="1:7" s="32" customFormat="1" ht="13.15" customHeight="1" x14ac:dyDescent="0.2">
      <c r="A13" s="57" t="s">
        <v>131</v>
      </c>
      <c r="B13" s="255" t="s">
        <v>101</v>
      </c>
      <c r="C13" s="255" t="s">
        <v>136</v>
      </c>
      <c r="D13" s="255" t="s">
        <v>117</v>
      </c>
      <c r="E13" s="255" t="s">
        <v>101</v>
      </c>
      <c r="F13" s="256" t="s">
        <v>154</v>
      </c>
    </row>
    <row r="14" spans="1:7" s="32" customFormat="1" ht="13.15" customHeight="1" x14ac:dyDescent="0.2">
      <c r="A14" s="251" t="s">
        <v>82</v>
      </c>
      <c r="B14" s="252"/>
      <c r="C14" s="252"/>
      <c r="D14" s="252"/>
      <c r="E14" s="252"/>
      <c r="F14" s="253"/>
    </row>
    <row r="15" spans="1:7" s="32" customFormat="1" ht="13.15" customHeight="1" x14ac:dyDescent="0.2">
      <c r="A15" s="57" t="s">
        <v>130</v>
      </c>
      <c r="B15" s="254">
        <v>23560.24800906</v>
      </c>
      <c r="C15" s="254">
        <v>27320.487940350002</v>
      </c>
      <c r="D15" s="254">
        <v>30223.44604451898</v>
      </c>
      <c r="E15" s="254">
        <v>29845.931955699998</v>
      </c>
      <c r="F15" s="253" t="s">
        <v>0</v>
      </c>
    </row>
    <row r="16" spans="1:7" s="32" customFormat="1" ht="13.15" customHeight="1" x14ac:dyDescent="0.2">
      <c r="A16" s="57" t="s">
        <v>108</v>
      </c>
      <c r="B16" s="255" t="s">
        <v>0</v>
      </c>
      <c r="C16" s="255" t="s">
        <v>155</v>
      </c>
      <c r="D16" s="255" t="s">
        <v>156</v>
      </c>
      <c r="E16" s="561" t="s">
        <v>158</v>
      </c>
      <c r="F16" s="256" t="s">
        <v>159</v>
      </c>
    </row>
    <row r="17" spans="1:6" s="32" customFormat="1" ht="13.15" customHeight="1" x14ac:dyDescent="0.2">
      <c r="A17" s="57" t="s">
        <v>131</v>
      </c>
      <c r="B17" s="255" t="s">
        <v>137</v>
      </c>
      <c r="C17" s="255" t="s">
        <v>138</v>
      </c>
      <c r="D17" s="255" t="s">
        <v>102</v>
      </c>
      <c r="E17" s="255" t="s">
        <v>102</v>
      </c>
      <c r="F17" s="256" t="s">
        <v>139</v>
      </c>
    </row>
    <row r="18" spans="1:6" s="32" customFormat="1" ht="13.15" customHeight="1" x14ac:dyDescent="0.2">
      <c r="A18" s="134" t="s">
        <v>132</v>
      </c>
      <c r="B18" s="257"/>
      <c r="C18" s="257"/>
      <c r="D18" s="257"/>
      <c r="E18" s="257"/>
      <c r="F18" s="258"/>
    </row>
    <row r="19" spans="1:6" s="32" customFormat="1" ht="13.15" customHeight="1" x14ac:dyDescent="0.2">
      <c r="A19" s="251" t="s">
        <v>41</v>
      </c>
      <c r="B19" s="252"/>
      <c r="C19" s="252"/>
      <c r="D19" s="252"/>
      <c r="E19" s="252"/>
      <c r="F19" s="253"/>
    </row>
    <row r="20" spans="1:6" s="32" customFormat="1" ht="13.15" customHeight="1" x14ac:dyDescent="0.2">
      <c r="A20" s="57" t="s">
        <v>130</v>
      </c>
      <c r="B20" s="254">
        <v>247587.87391306</v>
      </c>
      <c r="C20" s="254">
        <v>267779.29076810001</v>
      </c>
      <c r="D20" s="254">
        <v>255630.204863419</v>
      </c>
      <c r="E20" s="254">
        <v>249731.44614240999</v>
      </c>
      <c r="F20" s="253" t="s">
        <v>0</v>
      </c>
    </row>
    <row r="21" spans="1:6" s="32" customFormat="1" ht="13.15" customHeight="1" x14ac:dyDescent="0.2">
      <c r="A21" s="57" t="s">
        <v>108</v>
      </c>
      <c r="B21" s="255" t="s">
        <v>0</v>
      </c>
      <c r="C21" s="255" t="s">
        <v>102</v>
      </c>
      <c r="D21" s="561" t="s">
        <v>161</v>
      </c>
      <c r="E21" s="561" t="s">
        <v>162</v>
      </c>
      <c r="F21" s="256" t="s">
        <v>163</v>
      </c>
    </row>
    <row r="22" spans="1:6" s="32" customFormat="1" ht="13.15" customHeight="1" x14ac:dyDescent="0.2">
      <c r="A22" s="57" t="s">
        <v>131</v>
      </c>
      <c r="B22" s="255" t="s">
        <v>140</v>
      </c>
      <c r="C22" s="255" t="s">
        <v>141</v>
      </c>
      <c r="D22" s="255" t="s">
        <v>160</v>
      </c>
      <c r="E22" s="255" t="s">
        <v>97</v>
      </c>
      <c r="F22" s="256" t="s">
        <v>140</v>
      </c>
    </row>
    <row r="23" spans="1:6" s="32" customFormat="1" ht="13.15" customHeight="1" x14ac:dyDescent="0.2">
      <c r="A23" s="251" t="s">
        <v>42</v>
      </c>
      <c r="B23" s="252"/>
      <c r="C23" s="252"/>
      <c r="D23" s="252"/>
      <c r="E23" s="252"/>
      <c r="F23" s="253"/>
    </row>
    <row r="24" spans="1:6" s="32" customFormat="1" ht="13.15" customHeight="1" x14ac:dyDescent="0.2">
      <c r="A24" s="57" t="s">
        <v>130</v>
      </c>
      <c r="B24" s="254">
        <v>99725.111000000004</v>
      </c>
      <c r="C24" s="254">
        <v>105973.23758346002</v>
      </c>
      <c r="D24" s="254">
        <v>102957.48610358001</v>
      </c>
      <c r="E24" s="254">
        <v>101764.48500351999</v>
      </c>
      <c r="F24" s="253" t="s">
        <v>0</v>
      </c>
    </row>
    <row r="25" spans="1:6" s="32" customFormat="1" ht="13.15" customHeight="1" x14ac:dyDescent="0.2">
      <c r="A25" s="57" t="s">
        <v>108</v>
      </c>
      <c r="B25" s="255" t="s">
        <v>0</v>
      </c>
      <c r="C25" s="255" t="s">
        <v>164</v>
      </c>
      <c r="D25" s="561" t="s">
        <v>165</v>
      </c>
      <c r="E25" s="561" t="s">
        <v>158</v>
      </c>
      <c r="F25" s="256" t="s">
        <v>166</v>
      </c>
    </row>
    <row r="26" spans="1:6" s="32" customFormat="1" ht="13.15" customHeight="1" x14ac:dyDescent="0.2">
      <c r="A26" s="57" t="s">
        <v>131</v>
      </c>
      <c r="B26" s="255" t="s">
        <v>142</v>
      </c>
      <c r="C26" s="255" t="s">
        <v>143</v>
      </c>
      <c r="D26" s="255" t="s">
        <v>142</v>
      </c>
      <c r="E26" s="255" t="s">
        <v>98</v>
      </c>
      <c r="F26" s="256" t="s">
        <v>142</v>
      </c>
    </row>
    <row r="27" spans="1:6" s="32" customFormat="1" ht="13.15" customHeight="1" x14ac:dyDescent="0.2">
      <c r="A27" s="251" t="s">
        <v>43</v>
      </c>
      <c r="B27" s="252"/>
      <c r="C27" s="252"/>
      <c r="D27" s="252"/>
      <c r="E27" s="252"/>
      <c r="F27" s="253"/>
    </row>
    <row r="28" spans="1:6" s="32" customFormat="1" ht="13.15" customHeight="1" x14ac:dyDescent="0.2">
      <c r="A28" s="57" t="s">
        <v>130</v>
      </c>
      <c r="B28" s="254">
        <v>10300.950000000001</v>
      </c>
      <c r="C28" s="254">
        <v>10161.544176200001</v>
      </c>
      <c r="D28" s="254">
        <v>11791.887930030001</v>
      </c>
      <c r="E28" s="254">
        <v>10965.946512600001</v>
      </c>
      <c r="F28" s="259" t="s">
        <v>0</v>
      </c>
    </row>
    <row r="29" spans="1:6" s="32" customFormat="1" ht="13.15" customHeight="1" x14ac:dyDescent="0.2">
      <c r="A29" s="57" t="s">
        <v>108</v>
      </c>
      <c r="B29" s="255" t="s">
        <v>0</v>
      </c>
      <c r="C29" s="561" t="s">
        <v>167</v>
      </c>
      <c r="D29" s="255" t="s">
        <v>155</v>
      </c>
      <c r="E29" s="561" t="s">
        <v>168</v>
      </c>
      <c r="F29" s="256" t="s">
        <v>145</v>
      </c>
    </row>
    <row r="30" spans="1:6" s="32" customFormat="1" ht="13.15" customHeight="1" x14ac:dyDescent="0.2">
      <c r="A30" s="57" t="s">
        <v>131</v>
      </c>
      <c r="B30" s="255" t="s">
        <v>144</v>
      </c>
      <c r="C30" s="255" t="s">
        <v>145</v>
      </c>
      <c r="D30" s="255" t="s">
        <v>146</v>
      </c>
      <c r="E30" s="255" t="s">
        <v>99</v>
      </c>
      <c r="F30" s="256" t="s">
        <v>144</v>
      </c>
    </row>
    <row r="31" spans="1:6" s="32" customFormat="1" ht="13.15" customHeight="1" x14ac:dyDescent="0.2">
      <c r="A31" s="260" t="s">
        <v>1</v>
      </c>
      <c r="B31" s="261">
        <v>357613.93491305999</v>
      </c>
      <c r="C31" s="261">
        <v>383914.07252776006</v>
      </c>
      <c r="D31" s="261">
        <v>370379.57889702905</v>
      </c>
      <c r="E31" s="261">
        <v>362461.87765852996</v>
      </c>
      <c r="F31" s="262" t="s">
        <v>0</v>
      </c>
    </row>
    <row r="32" spans="1:6" ht="13.15" customHeight="1" x14ac:dyDescent="0.25">
      <c r="A32" s="1" t="s">
        <v>71</v>
      </c>
    </row>
    <row r="33" spans="1:5" ht="13.15" customHeight="1" x14ac:dyDescent="0.25">
      <c r="A33" s="508" t="s">
        <v>74</v>
      </c>
      <c r="B33" s="508"/>
      <c r="C33" s="508"/>
      <c r="D33" s="508"/>
      <c r="E33" s="508"/>
    </row>
    <row r="34" spans="1:5" x14ac:dyDescent="0.25">
      <c r="B34" s="8"/>
      <c r="C34" s="8"/>
      <c r="D34" s="8"/>
      <c r="E34" s="8"/>
    </row>
    <row r="35" spans="1:5" x14ac:dyDescent="0.25">
      <c r="B35" s="8"/>
      <c r="C35" s="8"/>
      <c r="D35" s="8"/>
      <c r="E35" s="8"/>
    </row>
    <row r="36" spans="1:5" x14ac:dyDescent="0.25">
      <c r="B36" s="6"/>
      <c r="C36" s="6"/>
      <c r="D36" s="6"/>
      <c r="E36" s="6"/>
    </row>
    <row r="37" spans="1:5" x14ac:dyDescent="0.25">
      <c r="B37" s="8"/>
      <c r="C37" s="8"/>
      <c r="D37" s="8"/>
      <c r="E37" s="8"/>
    </row>
    <row r="38" spans="1:5" x14ac:dyDescent="0.25">
      <c r="B38" s="6"/>
      <c r="C38" s="6"/>
      <c r="D38" s="6"/>
      <c r="E38" s="6"/>
    </row>
    <row r="39" spans="1:5" x14ac:dyDescent="0.25">
      <c r="B39" s="8"/>
      <c r="C39" s="8"/>
      <c r="D39" s="8"/>
      <c r="E39" s="8"/>
    </row>
    <row r="40" spans="1:5" x14ac:dyDescent="0.25">
      <c r="B40" s="8"/>
      <c r="C40" s="8"/>
      <c r="D40" s="8"/>
      <c r="E40" s="8"/>
    </row>
  </sheetData>
  <mergeCells count="2">
    <mergeCell ref="A2:F2"/>
    <mergeCell ref="A33:E33"/>
  </mergeCells>
  <hyperlinks>
    <hyperlink ref="A2:F2" location="Index!A1" display="Table 4 - Aggregate assets by size and origin / type of legal structure, as at 31 December (2020-2023)"/>
  </hyperlinks>
  <pageMargins left="0.7" right="0.7" top="0.75" bottom="0.75" header="0.3" footer="0.3"/>
  <pageSetup paperSize="9" scale="9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workbookViewId="0">
      <selection activeCell="A2" sqref="A2:E2"/>
    </sheetView>
  </sheetViews>
  <sheetFormatPr defaultColWidth="9.28515625" defaultRowHeight="12.75" x14ac:dyDescent="0.2"/>
  <cols>
    <col min="1" max="1" width="67.7109375" style="32" customWidth="1"/>
    <col min="2" max="5" width="14.28515625" style="32" customWidth="1"/>
    <col min="6" max="16384" width="9.28515625" style="32"/>
  </cols>
  <sheetData>
    <row r="1" spans="1:5" ht="13.15" customHeight="1" x14ac:dyDescent="0.2"/>
    <row r="2" spans="1:5" ht="13.15" customHeight="1" x14ac:dyDescent="0.2">
      <c r="A2" s="514" t="s">
        <v>1205</v>
      </c>
      <c r="B2" s="514"/>
      <c r="C2" s="514"/>
      <c r="D2" s="514"/>
      <c r="E2" s="514"/>
    </row>
    <row r="3" spans="1:5" ht="13.15" customHeight="1" x14ac:dyDescent="0.2"/>
    <row r="4" spans="1:5" ht="13.15" customHeight="1" x14ac:dyDescent="0.2">
      <c r="A4" s="75"/>
      <c r="B4" s="76">
        <v>2020</v>
      </c>
      <c r="C4" s="77">
        <v>2021</v>
      </c>
      <c r="D4" s="77">
        <v>2022</v>
      </c>
      <c r="E4" s="467">
        <v>2023</v>
      </c>
    </row>
    <row r="5" spans="1:5" ht="13.15" customHeight="1" x14ac:dyDescent="0.2">
      <c r="A5" s="63"/>
      <c r="B5" s="64" t="s">
        <v>942</v>
      </c>
      <c r="C5" s="64" t="s">
        <v>942</v>
      </c>
      <c r="D5" s="64" t="s">
        <v>942</v>
      </c>
      <c r="E5" s="65" t="s">
        <v>942</v>
      </c>
    </row>
    <row r="6" spans="1:5" ht="26.1" customHeight="1" x14ac:dyDescent="0.2">
      <c r="A6" s="67" t="s">
        <v>1154</v>
      </c>
      <c r="B6" s="68"/>
      <c r="C6" s="68"/>
      <c r="D6" s="68"/>
      <c r="E6" s="468"/>
    </row>
    <row r="7" spans="1:5" s="33" customFormat="1" ht="13.15" customHeight="1" x14ac:dyDescent="0.2">
      <c r="A7" s="78" t="s">
        <v>1183</v>
      </c>
      <c r="B7" s="58">
        <v>388.77625541000003</v>
      </c>
      <c r="C7" s="58">
        <v>306.60488693000002</v>
      </c>
      <c r="D7" s="58">
        <v>-39.690636060000003</v>
      </c>
      <c r="E7" s="419">
        <v>10.473260229999998</v>
      </c>
    </row>
    <row r="8" spans="1:5" s="33" customFormat="1" ht="13.15" customHeight="1" x14ac:dyDescent="0.2">
      <c r="A8" s="79" t="s">
        <v>1184</v>
      </c>
      <c r="B8" s="58">
        <v>1.888356870000002</v>
      </c>
      <c r="C8" s="58">
        <v>-5.2575689500000005</v>
      </c>
      <c r="D8" s="58">
        <v>-32.247188049999998</v>
      </c>
      <c r="E8" s="419">
        <v>11.270466059999999</v>
      </c>
    </row>
    <row r="9" spans="1:5" s="33" customFormat="1" ht="13.15" customHeight="1" x14ac:dyDescent="0.2">
      <c r="A9" s="79" t="s">
        <v>1186</v>
      </c>
      <c r="B9" s="58">
        <v>0</v>
      </c>
      <c r="C9" s="16">
        <v>0</v>
      </c>
      <c r="D9" s="16">
        <v>0</v>
      </c>
      <c r="E9" s="17">
        <v>0</v>
      </c>
    </row>
    <row r="10" spans="1:5" s="33" customFormat="1" ht="13.15" customHeight="1" x14ac:dyDescent="0.2">
      <c r="A10" s="79" t="s">
        <v>1187</v>
      </c>
      <c r="B10" s="45">
        <v>0.60587952</v>
      </c>
      <c r="C10" s="59">
        <v>4.3908090000000025E-2</v>
      </c>
      <c r="D10" s="45">
        <v>-0.28693865999999996</v>
      </c>
      <c r="E10" s="46">
        <v>6.4669067</v>
      </c>
    </row>
    <row r="11" spans="1:5" s="33" customFormat="1" ht="13.15" customHeight="1" x14ac:dyDescent="0.2">
      <c r="A11" s="70" t="s">
        <v>1</v>
      </c>
      <c r="B11" s="58">
        <v>392.2704918</v>
      </c>
      <c r="C11" s="58">
        <v>302.39122607000002</v>
      </c>
      <c r="D11" s="58">
        <v>-72.224762770000012</v>
      </c>
      <c r="E11" s="419">
        <v>28.210632989999997</v>
      </c>
    </row>
    <row r="12" spans="1:5" s="33" customFormat="1" ht="26.1" customHeight="1" x14ac:dyDescent="0.2">
      <c r="A12" s="67" t="s">
        <v>1155</v>
      </c>
      <c r="B12" s="68"/>
      <c r="C12" s="68"/>
      <c r="D12" s="68"/>
      <c r="E12" s="468"/>
    </row>
    <row r="13" spans="1:5" s="33" customFormat="1" ht="13.15" customHeight="1" x14ac:dyDescent="0.2">
      <c r="A13" s="79" t="s">
        <v>1207</v>
      </c>
      <c r="B13" s="58">
        <v>-97.988261300000005</v>
      </c>
      <c r="C13" s="58">
        <v>293.36227346000004</v>
      </c>
      <c r="D13" s="58">
        <v>41.312560920000003</v>
      </c>
      <c r="E13" s="419">
        <v>252.57778420000002</v>
      </c>
    </row>
    <row r="14" spans="1:5" s="33" customFormat="1" ht="13.15" customHeight="1" x14ac:dyDescent="0.2">
      <c r="A14" s="78" t="s">
        <v>1206</v>
      </c>
      <c r="B14" s="58">
        <v>-499.47158494999996</v>
      </c>
      <c r="C14" s="58">
        <v>44.209378969999996</v>
      </c>
      <c r="D14" s="58">
        <v>53.255174429999997</v>
      </c>
      <c r="E14" s="419">
        <v>3.3389293799999988</v>
      </c>
    </row>
    <row r="15" spans="1:5" s="33" customFormat="1" ht="13.15" customHeight="1" x14ac:dyDescent="0.2">
      <c r="A15" s="78" t="s">
        <v>1183</v>
      </c>
      <c r="B15" s="58">
        <v>-105.40439333000002</v>
      </c>
      <c r="C15" s="58">
        <v>81.653960010000006</v>
      </c>
      <c r="D15" s="58">
        <v>-98.131751509999987</v>
      </c>
      <c r="E15" s="419">
        <v>50.298318170000002</v>
      </c>
    </row>
    <row r="16" spans="1:5" s="33" customFormat="1" ht="13.15" customHeight="1" x14ac:dyDescent="0.2">
      <c r="A16" s="79" t="s">
        <v>1184</v>
      </c>
      <c r="B16" s="58">
        <v>1.9549236200000002</v>
      </c>
      <c r="C16" s="58">
        <v>1.4346469799999999</v>
      </c>
      <c r="D16" s="58">
        <v>93.70261029000001</v>
      </c>
      <c r="E16" s="419">
        <v>35.568657120000005</v>
      </c>
    </row>
    <row r="17" spans="1:7" s="33" customFormat="1" ht="13.15" customHeight="1" x14ac:dyDescent="0.2">
      <c r="A17" s="79" t="s">
        <v>1208</v>
      </c>
      <c r="B17" s="16">
        <v>0</v>
      </c>
      <c r="C17" s="16">
        <v>0</v>
      </c>
      <c r="D17" s="58">
        <v>0</v>
      </c>
      <c r="E17" s="17">
        <v>0</v>
      </c>
    </row>
    <row r="18" spans="1:7" s="33" customFormat="1" ht="13.15" customHeight="1" x14ac:dyDescent="0.2">
      <c r="A18" s="79" t="s">
        <v>1185</v>
      </c>
      <c r="B18" s="58">
        <v>1.1290519299999999</v>
      </c>
      <c r="C18" s="58">
        <v>2.3087700000000013E-2</v>
      </c>
      <c r="D18" s="16">
        <v>6.1817623499999996</v>
      </c>
      <c r="E18" s="17">
        <v>-3.9847860600000002</v>
      </c>
    </row>
    <row r="19" spans="1:7" s="33" customFormat="1" ht="13.15" customHeight="1" x14ac:dyDescent="0.2">
      <c r="A19" s="79" t="s">
        <v>1186</v>
      </c>
      <c r="B19" s="58">
        <v>0.17338547000000001</v>
      </c>
      <c r="C19" s="16">
        <v>-192.19283290000001</v>
      </c>
      <c r="D19" s="58">
        <v>166.32314500000001</v>
      </c>
      <c r="E19" s="17">
        <v>-171.04479879000002</v>
      </c>
    </row>
    <row r="20" spans="1:7" s="33" customFormat="1" ht="13.15" customHeight="1" x14ac:dyDescent="0.2">
      <c r="A20" s="79" t="s">
        <v>1187</v>
      </c>
      <c r="B20" s="58">
        <v>3.7375885499999999</v>
      </c>
      <c r="C20" s="58">
        <v>1.5968735000000001</v>
      </c>
      <c r="D20" s="58">
        <v>6.0716174899999995</v>
      </c>
      <c r="E20" s="17">
        <v>5.6044574799999545</v>
      </c>
    </row>
    <row r="21" spans="1:7" s="33" customFormat="1" ht="13.15" customHeight="1" x14ac:dyDescent="0.2">
      <c r="A21" s="70" t="s">
        <v>1</v>
      </c>
      <c r="B21" s="56">
        <v>-695.86929000999999</v>
      </c>
      <c r="C21" s="56">
        <v>230.08738772000004</v>
      </c>
      <c r="D21" s="56">
        <v>267.71511897000005</v>
      </c>
      <c r="E21" s="469">
        <v>172.35856150000001</v>
      </c>
    </row>
    <row r="22" spans="1:7" ht="13.15" customHeight="1" x14ac:dyDescent="0.2">
      <c r="A22" s="67" t="s">
        <v>1156</v>
      </c>
      <c r="B22" s="68"/>
      <c r="C22" s="68"/>
      <c r="D22" s="68"/>
      <c r="E22" s="468"/>
    </row>
    <row r="23" spans="1:7" ht="13.15" customHeight="1" x14ac:dyDescent="0.2">
      <c r="A23" s="78" t="s">
        <v>1209</v>
      </c>
      <c r="B23" s="58">
        <v>-445.17150541999996</v>
      </c>
      <c r="C23" s="58">
        <v>426.62167198000003</v>
      </c>
      <c r="D23" s="58">
        <v>3429.0186793400003</v>
      </c>
      <c r="E23" s="419">
        <v>-613.52564026000005</v>
      </c>
    </row>
    <row r="24" spans="1:7" ht="13.15" customHeight="1" x14ac:dyDescent="0.2">
      <c r="A24" s="78" t="s">
        <v>1210</v>
      </c>
      <c r="B24" s="59">
        <v>431.83425160000002</v>
      </c>
      <c r="C24" s="59">
        <v>-418.15335741999996</v>
      </c>
      <c r="D24" s="59">
        <v>-3435.2237202299998</v>
      </c>
      <c r="E24" s="488">
        <v>703.79768798000009</v>
      </c>
    </row>
    <row r="25" spans="1:7" ht="13.15" customHeight="1" x14ac:dyDescent="0.2">
      <c r="A25" s="70" t="s">
        <v>1</v>
      </c>
      <c r="B25" s="58">
        <v>-13.337253819999944</v>
      </c>
      <c r="C25" s="58">
        <v>8.4683145600000671</v>
      </c>
      <c r="D25" s="58">
        <v>-6.2050408899995091</v>
      </c>
      <c r="E25" s="419">
        <v>90.272047720000046</v>
      </c>
    </row>
    <row r="26" spans="1:7" ht="13.15" customHeight="1" x14ac:dyDescent="0.2">
      <c r="A26" s="67" t="s">
        <v>1157</v>
      </c>
      <c r="B26" s="73">
        <v>151</v>
      </c>
      <c r="C26" s="73">
        <v>54</v>
      </c>
      <c r="D26" s="73">
        <v>126</v>
      </c>
      <c r="E26" s="489">
        <v>55</v>
      </c>
    </row>
    <row r="27" spans="1:7" ht="13.15" customHeight="1" x14ac:dyDescent="0.2">
      <c r="A27" s="72" t="s">
        <v>1158</v>
      </c>
      <c r="B27" s="81">
        <v>-165.93605202999993</v>
      </c>
      <c r="C27" s="81">
        <v>593.94692835000012</v>
      </c>
      <c r="D27" s="81">
        <v>316.28531531000056</v>
      </c>
      <c r="E27" s="471">
        <v>344.84124221000002</v>
      </c>
    </row>
    <row r="28" spans="1:7" s="1" customFormat="1" ht="13.15" customHeight="1" x14ac:dyDescent="0.25">
      <c r="A28" s="1" t="s">
        <v>71</v>
      </c>
      <c r="B28" s="2"/>
      <c r="C28" s="2"/>
      <c r="D28" s="2"/>
      <c r="E28" s="2"/>
    </row>
    <row r="29" spans="1:7" s="1" customFormat="1" ht="13.15" customHeight="1" x14ac:dyDescent="0.2">
      <c r="A29" s="508" t="s">
        <v>852</v>
      </c>
      <c r="B29" s="508"/>
      <c r="C29" s="508"/>
      <c r="D29" s="508"/>
      <c r="E29" s="508"/>
      <c r="F29" s="31"/>
      <c r="G29" s="31"/>
    </row>
    <row r="30" spans="1:7" x14ac:dyDescent="0.2">
      <c r="A30" s="548"/>
      <c r="B30" s="548"/>
      <c r="C30" s="548"/>
      <c r="D30" s="548"/>
      <c r="E30" s="548"/>
    </row>
  </sheetData>
  <mergeCells count="3">
    <mergeCell ref="A2:E2"/>
    <mergeCell ref="A30:E30"/>
    <mergeCell ref="A29:E29"/>
  </mergeCells>
  <hyperlinks>
    <hyperlink ref="A2:E2" location="Index!A1" display="Table 49 - Net results from financial operations, as at 31 December 2020 to 2023"/>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A2" sqref="A2:C2"/>
    </sheetView>
  </sheetViews>
  <sheetFormatPr defaultColWidth="9.28515625" defaultRowHeight="12.75" x14ac:dyDescent="0.2"/>
  <cols>
    <col min="1" max="1" width="72" style="32" customWidth="1"/>
    <col min="2" max="3" width="10.7109375" style="32" customWidth="1"/>
    <col min="4" max="16384" width="9.28515625" style="32"/>
  </cols>
  <sheetData>
    <row r="1" spans="1:3" ht="13.15" customHeight="1" x14ac:dyDescent="0.2"/>
    <row r="2" spans="1:3" ht="39" customHeight="1" x14ac:dyDescent="0.2">
      <c r="A2" s="514" t="s">
        <v>1354</v>
      </c>
      <c r="B2" s="514"/>
      <c r="C2" s="514"/>
    </row>
    <row r="4" spans="1:3" ht="13.15" customHeight="1" x14ac:dyDescent="0.2">
      <c r="A4" s="84"/>
      <c r="B4" s="76">
        <v>2022</v>
      </c>
      <c r="C4" s="82">
        <v>2023</v>
      </c>
    </row>
    <row r="5" spans="1:3" ht="13.15" customHeight="1" x14ac:dyDescent="0.2">
      <c r="A5" s="63"/>
      <c r="B5" s="64" t="s">
        <v>942</v>
      </c>
      <c r="C5" s="65" t="s">
        <v>942</v>
      </c>
    </row>
    <row r="6" spans="1:3" ht="13.15" customHeight="1" x14ac:dyDescent="0.2">
      <c r="A6" s="85" t="s">
        <v>1211</v>
      </c>
      <c r="B6" s="431">
        <v>3670</v>
      </c>
      <c r="C6" s="86">
        <v>6470</v>
      </c>
    </row>
    <row r="7" spans="1:3" s="33" customFormat="1" ht="13.15" customHeight="1" x14ac:dyDescent="0.2">
      <c r="A7" s="78" t="s">
        <v>1212</v>
      </c>
      <c r="B7" s="87"/>
      <c r="C7" s="88"/>
    </row>
    <row r="8" spans="1:3" s="33" customFormat="1" ht="13.15" customHeight="1" x14ac:dyDescent="0.2">
      <c r="A8" s="89" t="s">
        <v>1213</v>
      </c>
      <c r="B8" s="90"/>
      <c r="C8" s="88"/>
    </row>
    <row r="9" spans="1:3" s="33" customFormat="1" ht="13.15" customHeight="1" x14ac:dyDescent="0.2">
      <c r="A9" s="91" t="s">
        <v>1214</v>
      </c>
      <c r="B9" s="58">
        <v>-702</v>
      </c>
      <c r="C9" s="419">
        <v>-399</v>
      </c>
    </row>
    <row r="10" spans="1:3" s="33" customFormat="1" ht="13.15" customHeight="1" x14ac:dyDescent="0.2">
      <c r="A10" s="91" t="s">
        <v>1215</v>
      </c>
      <c r="B10" s="58">
        <v>-386</v>
      </c>
      <c r="C10" s="96">
        <v>-364</v>
      </c>
    </row>
    <row r="11" spans="1:3" s="33" customFormat="1" ht="13.15" customHeight="1" x14ac:dyDescent="0.2">
      <c r="A11" s="91" t="s">
        <v>1216</v>
      </c>
      <c r="B11" s="58">
        <v>-7</v>
      </c>
      <c r="C11" s="96">
        <v>-6</v>
      </c>
    </row>
    <row r="12" spans="1:3" s="33" customFormat="1" ht="13.15" customHeight="1" x14ac:dyDescent="0.2">
      <c r="A12" s="91" t="s">
        <v>1217</v>
      </c>
      <c r="B12" s="58">
        <v>-35</v>
      </c>
      <c r="C12" s="96">
        <v>-19</v>
      </c>
    </row>
    <row r="13" spans="1:3" s="33" customFormat="1" ht="13.15" customHeight="1" x14ac:dyDescent="0.2">
      <c r="A13" s="91" t="s">
        <v>1218</v>
      </c>
      <c r="B13" s="58">
        <v>-215</v>
      </c>
      <c r="C13" s="96">
        <v>388</v>
      </c>
    </row>
    <row r="14" spans="1:3" s="33" customFormat="1" ht="13.15" customHeight="1" x14ac:dyDescent="0.2">
      <c r="A14" s="91" t="s">
        <v>1219</v>
      </c>
      <c r="B14" s="58">
        <v>49</v>
      </c>
      <c r="C14" s="96">
        <v>62</v>
      </c>
    </row>
    <row r="15" spans="1:3" s="33" customFormat="1" ht="13.15" customHeight="1" x14ac:dyDescent="0.2">
      <c r="A15" s="91" t="s">
        <v>1220</v>
      </c>
      <c r="B15" s="58">
        <v>-67</v>
      </c>
      <c r="C15" s="96">
        <v>-489</v>
      </c>
    </row>
    <row r="16" spans="1:3" s="33" customFormat="1" ht="13.15" customHeight="1" x14ac:dyDescent="0.2">
      <c r="A16" s="91" t="s">
        <v>1221</v>
      </c>
      <c r="B16" s="58">
        <v>-1749</v>
      </c>
      <c r="C16" s="419">
        <v>-1185</v>
      </c>
    </row>
    <row r="17" spans="1:6" s="33" customFormat="1" ht="13.15" customHeight="1" x14ac:dyDescent="0.2">
      <c r="A17" s="91" t="s">
        <v>1222</v>
      </c>
      <c r="B17" s="58">
        <v>342</v>
      </c>
      <c r="C17" s="98">
        <v>-297.13686463999994</v>
      </c>
    </row>
    <row r="18" spans="1:6" s="33" customFormat="1" ht="13.15" customHeight="1" x14ac:dyDescent="0.2">
      <c r="A18" s="70"/>
      <c r="B18" s="90"/>
      <c r="C18" s="96"/>
    </row>
    <row r="19" spans="1:6" ht="13.15" customHeight="1" x14ac:dyDescent="0.2">
      <c r="A19" s="85" t="s">
        <v>1223</v>
      </c>
      <c r="B19" s="83">
        <v>900</v>
      </c>
      <c r="C19" s="97">
        <v>4160.8631353600003</v>
      </c>
    </row>
    <row r="20" spans="1:6" ht="13.15" customHeight="1" x14ac:dyDescent="0.2">
      <c r="A20" s="89" t="s">
        <v>1224</v>
      </c>
      <c r="B20" s="90">
        <v>-203</v>
      </c>
      <c r="C20" s="98">
        <v>-541.37419185336444</v>
      </c>
      <c r="F20" s="58"/>
    </row>
    <row r="21" spans="1:6" ht="13.15" customHeight="1" x14ac:dyDescent="0.2">
      <c r="A21" s="85" t="s">
        <v>1225</v>
      </c>
      <c r="B21" s="93">
        <v>985</v>
      </c>
      <c r="C21" s="94">
        <v>3618.8061575263896</v>
      </c>
    </row>
    <row r="22" spans="1:6" ht="13.15" customHeight="1" x14ac:dyDescent="0.2">
      <c r="A22" s="89" t="s">
        <v>1226</v>
      </c>
      <c r="B22" s="90">
        <v>209</v>
      </c>
      <c r="C22" s="92">
        <v>759.38562850604183</v>
      </c>
    </row>
    <row r="23" spans="1:6" ht="13.15" customHeight="1" x14ac:dyDescent="0.2">
      <c r="A23" s="95" t="s">
        <v>1227</v>
      </c>
      <c r="B23" s="639" t="s">
        <v>796</v>
      </c>
      <c r="C23" s="640" t="s">
        <v>1228</v>
      </c>
    </row>
    <row r="24" spans="1:6" s="1" customFormat="1" ht="13.15" customHeight="1" x14ac:dyDescent="0.2">
      <c r="A24" s="1" t="s">
        <v>71</v>
      </c>
    </row>
    <row r="25" spans="1:6" s="1" customFormat="1" ht="13.15" customHeight="1" x14ac:dyDescent="0.2">
      <c r="A25" s="508" t="s">
        <v>1231</v>
      </c>
      <c r="B25" s="508"/>
      <c r="C25" s="508"/>
    </row>
    <row r="26" spans="1:6" s="1" customFormat="1" ht="26.1" customHeight="1" x14ac:dyDescent="0.2">
      <c r="A26" s="528" t="s">
        <v>1229</v>
      </c>
      <c r="B26" s="528"/>
      <c r="C26" s="528"/>
    </row>
    <row r="27" spans="1:6" s="1" customFormat="1" ht="45.75" customHeight="1" x14ac:dyDescent="0.2">
      <c r="A27" s="508" t="s">
        <v>1230</v>
      </c>
      <c r="B27" s="508"/>
      <c r="C27" s="508"/>
    </row>
    <row r="28" spans="1:6" s="1" customFormat="1" ht="13.15" customHeight="1" x14ac:dyDescent="0.2"/>
    <row r="29" spans="1:6" s="1" customFormat="1" ht="13.15" customHeight="1" x14ac:dyDescent="0.2"/>
    <row r="30" spans="1:6" s="1" customFormat="1" ht="13.15" customHeight="1" x14ac:dyDescent="0.2"/>
    <row r="31" spans="1:6" s="1" customFormat="1" ht="13.15" customHeight="1" x14ac:dyDescent="0.2"/>
  </sheetData>
  <mergeCells count="4">
    <mergeCell ref="A2:C2"/>
    <mergeCell ref="A25:C25"/>
    <mergeCell ref="A26:C26"/>
    <mergeCell ref="A27:C27"/>
  </mergeCells>
  <hyperlinks>
    <hyperlink ref="A2:C2" location="Index!A1" display="Table 50 - Approximate total amount of tax payable to the State in terms of corporate tax in 2022 and 2023. It is based on estimate figures for the tax base, which were calculated from the net income before tax and changes in equity recognized in reserves"/>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A2" sqref="A2:C2"/>
    </sheetView>
  </sheetViews>
  <sheetFormatPr defaultColWidth="9.28515625" defaultRowHeight="15" x14ac:dyDescent="0.25"/>
  <cols>
    <col min="1" max="1" width="72" style="2" customWidth="1"/>
    <col min="2" max="3" width="10.7109375" style="2" customWidth="1"/>
    <col min="4" max="16384" width="9.28515625" style="2"/>
  </cols>
  <sheetData>
    <row r="1" spans="1:6" s="32" customFormat="1" ht="13.15" customHeight="1" x14ac:dyDescent="0.2"/>
    <row r="2" spans="1:6" s="32" customFormat="1" ht="26.1" customHeight="1" x14ac:dyDescent="0.2">
      <c r="A2" s="514" t="s">
        <v>1232</v>
      </c>
      <c r="B2" s="514"/>
      <c r="C2" s="514"/>
    </row>
    <row r="3" spans="1:6" s="32" customFormat="1" ht="13.15" customHeight="1" x14ac:dyDescent="0.2"/>
    <row r="4" spans="1:6" s="32" customFormat="1" ht="13.15" customHeight="1" x14ac:dyDescent="0.2">
      <c r="A4" s="422"/>
      <c r="B4" s="423">
        <v>2022</v>
      </c>
      <c r="C4" s="423">
        <v>2023</v>
      </c>
    </row>
    <row r="5" spans="1:6" s="32" customFormat="1" ht="13.15" customHeight="1" x14ac:dyDescent="0.2">
      <c r="A5" s="63"/>
      <c r="B5" s="64" t="s">
        <v>942</v>
      </c>
      <c r="C5" s="65" t="s">
        <v>942</v>
      </c>
    </row>
    <row r="6" spans="1:6" s="33" customFormat="1" ht="12.75" x14ac:dyDescent="0.2">
      <c r="A6" s="79" t="s">
        <v>1233</v>
      </c>
      <c r="B6" s="424">
        <v>7</v>
      </c>
      <c r="C6" s="92">
        <v>-25.251749434231126</v>
      </c>
    </row>
    <row r="7" spans="1:6" s="33" customFormat="1" ht="13.15" customHeight="1" x14ac:dyDescent="0.2">
      <c r="A7" s="79" t="s">
        <v>1234</v>
      </c>
      <c r="B7" s="424">
        <v>8</v>
      </c>
      <c r="C7" s="92">
        <v>7.6328090003623776</v>
      </c>
    </row>
    <row r="8" spans="1:6" s="33" customFormat="1" ht="13.15" customHeight="1" x14ac:dyDescent="0.2">
      <c r="A8" s="79" t="s">
        <v>1235</v>
      </c>
      <c r="B8" s="424">
        <v>109</v>
      </c>
      <c r="C8" s="92">
        <v>437.61192193131649</v>
      </c>
    </row>
    <row r="9" spans="1:6" s="32" customFormat="1" ht="12.75" x14ac:dyDescent="0.2">
      <c r="A9" s="95" t="s">
        <v>1236</v>
      </c>
      <c r="B9" s="425">
        <v>124</v>
      </c>
      <c r="C9" s="426">
        <v>419.99298149744772</v>
      </c>
    </row>
    <row r="10" spans="1:6" s="1" customFormat="1" ht="13.15" customHeight="1" x14ac:dyDescent="0.2">
      <c r="A10" s="1" t="s">
        <v>71</v>
      </c>
    </row>
    <row r="11" spans="1:6" s="1" customFormat="1" ht="13.15" customHeight="1" x14ac:dyDescent="0.2">
      <c r="A11" s="1" t="s">
        <v>1238</v>
      </c>
      <c r="B11" s="31"/>
      <c r="C11" s="31"/>
      <c r="D11" s="31"/>
      <c r="E11" s="31"/>
      <c r="F11" s="31"/>
    </row>
    <row r="12" spans="1:6" s="1" customFormat="1" ht="26.1" customHeight="1" x14ac:dyDescent="0.2">
      <c r="A12" s="508" t="s">
        <v>1237</v>
      </c>
      <c r="B12" s="508"/>
      <c r="C12" s="508"/>
    </row>
  </sheetData>
  <mergeCells count="2">
    <mergeCell ref="A2:C2"/>
    <mergeCell ref="A12:C12"/>
  </mergeCells>
  <hyperlinks>
    <hyperlink ref="A2:C2" location="Index!A1" display="Table 51 - Approximate local taxes, autonomous taxation and income tax levied in foreign countries, as at 31 December 2022 and 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workbookViewId="0">
      <selection activeCell="A2" sqref="A2:C2"/>
    </sheetView>
  </sheetViews>
  <sheetFormatPr defaultColWidth="9.28515625" defaultRowHeight="15" x14ac:dyDescent="0.25"/>
  <cols>
    <col min="1" max="1" width="72" style="2" customWidth="1"/>
    <col min="2" max="3" width="10.7109375" style="2" customWidth="1"/>
    <col min="4" max="16384" width="9.28515625" style="2"/>
  </cols>
  <sheetData>
    <row r="1" spans="1:3" s="32" customFormat="1" ht="13.15" customHeight="1" x14ac:dyDescent="0.2"/>
    <row r="2" spans="1:3" s="32" customFormat="1" ht="13.15" customHeight="1" x14ac:dyDescent="0.2">
      <c r="A2" s="514" t="s">
        <v>1239</v>
      </c>
      <c r="B2" s="514"/>
      <c r="C2" s="514"/>
    </row>
    <row r="3" spans="1:3" s="32" customFormat="1" ht="13.15" customHeight="1" x14ac:dyDescent="0.2"/>
    <row r="4" spans="1:3" s="32" customFormat="1" ht="13.15" customHeight="1" x14ac:dyDescent="0.2">
      <c r="A4" s="84"/>
      <c r="B4" s="77">
        <v>2022</v>
      </c>
      <c r="C4" s="82">
        <v>2023</v>
      </c>
    </row>
    <row r="5" spans="1:3" s="32" customFormat="1" ht="13.15" customHeight="1" x14ac:dyDescent="0.2">
      <c r="A5" s="63"/>
      <c r="B5" s="64" t="s">
        <v>942</v>
      </c>
      <c r="C5" s="65" t="s">
        <v>942</v>
      </c>
    </row>
    <row r="6" spans="1:3" s="32" customFormat="1" ht="13.15" customHeight="1" x14ac:dyDescent="0.2">
      <c r="A6" s="85" t="s">
        <v>1240</v>
      </c>
      <c r="B6" s="427"/>
      <c r="C6" s="86"/>
    </row>
    <row r="7" spans="1:3" s="33" customFormat="1" ht="13.15" customHeight="1" x14ac:dyDescent="0.2">
      <c r="A7" s="641" t="s">
        <v>1247</v>
      </c>
      <c r="B7" s="428">
        <v>301.77261658131431</v>
      </c>
      <c r="C7" s="92">
        <v>300.49892354859969</v>
      </c>
    </row>
    <row r="8" spans="1:3" s="33" customFormat="1" ht="13.15" customHeight="1" x14ac:dyDescent="0.2">
      <c r="A8" s="641" t="s">
        <v>1248</v>
      </c>
      <c r="B8" s="428">
        <v>6.5115512400000002</v>
      </c>
      <c r="C8" s="92">
        <v>255.93429679799826</v>
      </c>
    </row>
    <row r="9" spans="1:3" s="33" customFormat="1" ht="13.15" customHeight="1" x14ac:dyDescent="0.2">
      <c r="A9" s="641" t="s">
        <v>1249</v>
      </c>
      <c r="B9" s="428">
        <v>177.70449507999999</v>
      </c>
      <c r="C9" s="92">
        <v>185.63236164746286</v>
      </c>
    </row>
    <row r="10" spans="1:3" s="33" customFormat="1" ht="13.15" customHeight="1" x14ac:dyDescent="0.2">
      <c r="A10" s="641" t="s">
        <v>1241</v>
      </c>
      <c r="B10" s="428">
        <v>32.662158170000005</v>
      </c>
      <c r="C10" s="92">
        <v>34.605032932537135</v>
      </c>
    </row>
    <row r="11" spans="1:3" s="33" customFormat="1" ht="13.15" customHeight="1" x14ac:dyDescent="0.2">
      <c r="A11" s="641" t="s">
        <v>1242</v>
      </c>
      <c r="B11" s="429">
        <v>212.66597259999998</v>
      </c>
      <c r="C11" s="430">
        <v>131.58984874999999</v>
      </c>
    </row>
    <row r="12" spans="1:3" s="33" customFormat="1" ht="13.15" customHeight="1" x14ac:dyDescent="0.2">
      <c r="A12" s="70" t="s">
        <v>1</v>
      </c>
      <c r="B12" s="428">
        <v>731.31679367131437</v>
      </c>
      <c r="C12" s="92">
        <v>908.26046367659796</v>
      </c>
    </row>
    <row r="13" spans="1:3" s="33" customFormat="1" ht="13.15" customHeight="1" x14ac:dyDescent="0.2">
      <c r="A13" s="85" t="s">
        <v>1243</v>
      </c>
      <c r="B13" s="431"/>
      <c r="C13" s="86"/>
    </row>
    <row r="14" spans="1:3" s="33" customFormat="1" ht="13.15" customHeight="1" x14ac:dyDescent="0.2">
      <c r="A14" s="79" t="s">
        <v>1244</v>
      </c>
      <c r="B14" s="428">
        <v>276.22669705999971</v>
      </c>
      <c r="C14" s="92">
        <v>301.01755977582735</v>
      </c>
    </row>
    <row r="15" spans="1:3" s="33" customFormat="1" ht="13.15" customHeight="1" x14ac:dyDescent="0.2">
      <c r="A15" s="79" t="s">
        <v>1245</v>
      </c>
      <c r="B15" s="428">
        <v>49.473117489999964</v>
      </c>
      <c r="C15" s="92">
        <v>233.86520330999997</v>
      </c>
    </row>
    <row r="16" spans="1:3" s="33" customFormat="1" ht="13.15" customHeight="1" x14ac:dyDescent="0.2">
      <c r="A16" s="79" t="s">
        <v>1246</v>
      </c>
      <c r="B16" s="429">
        <v>91.541771770000921</v>
      </c>
      <c r="C16" s="430">
        <v>92.769499889999977</v>
      </c>
    </row>
    <row r="17" spans="1:3" s="33" customFormat="1" ht="13.15" customHeight="1" x14ac:dyDescent="0.2">
      <c r="A17" s="70" t="s">
        <v>1</v>
      </c>
      <c r="B17" s="428">
        <v>417.24158632000064</v>
      </c>
      <c r="C17" s="92">
        <v>627.65226297582728</v>
      </c>
    </row>
    <row r="18" spans="1:3" s="32" customFormat="1" ht="13.15" customHeight="1" x14ac:dyDescent="0.2">
      <c r="A18" s="95" t="s">
        <v>1</v>
      </c>
      <c r="B18" s="432">
        <v>1148.558379991315</v>
      </c>
      <c r="C18" s="426">
        <v>1535.9127266524251</v>
      </c>
    </row>
    <row r="19" spans="1:3" s="1" customFormat="1" ht="13.15" customHeight="1" x14ac:dyDescent="0.2">
      <c r="A19" s="1" t="s">
        <v>71</v>
      </c>
    </row>
    <row r="20" spans="1:3" s="1" customFormat="1" ht="13.15" customHeight="1" x14ac:dyDescent="0.2">
      <c r="A20" s="1" t="s">
        <v>1238</v>
      </c>
      <c r="B20" s="503"/>
      <c r="C20" s="503"/>
    </row>
    <row r="21" spans="1:3" s="1" customFormat="1" ht="13.15" customHeight="1" x14ac:dyDescent="0.2">
      <c r="A21" s="31" t="s">
        <v>1250</v>
      </c>
      <c r="B21" s="31"/>
      <c r="C21" s="31"/>
    </row>
  </sheetData>
  <mergeCells count="1">
    <mergeCell ref="A2:C2"/>
  </mergeCells>
  <hyperlinks>
    <hyperlink ref="A2:C2" location="Index!A1" display="Table 52 - Tax and parafiscal burden, as at 31 December 2022 and 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workbookViewId="0">
      <selection activeCell="A2" sqref="A2:E2"/>
    </sheetView>
  </sheetViews>
  <sheetFormatPr defaultColWidth="9.28515625" defaultRowHeight="12.75" x14ac:dyDescent="0.2"/>
  <cols>
    <col min="1" max="1" width="60.28515625" style="32" customWidth="1"/>
    <col min="2" max="4" width="10.7109375" style="32" customWidth="1"/>
    <col min="5" max="16384" width="9.28515625" style="32"/>
  </cols>
  <sheetData>
    <row r="1" spans="1:5" ht="13.15" customHeight="1" x14ac:dyDescent="0.2"/>
    <row r="2" spans="1:5" ht="13.15" customHeight="1" x14ac:dyDescent="0.2">
      <c r="A2" s="514" t="s">
        <v>1251</v>
      </c>
      <c r="B2" s="514"/>
      <c r="C2" s="514"/>
      <c r="D2" s="514"/>
      <c r="E2" s="514"/>
    </row>
    <row r="3" spans="1:5" ht="13.15" customHeight="1" x14ac:dyDescent="0.2"/>
    <row r="4" spans="1:5" ht="13.15" customHeight="1" x14ac:dyDescent="0.2">
      <c r="A4" s="62"/>
      <c r="B4" s="76">
        <v>2020</v>
      </c>
      <c r="C4" s="76">
        <v>2021</v>
      </c>
      <c r="D4" s="76">
        <v>2022</v>
      </c>
      <c r="E4" s="82">
        <v>2023</v>
      </c>
    </row>
    <row r="5" spans="1:5" ht="13.15" customHeight="1" x14ac:dyDescent="0.2">
      <c r="A5" s="67" t="s">
        <v>1252</v>
      </c>
      <c r="B5" s="99"/>
      <c r="C5" s="99"/>
      <c r="D5" s="99"/>
      <c r="E5" s="100"/>
    </row>
    <row r="6" spans="1:5" s="33" customFormat="1" ht="13.15" customHeight="1" x14ac:dyDescent="0.2">
      <c r="A6" s="79" t="s">
        <v>1253</v>
      </c>
      <c r="B6" s="101">
        <v>376571.88280291</v>
      </c>
      <c r="C6" s="101">
        <v>408735.38917262817</v>
      </c>
      <c r="D6" s="101">
        <v>401948.97621006507</v>
      </c>
      <c r="E6" s="472">
        <v>376981.48282039998</v>
      </c>
    </row>
    <row r="7" spans="1:5" s="33" customFormat="1" ht="13.15" customHeight="1" x14ac:dyDescent="0.2">
      <c r="A7" s="67" t="s">
        <v>1254</v>
      </c>
      <c r="B7" s="102"/>
      <c r="C7" s="102"/>
      <c r="D7" s="102"/>
      <c r="E7" s="473"/>
    </row>
    <row r="8" spans="1:5" s="33" customFormat="1" ht="13.15" customHeight="1" x14ac:dyDescent="0.2">
      <c r="A8" s="79" t="s">
        <v>1255</v>
      </c>
      <c r="B8" s="101">
        <v>27930.11483745135</v>
      </c>
      <c r="C8" s="101">
        <v>27941.944487812343</v>
      </c>
      <c r="D8" s="101">
        <v>27350.735936971461</v>
      </c>
      <c r="E8" s="472">
        <v>30447</v>
      </c>
    </row>
    <row r="9" spans="1:5" s="33" customFormat="1" ht="13.15" customHeight="1" x14ac:dyDescent="0.2">
      <c r="A9" s="79" t="s">
        <v>30</v>
      </c>
      <c r="B9" s="101">
        <v>29980.11483745135</v>
      </c>
      <c r="C9" s="101">
        <v>29278.489497121973</v>
      </c>
      <c r="D9" s="101">
        <v>28674.462542069661</v>
      </c>
      <c r="E9" s="472">
        <v>31783</v>
      </c>
    </row>
    <row r="10" spans="1:5" s="33" customFormat="1" ht="13.15" customHeight="1" x14ac:dyDescent="0.2">
      <c r="A10" s="79" t="s">
        <v>1256</v>
      </c>
      <c r="B10" s="103">
        <v>2788.75</v>
      </c>
      <c r="C10" s="103">
        <v>3087.4040458401114</v>
      </c>
      <c r="D10" s="103">
        <v>3425.4548252433488</v>
      </c>
      <c r="E10" s="474">
        <v>2917</v>
      </c>
    </row>
    <row r="11" spans="1:5" s="33" customFormat="1" ht="13.15" customHeight="1" x14ac:dyDescent="0.2">
      <c r="A11" s="70" t="s">
        <v>1257</v>
      </c>
      <c r="B11" s="101">
        <v>32768.86483745135</v>
      </c>
      <c r="C11" s="101">
        <v>32365.893542962083</v>
      </c>
      <c r="D11" s="101">
        <v>32099.91736731301</v>
      </c>
      <c r="E11" s="472">
        <v>34700</v>
      </c>
    </row>
    <row r="12" spans="1:5" s="33" customFormat="1" ht="13.15" customHeight="1" x14ac:dyDescent="0.2">
      <c r="A12" s="67" t="s">
        <v>1258</v>
      </c>
      <c r="B12" s="104"/>
      <c r="C12" s="104"/>
      <c r="D12" s="104"/>
      <c r="E12" s="475"/>
    </row>
    <row r="13" spans="1:5" s="33" customFormat="1" ht="13.15" customHeight="1" x14ac:dyDescent="0.2">
      <c r="A13" s="79" t="s">
        <v>1259</v>
      </c>
      <c r="B13" s="101">
        <v>159984.58076021</v>
      </c>
      <c r="C13" s="101">
        <v>155899.53756696038</v>
      </c>
      <c r="D13" s="101">
        <v>148569.93203452055</v>
      </c>
      <c r="E13" s="472">
        <v>146509</v>
      </c>
    </row>
    <row r="14" spans="1:5" s="33" customFormat="1" ht="13.15" customHeight="1" x14ac:dyDescent="0.2">
      <c r="A14" s="79" t="s">
        <v>1260</v>
      </c>
      <c r="B14" s="101">
        <v>5917</v>
      </c>
      <c r="C14" s="101">
        <v>5747.3368301817409</v>
      </c>
      <c r="D14" s="101">
        <v>5607.5268498074493</v>
      </c>
      <c r="E14" s="472">
        <v>3312</v>
      </c>
    </row>
    <row r="15" spans="1:5" s="33" customFormat="1" ht="13.15" customHeight="1" x14ac:dyDescent="0.2">
      <c r="A15" s="79" t="s">
        <v>1261</v>
      </c>
      <c r="B15" s="101">
        <v>15268.215632039999</v>
      </c>
      <c r="C15" s="101">
        <v>15293.125678238071</v>
      </c>
      <c r="D15" s="101">
        <v>15808.811062451552</v>
      </c>
      <c r="E15" s="472">
        <v>18691</v>
      </c>
    </row>
    <row r="16" spans="1:5" s="33" customFormat="1" ht="13.15" customHeight="1" x14ac:dyDescent="0.2">
      <c r="A16" s="79" t="s">
        <v>1262</v>
      </c>
      <c r="B16" s="101">
        <v>372</v>
      </c>
      <c r="C16" s="101">
        <v>358.66545014536791</v>
      </c>
      <c r="D16" s="101">
        <v>890.84622029246611</v>
      </c>
      <c r="E16" s="472">
        <v>811</v>
      </c>
    </row>
    <row r="17" spans="1:7" s="33" customFormat="1" ht="13.15" customHeight="1" x14ac:dyDescent="0.2">
      <c r="A17" s="79" t="s">
        <v>250</v>
      </c>
      <c r="B17" s="103">
        <v>1312</v>
      </c>
      <c r="C17" s="105">
        <v>1643.1666496171003</v>
      </c>
      <c r="D17" s="105">
        <v>2029.5130612999999</v>
      </c>
      <c r="E17" s="476">
        <v>1062</v>
      </c>
    </row>
    <row r="18" spans="1:7" s="33" customFormat="1" ht="13.15" customHeight="1" x14ac:dyDescent="0.2">
      <c r="A18" s="71" t="s">
        <v>1263</v>
      </c>
      <c r="B18" s="101">
        <v>182853.79639224999</v>
      </c>
      <c r="C18" s="101">
        <v>178941.83217514268</v>
      </c>
      <c r="D18" s="101">
        <v>172906.62922837201</v>
      </c>
      <c r="E18" s="472">
        <v>170385</v>
      </c>
    </row>
    <row r="19" spans="1:7" ht="13.15" customHeight="1" x14ac:dyDescent="0.2">
      <c r="A19" s="67" t="s">
        <v>1264</v>
      </c>
      <c r="B19" s="106"/>
      <c r="C19" s="106"/>
      <c r="D19" s="106"/>
      <c r="E19" s="477"/>
    </row>
    <row r="20" spans="1:7" ht="13.15" customHeight="1" x14ac:dyDescent="0.2">
      <c r="A20" s="79" t="s">
        <v>29</v>
      </c>
      <c r="B20" s="224" t="s">
        <v>966</v>
      </c>
      <c r="C20" s="224" t="s">
        <v>971</v>
      </c>
      <c r="D20" s="224" t="s">
        <v>794</v>
      </c>
      <c r="E20" s="225" t="s">
        <v>89</v>
      </c>
    </row>
    <row r="21" spans="1:7" ht="13.15" customHeight="1" x14ac:dyDescent="0.2">
      <c r="A21" s="79" t="s">
        <v>30</v>
      </c>
      <c r="B21" s="224" t="s">
        <v>1269</v>
      </c>
      <c r="C21" s="224" t="s">
        <v>1270</v>
      </c>
      <c r="D21" s="224" t="s">
        <v>262</v>
      </c>
      <c r="E21" s="225" t="s">
        <v>879</v>
      </c>
    </row>
    <row r="22" spans="1:7" ht="13.15" customHeight="1" x14ac:dyDescent="0.2">
      <c r="A22" s="107" t="s">
        <v>1265</v>
      </c>
      <c r="B22" s="478" t="s">
        <v>89</v>
      </c>
      <c r="C22" s="478" t="s">
        <v>349</v>
      </c>
      <c r="D22" s="478" t="s">
        <v>1271</v>
      </c>
      <c r="E22" s="479" t="s">
        <v>1272</v>
      </c>
    </row>
    <row r="23" spans="1:7" ht="13.15" customHeight="1" x14ac:dyDescent="0.2">
      <c r="A23" s="1" t="s">
        <v>71</v>
      </c>
      <c r="B23" s="1"/>
      <c r="C23" s="1"/>
      <c r="D23" s="1"/>
      <c r="E23" s="1"/>
    </row>
    <row r="24" spans="1:7" ht="13.15" customHeight="1" x14ac:dyDescent="0.2">
      <c r="A24" s="528" t="s">
        <v>1268</v>
      </c>
      <c r="B24" s="528"/>
      <c r="C24" s="528"/>
      <c r="D24" s="528"/>
      <c r="E24" s="528"/>
    </row>
    <row r="25" spans="1:7" ht="13.15" customHeight="1" x14ac:dyDescent="0.2">
      <c r="A25" s="528" t="s">
        <v>1266</v>
      </c>
      <c r="B25" s="528"/>
      <c r="C25" s="528"/>
      <c r="D25" s="505"/>
      <c r="E25" s="1"/>
      <c r="F25" s="1"/>
      <c r="G25" s="1"/>
    </row>
    <row r="26" spans="1:7" ht="13.15" customHeight="1" x14ac:dyDescent="0.2">
      <c r="A26" s="528" t="s">
        <v>1267</v>
      </c>
      <c r="B26" s="528"/>
      <c r="C26" s="528"/>
      <c r="D26" s="505"/>
      <c r="E26" s="1"/>
      <c r="F26" s="1"/>
      <c r="G26" s="1"/>
    </row>
  </sheetData>
  <mergeCells count="4">
    <mergeCell ref="A26:C26"/>
    <mergeCell ref="A25:C25"/>
    <mergeCell ref="A2:E2"/>
    <mergeCell ref="A24:E24"/>
  </mergeCells>
  <hyperlinks>
    <hyperlink ref="A2:C2" location="Índice!A1" display="Tabela 55 - Adequação dos fundos próprios, a 31 de dezembro (2016-2017)"/>
    <hyperlink ref="A2:E2" location="Index!A1" display="Table 53 - Capital adequacy, as at 31 December 2020 to 2023"/>
  </hyperlinks>
  <pageMargins left="0.70866141732283472" right="0.70866141732283472" top="0.74803149606299213" bottom="0.74803149606299213" header="0.31496062992125984" footer="0.31496062992125984"/>
  <pageSetup paperSize="9" scale="86"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workbookViewId="0">
      <selection activeCell="A2" sqref="A2:E2"/>
    </sheetView>
  </sheetViews>
  <sheetFormatPr defaultRowHeight="15" x14ac:dyDescent="0.25"/>
  <cols>
    <col min="1" max="1" width="55.28515625" customWidth="1"/>
    <col min="2" max="2" width="10.7109375" customWidth="1"/>
  </cols>
  <sheetData>
    <row r="1" spans="1:5" s="32" customFormat="1" ht="13.15" customHeight="1" x14ac:dyDescent="0.2"/>
    <row r="2" spans="1:5" s="32" customFormat="1" ht="13.15" customHeight="1" x14ac:dyDescent="0.2">
      <c r="A2" s="514" t="s">
        <v>1273</v>
      </c>
      <c r="B2" s="514"/>
      <c r="C2" s="514"/>
      <c r="D2" s="514"/>
      <c r="E2" s="514"/>
    </row>
    <row r="3" spans="1:5" s="32" customFormat="1" ht="13.15" customHeight="1" x14ac:dyDescent="0.2"/>
    <row r="4" spans="1:5" s="32" customFormat="1" ht="13.15" customHeight="1" x14ac:dyDescent="0.2">
      <c r="A4" s="9"/>
      <c r="B4" s="433">
        <v>2020</v>
      </c>
      <c r="C4" s="433">
        <v>2021</v>
      </c>
      <c r="D4" s="433">
        <v>2022</v>
      </c>
      <c r="E4" s="467">
        <v>2023</v>
      </c>
    </row>
    <row r="5" spans="1:5" s="32" customFormat="1" ht="13.15" customHeight="1" x14ac:dyDescent="0.2">
      <c r="A5" s="109"/>
      <c r="B5" s="64" t="s">
        <v>942</v>
      </c>
      <c r="C5" s="64" t="s">
        <v>942</v>
      </c>
      <c r="D5" s="64" t="s">
        <v>942</v>
      </c>
      <c r="E5" s="65" t="s">
        <v>942</v>
      </c>
    </row>
    <row r="6" spans="1:5" s="32" customFormat="1" ht="13.15" customHeight="1" x14ac:dyDescent="0.2">
      <c r="A6" s="110" t="s">
        <v>1167</v>
      </c>
      <c r="B6" s="111"/>
      <c r="C6" s="111"/>
      <c r="D6" s="111"/>
      <c r="E6" s="112"/>
    </row>
    <row r="7" spans="1:5" s="32" customFormat="1" ht="13.15" customHeight="1" x14ac:dyDescent="0.2">
      <c r="A7" s="57" t="s">
        <v>107</v>
      </c>
      <c r="B7" s="113">
        <v>3834</v>
      </c>
      <c r="C7" s="113">
        <v>3795</v>
      </c>
      <c r="D7" s="113">
        <v>4204</v>
      </c>
      <c r="E7" s="114">
        <v>4285</v>
      </c>
    </row>
    <row r="8" spans="1:5" s="32" customFormat="1" ht="13.15" customHeight="1" x14ac:dyDescent="0.2">
      <c r="A8" s="110" t="s">
        <v>1274</v>
      </c>
      <c r="B8" s="13"/>
      <c r="C8" s="13"/>
      <c r="D8" s="13"/>
      <c r="E8" s="14"/>
    </row>
    <row r="9" spans="1:5" s="32" customFormat="1" ht="13.15" customHeight="1" x14ac:dyDescent="0.2">
      <c r="A9" s="57" t="s">
        <v>107</v>
      </c>
      <c r="B9" s="48">
        <v>6428</v>
      </c>
      <c r="C9" s="48">
        <v>7516</v>
      </c>
      <c r="D9" s="48">
        <v>8377</v>
      </c>
      <c r="E9" s="480">
        <v>12361</v>
      </c>
    </row>
    <row r="10" spans="1:5" s="32" customFormat="1" ht="13.15" customHeight="1" x14ac:dyDescent="0.2">
      <c r="A10" s="110" t="s">
        <v>31</v>
      </c>
      <c r="B10" s="13"/>
      <c r="C10" s="13"/>
      <c r="D10" s="13"/>
      <c r="E10" s="14"/>
    </row>
    <row r="11" spans="1:5" s="32" customFormat="1" ht="13.15" customHeight="1" x14ac:dyDescent="0.2">
      <c r="A11" s="115" t="s">
        <v>1</v>
      </c>
      <c r="B11" s="642" t="s">
        <v>255</v>
      </c>
      <c r="C11" s="642" t="s">
        <v>263</v>
      </c>
      <c r="D11" s="642" t="s">
        <v>457</v>
      </c>
      <c r="E11" s="643" t="s">
        <v>1275</v>
      </c>
    </row>
    <row r="12" spans="1:5" ht="13.15" customHeight="1" x14ac:dyDescent="0.25">
      <c r="A12" s="1" t="s">
        <v>71</v>
      </c>
      <c r="B12" s="1"/>
    </row>
    <row r="13" spans="1:5" ht="13.15" customHeight="1" x14ac:dyDescent="0.25">
      <c r="A13" s="1" t="s">
        <v>852</v>
      </c>
      <c r="B13" s="31"/>
      <c r="C13" s="31"/>
      <c r="D13" s="31"/>
      <c r="E13" s="31"/>
    </row>
    <row r="14" spans="1:5" x14ac:dyDescent="0.25">
      <c r="A14" s="1"/>
      <c r="B14" s="1"/>
    </row>
    <row r="15" spans="1:5" x14ac:dyDescent="0.25">
      <c r="A15" s="549"/>
      <c r="B15" s="549"/>
    </row>
  </sheetData>
  <mergeCells count="2">
    <mergeCell ref="A15:B15"/>
    <mergeCell ref="A2:E2"/>
  </mergeCells>
  <hyperlinks>
    <hyperlink ref="A2:B2" location="Índice!A1" display="Tabela 41 - Composição e evolução da estrutura de capitais próprios, a 31 de dezembro (2014-2017)"/>
    <hyperlink ref="A2:E2" location="Index!A1" display="Table 54 - Operating costs, operating income and cost-to-income, as at 31 December 2020 to 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election activeCell="A2" sqref="A2:E2"/>
    </sheetView>
  </sheetViews>
  <sheetFormatPr defaultColWidth="9.28515625" defaultRowHeight="15" x14ac:dyDescent="0.25"/>
  <cols>
    <col min="1" max="1" width="57" style="2" customWidth="1"/>
    <col min="2" max="2" width="14.28515625" style="2" bestFit="1" customWidth="1"/>
    <col min="3" max="4" width="14.28515625" style="2" customWidth="1"/>
    <col min="5" max="5" width="14.28515625" style="2" bestFit="1" customWidth="1"/>
    <col min="6" max="16384" width="9.28515625" style="2"/>
  </cols>
  <sheetData>
    <row r="1" spans="1:9" ht="13.15" customHeight="1" x14ac:dyDescent="0.25"/>
    <row r="2" spans="1:9" s="32" customFormat="1" ht="13.15" customHeight="1" x14ac:dyDescent="0.2">
      <c r="A2" s="514" t="s">
        <v>1276</v>
      </c>
      <c r="B2" s="514"/>
      <c r="C2" s="514"/>
      <c r="D2" s="514"/>
      <c r="E2" s="514"/>
    </row>
    <row r="3" spans="1:9" s="32" customFormat="1" ht="13.15" customHeight="1" x14ac:dyDescent="0.2"/>
    <row r="4" spans="1:9" s="32" customFormat="1" ht="13.15" customHeight="1" x14ac:dyDescent="0.2">
      <c r="A4" s="9"/>
      <c r="B4" s="116">
        <v>2020</v>
      </c>
      <c r="C4" s="465">
        <v>2021</v>
      </c>
      <c r="D4" s="495">
        <v>2022</v>
      </c>
      <c r="E4" s="108">
        <v>2023</v>
      </c>
    </row>
    <row r="5" spans="1:9" s="117" customFormat="1" ht="13.15" customHeight="1" x14ac:dyDescent="0.2">
      <c r="A5" s="550" t="s">
        <v>1277</v>
      </c>
      <c r="B5" s="551"/>
      <c r="C5" s="551"/>
      <c r="D5" s="551"/>
      <c r="E5" s="551"/>
    </row>
    <row r="6" spans="1:9" s="32" customFormat="1" ht="13.15" customHeight="1" x14ac:dyDescent="0.2">
      <c r="A6" s="118" t="s">
        <v>1279</v>
      </c>
      <c r="B6" s="119"/>
      <c r="C6" s="119"/>
      <c r="D6" s="119"/>
      <c r="E6" s="120"/>
    </row>
    <row r="7" spans="1:9" s="32" customFormat="1" ht="13.15" customHeight="1" x14ac:dyDescent="0.2">
      <c r="A7" s="57" t="s">
        <v>1</v>
      </c>
      <c r="B7" s="121">
        <v>40622</v>
      </c>
      <c r="C7" s="121">
        <v>37914</v>
      </c>
      <c r="D7" s="121">
        <v>37276</v>
      </c>
      <c r="E7" s="122">
        <v>36885</v>
      </c>
    </row>
    <row r="8" spans="1:9" s="32" customFormat="1" ht="13.15" customHeight="1" x14ac:dyDescent="0.2">
      <c r="A8" s="57" t="s">
        <v>108</v>
      </c>
      <c r="B8" s="482">
        <v>0</v>
      </c>
      <c r="C8" s="624" t="s">
        <v>1297</v>
      </c>
      <c r="D8" s="624" t="s">
        <v>190</v>
      </c>
      <c r="E8" s="645" t="s">
        <v>654</v>
      </c>
    </row>
    <row r="9" spans="1:9" s="32" customFormat="1" ht="13.15" customHeight="1" x14ac:dyDescent="0.2">
      <c r="A9" s="110" t="s">
        <v>1280</v>
      </c>
      <c r="B9" s="123"/>
      <c r="C9" s="286"/>
      <c r="D9" s="286"/>
      <c r="E9" s="124"/>
    </row>
    <row r="10" spans="1:9" s="32" customFormat="1" ht="13.15" customHeight="1" x14ac:dyDescent="0.2">
      <c r="A10" s="57" t="s">
        <v>1281</v>
      </c>
      <c r="B10" s="121">
        <v>253.45647678597805</v>
      </c>
      <c r="C10" s="121">
        <v>271.62135358970301</v>
      </c>
      <c r="D10" s="121">
        <v>277.47252924133488</v>
      </c>
      <c r="E10" s="122">
        <v>285.11918123898602</v>
      </c>
    </row>
    <row r="11" spans="1:9" s="32" customFormat="1" ht="13.15" customHeight="1" x14ac:dyDescent="0.2">
      <c r="A11" s="57" t="s">
        <v>108</v>
      </c>
      <c r="B11" s="482">
        <v>0</v>
      </c>
      <c r="C11" s="19" t="s">
        <v>101</v>
      </c>
      <c r="D11" s="19" t="s">
        <v>186</v>
      </c>
      <c r="E11" s="128" t="s">
        <v>803</v>
      </c>
    </row>
    <row r="12" spans="1:9" s="32" customFormat="1" ht="13.15" customHeight="1" x14ac:dyDescent="0.2">
      <c r="A12" s="110" t="s">
        <v>1282</v>
      </c>
      <c r="B12" s="123"/>
      <c r="C12" s="286"/>
      <c r="D12" s="286"/>
      <c r="E12" s="124"/>
    </row>
    <row r="13" spans="1:9" s="32" customFormat="1" ht="13.15" customHeight="1" x14ac:dyDescent="0.2">
      <c r="A13" s="57" t="s">
        <v>1283</v>
      </c>
      <c r="B13" s="125">
        <v>8468.4277258256388</v>
      </c>
      <c r="C13" s="125">
        <v>9741.7469476211718</v>
      </c>
      <c r="D13" s="125">
        <v>10069.949131951122</v>
      </c>
      <c r="E13" s="126">
        <v>9880.825910328047</v>
      </c>
    </row>
    <row r="14" spans="1:9" s="32" customFormat="1" ht="13.15" customHeight="1" x14ac:dyDescent="0.2">
      <c r="A14" s="57" t="s">
        <v>108</v>
      </c>
      <c r="B14" s="482">
        <v>0</v>
      </c>
      <c r="C14" s="19" t="s">
        <v>1298</v>
      </c>
      <c r="D14" s="19" t="s">
        <v>789</v>
      </c>
      <c r="E14" s="645" t="s">
        <v>1138</v>
      </c>
    </row>
    <row r="15" spans="1:9" s="32" customFormat="1" ht="13.15" customHeight="1" x14ac:dyDescent="0.2">
      <c r="A15" s="110" t="s">
        <v>1284</v>
      </c>
      <c r="B15" s="123"/>
      <c r="C15" s="286"/>
      <c r="D15" s="286"/>
      <c r="E15" s="124"/>
      <c r="H15" s="482"/>
      <c r="I15" s="481"/>
    </row>
    <row r="16" spans="1:9" s="32" customFormat="1" ht="13.15" customHeight="1" x14ac:dyDescent="0.2">
      <c r="A16" s="57" t="s">
        <v>1283</v>
      </c>
      <c r="B16" s="121">
        <v>49.46165765299591</v>
      </c>
      <c r="C16" s="121">
        <v>50.787571715197558</v>
      </c>
      <c r="D16" s="121">
        <v>58.728783253836234</v>
      </c>
      <c r="E16" s="122">
        <v>56.904639496814433</v>
      </c>
    </row>
    <row r="17" spans="1:5" s="32" customFormat="1" ht="13.15" customHeight="1" x14ac:dyDescent="0.2">
      <c r="A17" s="57" t="s">
        <v>108</v>
      </c>
      <c r="B17" s="482">
        <v>0</v>
      </c>
      <c r="C17" s="19" t="s">
        <v>178</v>
      </c>
      <c r="D17" s="19" t="s">
        <v>971</v>
      </c>
      <c r="E17" s="645" t="s">
        <v>1302</v>
      </c>
    </row>
    <row r="18" spans="1:5" s="32" customFormat="1" ht="13.15" customHeight="1" x14ac:dyDescent="0.2">
      <c r="A18" s="110" t="s">
        <v>1285</v>
      </c>
      <c r="B18" s="123"/>
      <c r="C18" s="286"/>
      <c r="D18" s="286"/>
      <c r="E18" s="124"/>
    </row>
    <row r="19" spans="1:5" s="32" customFormat="1" ht="13.15" customHeight="1" x14ac:dyDescent="0.2">
      <c r="A19" s="57" t="s">
        <v>1283</v>
      </c>
      <c r="B19" s="121">
        <v>151.33095348998077</v>
      </c>
      <c r="C19" s="121">
        <v>189.44692054307117</v>
      </c>
      <c r="D19" s="121">
        <v>214.45579046383733</v>
      </c>
      <c r="E19" s="122">
        <v>321.55914503185573</v>
      </c>
    </row>
    <row r="20" spans="1:5" s="32" customFormat="1" ht="13.15" customHeight="1" x14ac:dyDescent="0.2">
      <c r="A20" s="57" t="s">
        <v>108</v>
      </c>
      <c r="B20" s="482">
        <v>0</v>
      </c>
      <c r="C20" s="19" t="s">
        <v>1299</v>
      </c>
      <c r="D20" s="19" t="s">
        <v>804</v>
      </c>
      <c r="E20" s="128" t="s">
        <v>1303</v>
      </c>
    </row>
    <row r="21" spans="1:5" s="32" customFormat="1" ht="13.15" customHeight="1" x14ac:dyDescent="0.2">
      <c r="A21" s="552" t="s">
        <v>1278</v>
      </c>
      <c r="B21" s="553"/>
      <c r="C21" s="553"/>
      <c r="D21" s="553"/>
      <c r="E21" s="553"/>
    </row>
    <row r="22" spans="1:5" s="32" customFormat="1" ht="13.15" customHeight="1" x14ac:dyDescent="0.2">
      <c r="A22" s="118" t="s">
        <v>1286</v>
      </c>
      <c r="B22" s="119"/>
      <c r="C22" s="119"/>
      <c r="D22" s="119"/>
      <c r="E22" s="120"/>
    </row>
    <row r="23" spans="1:5" s="32" customFormat="1" ht="13.15" customHeight="1" x14ac:dyDescent="0.2">
      <c r="A23" s="57" t="s">
        <v>1</v>
      </c>
      <c r="B23" s="121">
        <v>3851</v>
      </c>
      <c r="C23" s="121">
        <v>3552</v>
      </c>
      <c r="D23" s="121">
        <v>3325</v>
      </c>
      <c r="E23" s="122">
        <v>3280</v>
      </c>
    </row>
    <row r="24" spans="1:5" s="32" customFormat="1" ht="13.15" customHeight="1" x14ac:dyDescent="0.2">
      <c r="A24" s="57" t="s">
        <v>108</v>
      </c>
      <c r="B24" s="482">
        <v>0</v>
      </c>
      <c r="C24" s="481">
        <v>-7.764217086471048E-2</v>
      </c>
      <c r="D24" s="624" t="s">
        <v>1300</v>
      </c>
      <c r="E24" s="645" t="s">
        <v>167</v>
      </c>
    </row>
    <row r="25" spans="1:5" s="32" customFormat="1" ht="13.15" customHeight="1" x14ac:dyDescent="0.2">
      <c r="A25" s="110" t="s">
        <v>1287</v>
      </c>
      <c r="B25" s="123"/>
      <c r="C25" s="123"/>
      <c r="D25" s="286"/>
      <c r="E25" s="124"/>
    </row>
    <row r="26" spans="1:5" s="32" customFormat="1" ht="13.15" customHeight="1" x14ac:dyDescent="0.2">
      <c r="A26" s="57" t="s">
        <v>1281</v>
      </c>
      <c r="B26" s="121">
        <v>2673.5676447675928</v>
      </c>
      <c r="C26" s="121">
        <v>2899.2826576576576</v>
      </c>
      <c r="D26" s="121">
        <v>3110.6965413533835</v>
      </c>
      <c r="E26" s="122">
        <v>3206.2868902439022</v>
      </c>
    </row>
    <row r="27" spans="1:5" s="32" customFormat="1" ht="13.15" customHeight="1" x14ac:dyDescent="0.2">
      <c r="A27" s="57" t="s">
        <v>108</v>
      </c>
      <c r="B27" s="482">
        <v>0</v>
      </c>
      <c r="C27" s="481">
        <v>8.4424650085741737E-2</v>
      </c>
      <c r="D27" s="19" t="s">
        <v>786</v>
      </c>
      <c r="E27" s="487" t="s">
        <v>96</v>
      </c>
    </row>
    <row r="28" spans="1:5" s="32" customFormat="1" ht="13.15" customHeight="1" x14ac:dyDescent="0.2">
      <c r="A28" s="110" t="s">
        <v>1288</v>
      </c>
      <c r="B28" s="123"/>
      <c r="C28" s="123"/>
      <c r="D28" s="286"/>
      <c r="E28" s="124"/>
    </row>
    <row r="29" spans="1:5" s="32" customFormat="1" ht="13.15" customHeight="1" x14ac:dyDescent="0.2">
      <c r="A29" s="57" t="s">
        <v>1289</v>
      </c>
      <c r="B29" s="121">
        <v>37.403205486761784</v>
      </c>
      <c r="C29" s="121">
        <v>34.491290366559291</v>
      </c>
      <c r="D29" s="121">
        <v>32.147140896132733</v>
      </c>
      <c r="E29" s="122">
        <v>31.188724971642507</v>
      </c>
    </row>
    <row r="30" spans="1:5" s="32" customFormat="1" ht="13.15" customHeight="1" x14ac:dyDescent="0.2">
      <c r="A30" s="57" t="s">
        <v>108</v>
      </c>
      <c r="B30" s="482">
        <v>0</v>
      </c>
      <c r="C30" s="481">
        <v>-7.7852020496829266E-2</v>
      </c>
      <c r="D30" s="624" t="s">
        <v>749</v>
      </c>
      <c r="E30" s="645" t="s">
        <v>193</v>
      </c>
    </row>
    <row r="31" spans="1:5" s="32" customFormat="1" ht="13.15" customHeight="1" x14ac:dyDescent="0.2">
      <c r="A31" s="110" t="s">
        <v>1290</v>
      </c>
      <c r="B31" s="123"/>
      <c r="C31" s="123"/>
      <c r="D31" s="286"/>
      <c r="E31" s="124"/>
    </row>
    <row r="32" spans="1:5" s="32" customFormat="1" ht="13.15" customHeight="1" x14ac:dyDescent="0.2">
      <c r="A32" s="57" t="s">
        <v>1283</v>
      </c>
      <c r="B32" s="121">
        <v>89328.608433780595</v>
      </c>
      <c r="C32" s="121">
        <v>103983.27527367935</v>
      </c>
      <c r="D32" s="121">
        <v>112892.45829852932</v>
      </c>
      <c r="E32" s="122">
        <v>111114.10478733233</v>
      </c>
    </row>
    <row r="33" spans="1:7" s="32" customFormat="1" ht="13.15" customHeight="1" x14ac:dyDescent="0.2">
      <c r="A33" s="57" t="s">
        <v>108</v>
      </c>
      <c r="B33" s="482">
        <v>0</v>
      </c>
      <c r="C33" s="481">
        <v>0.16405345495516443</v>
      </c>
      <c r="D33" s="19" t="s">
        <v>333</v>
      </c>
      <c r="E33" s="645" t="s">
        <v>748</v>
      </c>
    </row>
    <row r="34" spans="1:7" s="32" customFormat="1" ht="13.15" customHeight="1" x14ac:dyDescent="0.2">
      <c r="A34" s="110" t="s">
        <v>1291</v>
      </c>
      <c r="B34" s="123"/>
      <c r="C34" s="123"/>
      <c r="D34" s="286"/>
      <c r="E34" s="124"/>
    </row>
    <row r="35" spans="1:7" s="32" customFormat="1" ht="13.15" customHeight="1" x14ac:dyDescent="0.2">
      <c r="A35" s="57" t="s">
        <v>1283</v>
      </c>
      <c r="B35" s="121">
        <v>59361.036236193206</v>
      </c>
      <c r="C35" s="121">
        <v>69838.02276549548</v>
      </c>
      <c r="D35" s="121">
        <v>78501.235514487227</v>
      </c>
      <c r="E35" s="122">
        <v>77833.955231307904</v>
      </c>
    </row>
    <row r="36" spans="1:7" s="32" customFormat="1" ht="13.15" customHeight="1" x14ac:dyDescent="0.2">
      <c r="A36" s="57" t="s">
        <v>108</v>
      </c>
      <c r="B36" s="482">
        <v>0</v>
      </c>
      <c r="C36" s="481">
        <v>0.17649601815600247</v>
      </c>
      <c r="D36" s="19" t="s">
        <v>364</v>
      </c>
      <c r="E36" s="645" t="s">
        <v>195</v>
      </c>
    </row>
    <row r="37" spans="1:7" s="32" customFormat="1" ht="13.15" customHeight="1" x14ac:dyDescent="0.2">
      <c r="A37" s="110" t="s">
        <v>1292</v>
      </c>
      <c r="B37" s="123"/>
      <c r="C37" s="123"/>
      <c r="D37" s="286"/>
      <c r="E37" s="124"/>
    </row>
    <row r="38" spans="1:7" s="32" customFormat="1" ht="13.15" customHeight="1" x14ac:dyDescent="0.2">
      <c r="A38" s="57" t="s">
        <v>1283</v>
      </c>
      <c r="B38" s="121">
        <v>1596.3038152869383</v>
      </c>
      <c r="C38" s="121">
        <v>2022.1538697832209</v>
      </c>
      <c r="D38" s="121">
        <v>2404.2267805503761</v>
      </c>
      <c r="E38" s="122">
        <v>3616.0698367378045</v>
      </c>
    </row>
    <row r="39" spans="1:7" s="32" customFormat="1" ht="13.15" customHeight="1" x14ac:dyDescent="0.2">
      <c r="A39" s="115" t="s">
        <v>108</v>
      </c>
      <c r="B39" s="483">
        <v>0</v>
      </c>
      <c r="C39" s="484">
        <v>0.26677255947028811</v>
      </c>
      <c r="D39" s="41" t="s">
        <v>1301</v>
      </c>
      <c r="E39" s="129" t="s">
        <v>1304</v>
      </c>
    </row>
    <row r="40" spans="1:7" s="1" customFormat="1" ht="13.15" customHeight="1" x14ac:dyDescent="0.2">
      <c r="A40" s="1" t="s">
        <v>71</v>
      </c>
    </row>
    <row r="41" spans="1:7" s="1" customFormat="1" ht="13.15" customHeight="1" x14ac:dyDescent="0.2">
      <c r="A41" s="644" t="s">
        <v>1296</v>
      </c>
      <c r="B41" s="31"/>
      <c r="C41" s="31"/>
      <c r="D41" s="31"/>
      <c r="E41" s="31"/>
      <c r="F41" s="31"/>
      <c r="G41" s="31"/>
    </row>
    <row r="42" spans="1:7" s="1" customFormat="1" ht="13.15" customHeight="1" x14ac:dyDescent="0.2">
      <c r="A42" s="528" t="s">
        <v>1293</v>
      </c>
      <c r="B42" s="528"/>
      <c r="C42" s="528"/>
      <c r="D42" s="31"/>
      <c r="E42" s="31"/>
    </row>
    <row r="43" spans="1:7" s="1" customFormat="1" ht="13.15" customHeight="1" x14ac:dyDescent="0.2">
      <c r="A43" s="549" t="s">
        <v>1294</v>
      </c>
      <c r="B43" s="549"/>
      <c r="D43" s="496"/>
    </row>
    <row r="44" spans="1:7" s="1" customFormat="1" ht="13.15" customHeight="1" x14ac:dyDescent="0.2">
      <c r="A44" s="508" t="s">
        <v>1295</v>
      </c>
      <c r="B44" s="508"/>
      <c r="D44" s="494"/>
    </row>
  </sheetData>
  <mergeCells count="6">
    <mergeCell ref="A44:B44"/>
    <mergeCell ref="A43:B43"/>
    <mergeCell ref="A2:E2"/>
    <mergeCell ref="A5:E5"/>
    <mergeCell ref="A21:E21"/>
    <mergeCell ref="A42:C42"/>
  </mergeCells>
  <hyperlinks>
    <hyperlink ref="A2:B2" location="Índice!A1" display="Tabela 56 - Outros Indicadores de Eficiência, a 31 de dezembro (2014-2017)"/>
    <hyperlink ref="A2:E2" location="Index!A1" display="Table 55 - Other productivity indicators, as at 31 December 2020 to 2023"/>
  </hyperlinks>
  <pageMargins left="0.70866141732283472" right="0.70866141732283472" top="0.74803149606299213" bottom="0.74803149606299213" header="0.31496062992125984" footer="0.31496062992125984"/>
  <pageSetup paperSize="9" scale="65"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workbookViewId="0">
      <selection activeCell="A2" sqref="A2:E2"/>
    </sheetView>
  </sheetViews>
  <sheetFormatPr defaultColWidth="9.28515625" defaultRowHeight="15" x14ac:dyDescent="0.25"/>
  <cols>
    <col min="1" max="1" width="65.5703125" style="2" customWidth="1"/>
    <col min="2" max="4" width="14.28515625" style="2" customWidth="1"/>
    <col min="5" max="5" width="14.28515625" customWidth="1"/>
    <col min="6" max="16384" width="9.28515625" style="2"/>
  </cols>
  <sheetData>
    <row r="1" spans="1:5" s="32" customFormat="1" ht="13.15" customHeight="1" x14ac:dyDescent="0.2"/>
    <row r="2" spans="1:5" s="32" customFormat="1" ht="13.15" customHeight="1" x14ac:dyDescent="0.2">
      <c r="A2" s="514" t="s">
        <v>1305</v>
      </c>
      <c r="B2" s="514"/>
      <c r="C2" s="514"/>
      <c r="D2" s="514"/>
      <c r="E2" s="514"/>
    </row>
    <row r="3" spans="1:5" s="32" customFormat="1" ht="13.15" customHeight="1" x14ac:dyDescent="0.2"/>
    <row r="4" spans="1:5" s="32" customFormat="1" ht="13.15" customHeight="1" x14ac:dyDescent="0.2">
      <c r="A4" s="9"/>
      <c r="B4" s="433">
        <v>2020</v>
      </c>
      <c r="C4" s="433">
        <v>2021</v>
      </c>
      <c r="D4" s="433">
        <v>2022</v>
      </c>
      <c r="E4" s="466">
        <v>2023</v>
      </c>
    </row>
    <row r="5" spans="1:5" s="32" customFormat="1" ht="13.15" customHeight="1" x14ac:dyDescent="0.2">
      <c r="A5" s="109"/>
      <c r="B5" s="64" t="s">
        <v>942</v>
      </c>
      <c r="C5" s="64" t="s">
        <v>942</v>
      </c>
      <c r="D5" s="64" t="s">
        <v>942</v>
      </c>
      <c r="E5" s="65" t="s">
        <v>942</v>
      </c>
    </row>
    <row r="6" spans="1:5" s="32" customFormat="1" ht="13.15" customHeight="1" x14ac:dyDescent="0.2">
      <c r="A6" s="110" t="s">
        <v>106</v>
      </c>
      <c r="B6" s="111"/>
      <c r="C6" s="111"/>
      <c r="D6" s="111"/>
      <c r="E6" s="112"/>
    </row>
    <row r="7" spans="1:5" s="32" customFormat="1" ht="13.15" customHeight="1" x14ac:dyDescent="0.2">
      <c r="A7" s="57" t="s">
        <v>107</v>
      </c>
      <c r="B7" s="121">
        <v>44191.978000000003</v>
      </c>
      <c r="C7" s="121">
        <v>43913.316879849997</v>
      </c>
      <c r="D7" s="121">
        <v>47585.869934739538</v>
      </c>
      <c r="E7" s="122">
        <v>52260.112677913145</v>
      </c>
    </row>
    <row r="8" spans="1:5" s="32" customFormat="1" ht="13.15" customHeight="1" x14ac:dyDescent="0.2">
      <c r="A8" s="57" t="s">
        <v>108</v>
      </c>
      <c r="B8" s="461">
        <v>0</v>
      </c>
      <c r="C8" s="646" t="s">
        <v>834</v>
      </c>
      <c r="D8" s="486" t="s">
        <v>159</v>
      </c>
      <c r="E8" s="487" t="s">
        <v>123</v>
      </c>
    </row>
    <row r="9" spans="1:5" s="32" customFormat="1" ht="13.15" customHeight="1" x14ac:dyDescent="0.2">
      <c r="A9" s="130" t="s">
        <v>1306</v>
      </c>
      <c r="B9" s="131" t="s">
        <v>791</v>
      </c>
      <c r="C9" s="131" t="s">
        <v>995</v>
      </c>
      <c r="D9" s="131" t="s">
        <v>348</v>
      </c>
      <c r="E9" s="410" t="s">
        <v>1308</v>
      </c>
    </row>
    <row r="10" spans="1:5" ht="13.15" customHeight="1" x14ac:dyDescent="0.25">
      <c r="A10" s="1" t="s">
        <v>71</v>
      </c>
    </row>
    <row r="11" spans="1:5" ht="13.15" customHeight="1" x14ac:dyDescent="0.25">
      <c r="A11" s="1" t="s">
        <v>1307</v>
      </c>
    </row>
  </sheetData>
  <mergeCells count="1">
    <mergeCell ref="A2:E2"/>
  </mergeCells>
  <hyperlinks>
    <hyperlink ref="A2:C2" location="Índice!A1" display="Tabela 57 - Evolução do balanço consolidado relativo à atividade internacional, a 31 de dezembro (2014-2017)"/>
    <hyperlink ref="A2:E2" location="Index!A1" display="Table 56 - Consolidated balance sheet regarding international business activity, as at 31 December 2020 to 2023"/>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workbookViewId="0">
      <selection activeCell="A2" sqref="A2:E2"/>
    </sheetView>
  </sheetViews>
  <sheetFormatPr defaultColWidth="9.28515625" defaultRowHeight="15" x14ac:dyDescent="0.25"/>
  <cols>
    <col min="1" max="1" width="65.5703125" style="2" customWidth="1"/>
    <col min="2" max="5" width="14.28515625" style="2" customWidth="1"/>
    <col min="6" max="16384" width="9.28515625" style="2"/>
  </cols>
  <sheetData>
    <row r="1" spans="1:6" s="32" customFormat="1" ht="13.15" customHeight="1" x14ac:dyDescent="0.2"/>
    <row r="2" spans="1:6" s="80" customFormat="1" ht="13.15" customHeight="1" x14ac:dyDescent="0.2">
      <c r="A2" s="514" t="s">
        <v>1309</v>
      </c>
      <c r="B2" s="514"/>
      <c r="C2" s="514"/>
      <c r="D2" s="514"/>
      <c r="E2" s="514"/>
      <c r="F2" s="52"/>
    </row>
    <row r="3" spans="1:6" s="32" customFormat="1" ht="13.15" customHeight="1" x14ac:dyDescent="0.2"/>
    <row r="4" spans="1:6" s="32" customFormat="1" ht="13.15" customHeight="1" x14ac:dyDescent="0.2">
      <c r="A4" s="9"/>
      <c r="B4" s="433">
        <v>2020</v>
      </c>
      <c r="C4" s="433">
        <v>2021</v>
      </c>
      <c r="D4" s="433">
        <v>2022</v>
      </c>
      <c r="E4" s="466">
        <v>2023</v>
      </c>
    </row>
    <row r="5" spans="1:6" s="32" customFormat="1" ht="13.15" customHeight="1" x14ac:dyDescent="0.2">
      <c r="A5" s="9"/>
      <c r="B5" s="64" t="s">
        <v>942</v>
      </c>
      <c r="C5" s="64" t="s">
        <v>942</v>
      </c>
      <c r="D5" s="64" t="s">
        <v>942</v>
      </c>
      <c r="E5" s="65" t="s">
        <v>942</v>
      </c>
    </row>
    <row r="6" spans="1:6" s="32" customFormat="1" ht="13.15" customHeight="1" x14ac:dyDescent="0.2">
      <c r="A6" s="110" t="s">
        <v>1310</v>
      </c>
      <c r="B6" s="111"/>
      <c r="C6" s="111"/>
      <c r="D6" s="111"/>
      <c r="E6" s="112"/>
    </row>
    <row r="7" spans="1:6" s="32" customFormat="1" ht="13.15" customHeight="1" x14ac:dyDescent="0.2">
      <c r="A7" s="57" t="s">
        <v>107</v>
      </c>
      <c r="B7" s="121">
        <v>1131.7139999999999</v>
      </c>
      <c r="C7" s="121">
        <v>1230.3761610199999</v>
      </c>
      <c r="D7" s="121">
        <v>1769</v>
      </c>
      <c r="E7" s="122">
        <v>1981</v>
      </c>
    </row>
    <row r="8" spans="1:6" s="32" customFormat="1" ht="13.15" customHeight="1" x14ac:dyDescent="0.2">
      <c r="A8" s="57" t="s">
        <v>108</v>
      </c>
      <c r="B8" s="482"/>
      <c r="C8" s="486" t="s">
        <v>1016</v>
      </c>
      <c r="D8" s="486" t="s">
        <v>1328</v>
      </c>
      <c r="E8" s="487" t="s">
        <v>837</v>
      </c>
    </row>
    <row r="9" spans="1:6" s="32" customFormat="1" ht="13.15" customHeight="1" x14ac:dyDescent="0.2">
      <c r="A9" s="89" t="s">
        <v>1311</v>
      </c>
      <c r="B9" s="132" t="s">
        <v>368</v>
      </c>
      <c r="C9" s="132" t="s">
        <v>1324</v>
      </c>
      <c r="D9" s="132" t="s">
        <v>1329</v>
      </c>
      <c r="E9" s="18" t="s">
        <v>324</v>
      </c>
    </row>
    <row r="10" spans="1:6" s="32" customFormat="1" ht="13.15" customHeight="1" x14ac:dyDescent="0.2">
      <c r="A10" s="110" t="s">
        <v>1312</v>
      </c>
      <c r="B10" s="133"/>
      <c r="C10" s="133"/>
      <c r="D10" s="133"/>
      <c r="E10" s="485"/>
    </row>
    <row r="11" spans="1:6" s="32" customFormat="1" ht="13.15" customHeight="1" x14ac:dyDescent="0.2">
      <c r="A11" s="57" t="s">
        <v>107</v>
      </c>
      <c r="B11" s="121">
        <v>1533.866</v>
      </c>
      <c r="C11" s="121">
        <v>1658.04095689</v>
      </c>
      <c r="D11" s="121">
        <v>2167</v>
      </c>
      <c r="E11" s="122">
        <v>2536</v>
      </c>
    </row>
    <row r="12" spans="1:6" s="32" customFormat="1" ht="13.15" customHeight="1" x14ac:dyDescent="0.2">
      <c r="A12" s="57" t="s">
        <v>108</v>
      </c>
      <c r="B12" s="482"/>
      <c r="C12" s="486" t="s">
        <v>202</v>
      </c>
      <c r="D12" s="486" t="s">
        <v>532</v>
      </c>
      <c r="E12" s="487" t="s">
        <v>1335</v>
      </c>
    </row>
    <row r="13" spans="1:6" s="32" customFormat="1" ht="13.15" customHeight="1" x14ac:dyDescent="0.2">
      <c r="A13" s="89" t="s">
        <v>1313</v>
      </c>
      <c r="B13" s="132" t="s">
        <v>1322</v>
      </c>
      <c r="C13" s="132" t="s">
        <v>143</v>
      </c>
      <c r="D13" s="132" t="s">
        <v>1330</v>
      </c>
      <c r="E13" s="18" t="s">
        <v>93</v>
      </c>
    </row>
    <row r="14" spans="1:6" s="32" customFormat="1" ht="13.15" customHeight="1" x14ac:dyDescent="0.2">
      <c r="A14" s="110" t="s">
        <v>1314</v>
      </c>
      <c r="B14" s="133"/>
      <c r="C14" s="133"/>
      <c r="D14" s="133"/>
      <c r="E14" s="649"/>
    </row>
    <row r="15" spans="1:6" s="32" customFormat="1" ht="13.15" customHeight="1" x14ac:dyDescent="0.2">
      <c r="A15" s="57" t="s">
        <v>107</v>
      </c>
      <c r="B15" s="121">
        <v>748.40599999999995</v>
      </c>
      <c r="C15" s="121">
        <v>719.39531526999997</v>
      </c>
      <c r="D15" s="121">
        <v>802</v>
      </c>
      <c r="E15" s="122">
        <v>871</v>
      </c>
    </row>
    <row r="16" spans="1:6" s="32" customFormat="1" ht="13.15" customHeight="1" x14ac:dyDescent="0.2">
      <c r="A16" s="57" t="s">
        <v>108</v>
      </c>
      <c r="B16" s="482"/>
      <c r="C16" s="646" t="s">
        <v>1135</v>
      </c>
      <c r="D16" s="486" t="s">
        <v>823</v>
      </c>
      <c r="E16" s="487" t="s">
        <v>333</v>
      </c>
    </row>
    <row r="17" spans="1:7" s="32" customFormat="1" ht="13.15" customHeight="1" x14ac:dyDescent="0.2">
      <c r="A17" s="89" t="s">
        <v>1315</v>
      </c>
      <c r="B17" s="132" t="s">
        <v>1011</v>
      </c>
      <c r="C17" s="132" t="s">
        <v>324</v>
      </c>
      <c r="D17" s="132" t="s">
        <v>1331</v>
      </c>
      <c r="E17" s="18" t="s">
        <v>499</v>
      </c>
    </row>
    <row r="18" spans="1:7" s="32" customFormat="1" ht="13.15" customHeight="1" x14ac:dyDescent="0.2">
      <c r="A18" s="110" t="s">
        <v>1316</v>
      </c>
      <c r="B18" s="133"/>
      <c r="C18" s="133"/>
      <c r="D18" s="133"/>
      <c r="E18" s="649"/>
    </row>
    <row r="19" spans="1:7" s="32" customFormat="1" ht="13.15" customHeight="1" x14ac:dyDescent="0.2">
      <c r="A19" s="57" t="s">
        <v>107</v>
      </c>
      <c r="B19" s="121">
        <v>490.31299999999999</v>
      </c>
      <c r="C19" s="121">
        <v>677.46229506999998</v>
      </c>
      <c r="D19" s="121">
        <v>1014</v>
      </c>
      <c r="E19" s="122">
        <v>802</v>
      </c>
    </row>
    <row r="20" spans="1:7" s="32" customFormat="1" ht="13.15" customHeight="1" x14ac:dyDescent="0.2">
      <c r="A20" s="57" t="s">
        <v>108</v>
      </c>
      <c r="B20" s="482"/>
      <c r="C20" s="486" t="s">
        <v>447</v>
      </c>
      <c r="D20" s="486" t="s">
        <v>298</v>
      </c>
      <c r="E20" s="648" t="s">
        <v>1336</v>
      </c>
    </row>
    <row r="21" spans="1:7" s="32" customFormat="1" ht="13.15" customHeight="1" x14ac:dyDescent="0.2">
      <c r="A21" s="89" t="s">
        <v>1317</v>
      </c>
      <c r="B21" s="132" t="s">
        <v>339</v>
      </c>
      <c r="C21" s="132" t="s">
        <v>536</v>
      </c>
      <c r="D21" s="132" t="s">
        <v>1332</v>
      </c>
      <c r="E21" s="18" t="s">
        <v>1337</v>
      </c>
    </row>
    <row r="22" spans="1:7" s="32" customFormat="1" ht="13.15" customHeight="1" x14ac:dyDescent="0.2">
      <c r="A22" s="134" t="s">
        <v>1318</v>
      </c>
      <c r="B22" s="133"/>
      <c r="C22" s="133"/>
      <c r="D22" s="133"/>
      <c r="E22" s="649"/>
      <c r="G22" s="482"/>
    </row>
    <row r="23" spans="1:7" s="32" customFormat="1" ht="13.15" customHeight="1" x14ac:dyDescent="0.2">
      <c r="A23" s="57" t="s">
        <v>107</v>
      </c>
      <c r="B23" s="121">
        <v>-143.43400000000005</v>
      </c>
      <c r="C23" s="121">
        <v>-16.058527040000001</v>
      </c>
      <c r="D23" s="121">
        <v>-122</v>
      </c>
      <c r="E23" s="122">
        <v>-364</v>
      </c>
      <c r="G23" s="132"/>
    </row>
    <row r="24" spans="1:7" s="32" customFormat="1" ht="13.15" customHeight="1" x14ac:dyDescent="0.2">
      <c r="A24" s="57" t="s">
        <v>108</v>
      </c>
      <c r="B24" s="482"/>
      <c r="C24" s="646" t="s">
        <v>1325</v>
      </c>
      <c r="D24" s="486" t="s">
        <v>1333</v>
      </c>
      <c r="E24" s="487" t="s">
        <v>1338</v>
      </c>
    </row>
    <row r="25" spans="1:7" s="32" customFormat="1" ht="13.15" customHeight="1" x14ac:dyDescent="0.2">
      <c r="A25" s="89" t="s">
        <v>1319</v>
      </c>
      <c r="B25" s="132" t="s">
        <v>495</v>
      </c>
      <c r="C25" s="132" t="s">
        <v>1326</v>
      </c>
      <c r="D25" s="132" t="s">
        <v>1330</v>
      </c>
      <c r="E25" s="18" t="s">
        <v>1339</v>
      </c>
    </row>
    <row r="26" spans="1:7" s="32" customFormat="1" ht="13.15" customHeight="1" x14ac:dyDescent="0.2">
      <c r="A26" s="134" t="s">
        <v>1320</v>
      </c>
      <c r="B26" s="133"/>
      <c r="C26" s="133"/>
      <c r="D26" s="133"/>
      <c r="E26" s="649"/>
    </row>
    <row r="27" spans="1:7" s="32" customFormat="1" ht="13.15" customHeight="1" x14ac:dyDescent="0.2">
      <c r="A27" s="57" t="s">
        <v>107</v>
      </c>
      <c r="B27" s="121">
        <v>151.71299999999999</v>
      </c>
      <c r="C27" s="121">
        <v>245.12481951000001</v>
      </c>
      <c r="D27" s="121">
        <v>229</v>
      </c>
      <c r="E27" s="122">
        <v>499</v>
      </c>
    </row>
    <row r="28" spans="1:7" s="32" customFormat="1" ht="13.15" customHeight="1" x14ac:dyDescent="0.2">
      <c r="A28" s="57" t="s">
        <v>108</v>
      </c>
      <c r="B28" s="482"/>
      <c r="C28" s="486" t="s">
        <v>1327</v>
      </c>
      <c r="D28" s="646" t="s">
        <v>1334</v>
      </c>
      <c r="E28" s="487" t="s">
        <v>1340</v>
      </c>
    </row>
    <row r="29" spans="1:7" s="32" customFormat="1" ht="13.15" customHeight="1" x14ac:dyDescent="0.2">
      <c r="A29" s="130" t="s">
        <v>1321</v>
      </c>
      <c r="B29" s="647" t="s">
        <v>1323</v>
      </c>
      <c r="C29" s="131" t="s">
        <v>1272</v>
      </c>
      <c r="D29" s="131" t="s">
        <v>692</v>
      </c>
      <c r="E29" s="29" t="s">
        <v>1341</v>
      </c>
    </row>
    <row r="30" spans="1:7" s="1" customFormat="1" ht="13.15" customHeight="1" x14ac:dyDescent="0.2">
      <c r="A30" s="1" t="s">
        <v>71</v>
      </c>
    </row>
    <row r="31" spans="1:7" s="1" customFormat="1" ht="13.15" customHeight="1" x14ac:dyDescent="0.2">
      <c r="A31" s="1" t="s">
        <v>1307</v>
      </c>
    </row>
    <row r="32" spans="1:7" s="1" customFormat="1" ht="13.15" customHeight="1" x14ac:dyDescent="0.2"/>
    <row r="33" spans="1:5" s="1" customFormat="1" ht="13.15" customHeight="1" x14ac:dyDescent="0.2"/>
    <row r="34" spans="1:5" ht="13.15" customHeight="1" x14ac:dyDescent="0.25">
      <c r="A34" s="554"/>
      <c r="B34" s="555"/>
      <c r="C34" s="555"/>
      <c r="D34" s="555"/>
      <c r="E34" s="555"/>
    </row>
    <row r="35" spans="1:5" ht="13.15" customHeight="1" x14ac:dyDescent="0.25">
      <c r="A35" s="556"/>
      <c r="B35" s="509"/>
      <c r="C35" s="509"/>
      <c r="D35" s="509"/>
      <c r="E35" s="509"/>
    </row>
    <row r="36" spans="1:5" ht="13.15" customHeight="1" x14ac:dyDescent="0.25"/>
    <row r="37" spans="1:5" ht="13.15" customHeight="1" x14ac:dyDescent="0.25"/>
  </sheetData>
  <mergeCells count="3">
    <mergeCell ref="A2:E2"/>
    <mergeCell ref="A34:E34"/>
    <mergeCell ref="A35:E35"/>
  </mergeCells>
  <hyperlinks>
    <hyperlink ref="A2:E2" location="Index!A1" display="Table 57 - Consolidated income statement – international business activity, as at 31 December 2020 to 2023"/>
  </hyperlinks>
  <pageMargins left="0.70866141732283472" right="0.70866141732283472" top="0.74803149606299213" bottom="0.74803149606299213" header="0.31496062992125984" footer="0.31496062992125984"/>
  <pageSetup paperSize="9" scale="71"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2" sqref="A12"/>
    </sheetView>
  </sheetViews>
  <sheetFormatPr defaultRowHeight="15" x14ac:dyDescent="0.25"/>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20"/>
  <sheetViews>
    <sheetView showGridLines="0" workbookViewId="0">
      <selection activeCell="A2" sqref="A2:F2"/>
    </sheetView>
  </sheetViews>
  <sheetFormatPr defaultColWidth="9.28515625" defaultRowHeight="15" x14ac:dyDescent="0.25"/>
  <cols>
    <col min="1" max="1" width="31" style="2" customWidth="1"/>
    <col min="2" max="6" width="10.7109375" style="2" customWidth="1"/>
    <col min="7" max="16384" width="9.28515625" style="2"/>
  </cols>
  <sheetData>
    <row r="1" spans="1:8" s="32" customFormat="1" ht="13.15" customHeight="1" x14ac:dyDescent="0.2"/>
    <row r="2" spans="1:8" s="32" customFormat="1" ht="13.15" customHeight="1" x14ac:dyDescent="0.2">
      <c r="A2" s="514" t="s">
        <v>169</v>
      </c>
      <c r="B2" s="514"/>
      <c r="C2" s="514"/>
      <c r="D2" s="514"/>
      <c r="E2" s="514"/>
      <c r="F2" s="514"/>
    </row>
    <row r="3" spans="1:8" s="32" customFormat="1" ht="13.15" customHeight="1" x14ac:dyDescent="0.2"/>
    <row r="4" spans="1:8" s="32" customFormat="1" ht="13.15" customHeight="1" x14ac:dyDescent="0.2">
      <c r="A4" s="263"/>
      <c r="B4" s="264">
        <v>2020</v>
      </c>
      <c r="C4" s="265">
        <v>2021</v>
      </c>
      <c r="D4" s="265">
        <v>2022</v>
      </c>
      <c r="E4" s="265">
        <v>2023</v>
      </c>
      <c r="F4" s="266" t="s">
        <v>104</v>
      </c>
    </row>
    <row r="5" spans="1:8" s="32" customFormat="1" ht="13.15" customHeight="1" x14ac:dyDescent="0.2">
      <c r="A5" s="267" t="s">
        <v>170</v>
      </c>
      <c r="B5" s="158"/>
      <c r="C5" s="160"/>
      <c r="D5" s="158"/>
      <c r="E5" s="158"/>
      <c r="F5" s="268"/>
    </row>
    <row r="6" spans="1:8" s="32" customFormat="1" ht="13.15" customHeight="1" x14ac:dyDescent="0.2">
      <c r="A6" s="269" t="s">
        <v>1</v>
      </c>
      <c r="B6" s="162">
        <v>46027</v>
      </c>
      <c r="C6" s="162">
        <v>43878</v>
      </c>
      <c r="D6" s="162">
        <v>44117</v>
      </c>
      <c r="E6" s="270">
        <v>44461</v>
      </c>
      <c r="F6" s="271" t="s">
        <v>0</v>
      </c>
      <c r="H6" s="453"/>
    </row>
    <row r="7" spans="1:8" s="32" customFormat="1" ht="13.15" customHeight="1" x14ac:dyDescent="0.2">
      <c r="A7" s="269" t="s">
        <v>108</v>
      </c>
      <c r="B7" s="272"/>
      <c r="C7" s="563" t="s">
        <v>175</v>
      </c>
      <c r="D7" s="273" t="s">
        <v>176</v>
      </c>
      <c r="E7" s="273" t="s">
        <v>166</v>
      </c>
      <c r="F7" s="564" t="s">
        <v>177</v>
      </c>
    </row>
    <row r="8" spans="1:8" s="32" customFormat="1" ht="13.15" customHeight="1" x14ac:dyDescent="0.2">
      <c r="A8" s="267" t="s">
        <v>171</v>
      </c>
      <c r="B8" s="158"/>
      <c r="C8" s="158"/>
      <c r="D8" s="158"/>
      <c r="E8" s="158"/>
      <c r="F8" s="275"/>
    </row>
    <row r="9" spans="1:8" s="32" customFormat="1" ht="13.15" customHeight="1" x14ac:dyDescent="0.2">
      <c r="A9" s="269" t="s">
        <v>1</v>
      </c>
      <c r="B9" s="162">
        <v>45117</v>
      </c>
      <c r="C9" s="162">
        <v>42954</v>
      </c>
      <c r="D9" s="162">
        <v>43135</v>
      </c>
      <c r="E9" s="162">
        <v>43475</v>
      </c>
      <c r="F9" s="276" t="s">
        <v>0</v>
      </c>
      <c r="H9" s="453"/>
    </row>
    <row r="10" spans="1:8" s="32" customFormat="1" ht="13.15" customHeight="1" x14ac:dyDescent="0.2">
      <c r="A10" s="269" t="s">
        <v>108</v>
      </c>
      <c r="B10" s="272"/>
      <c r="C10" s="563" t="s">
        <v>180</v>
      </c>
      <c r="D10" s="273" t="s">
        <v>163</v>
      </c>
      <c r="E10" s="273" t="s">
        <v>166</v>
      </c>
      <c r="F10" s="564" t="s">
        <v>158</v>
      </c>
    </row>
    <row r="11" spans="1:8" s="32" customFormat="1" ht="13.15" customHeight="1" x14ac:dyDescent="0.2">
      <c r="A11" s="269" t="s">
        <v>172</v>
      </c>
      <c r="B11" s="273" t="s">
        <v>181</v>
      </c>
      <c r="C11" s="273" t="s">
        <v>60</v>
      </c>
      <c r="D11" s="273" t="s">
        <v>182</v>
      </c>
      <c r="E11" s="273" t="s">
        <v>182</v>
      </c>
      <c r="F11" s="276" t="s">
        <v>0</v>
      </c>
    </row>
    <row r="12" spans="1:8" s="32" customFormat="1" ht="13.15" customHeight="1" x14ac:dyDescent="0.2">
      <c r="A12" s="267" t="s">
        <v>173</v>
      </c>
      <c r="B12" s="158"/>
      <c r="C12" s="158"/>
      <c r="D12" s="158"/>
      <c r="E12" s="158"/>
      <c r="F12" s="275"/>
    </row>
    <row r="13" spans="1:8" s="32" customFormat="1" ht="13.15" customHeight="1" x14ac:dyDescent="0.2">
      <c r="A13" s="269" t="s">
        <v>1</v>
      </c>
      <c r="B13" s="162">
        <v>910</v>
      </c>
      <c r="C13" s="162">
        <v>924</v>
      </c>
      <c r="D13" s="162">
        <v>982</v>
      </c>
      <c r="E13" s="270">
        <v>986</v>
      </c>
      <c r="F13" s="276" t="s">
        <v>0</v>
      </c>
    </row>
    <row r="14" spans="1:8" s="32" customFormat="1" ht="13.15" customHeight="1" x14ac:dyDescent="0.2">
      <c r="A14" s="269" t="s">
        <v>108</v>
      </c>
      <c r="B14" s="272"/>
      <c r="C14" s="273" t="s">
        <v>183</v>
      </c>
      <c r="D14" s="273" t="s">
        <v>164</v>
      </c>
      <c r="E14" s="273" t="s">
        <v>163</v>
      </c>
      <c r="F14" s="274" t="s">
        <v>178</v>
      </c>
    </row>
    <row r="15" spans="1:8" s="32" customFormat="1" ht="13.15" customHeight="1" x14ac:dyDescent="0.2">
      <c r="A15" s="277" t="s">
        <v>172</v>
      </c>
      <c r="B15" s="278" t="s">
        <v>184</v>
      </c>
      <c r="C15" s="278" t="s">
        <v>185</v>
      </c>
      <c r="D15" s="278" t="s">
        <v>186</v>
      </c>
      <c r="E15" s="278" t="s">
        <v>186</v>
      </c>
      <c r="F15" s="279" t="s">
        <v>0</v>
      </c>
    </row>
    <row r="16" spans="1:8" x14ac:dyDescent="0.25">
      <c r="A16" s="1" t="s">
        <v>71</v>
      </c>
    </row>
    <row r="17" spans="1:5" ht="15" customHeight="1" x14ac:dyDescent="0.25">
      <c r="A17" s="508" t="s">
        <v>174</v>
      </c>
      <c r="B17" s="508"/>
      <c r="C17" s="508"/>
      <c r="D17" s="508"/>
      <c r="E17" s="508"/>
    </row>
    <row r="18" spans="1:5" x14ac:dyDescent="0.25">
      <c r="C18" s="8"/>
      <c r="D18" s="8"/>
      <c r="E18" s="8"/>
    </row>
    <row r="19" spans="1:5" x14ac:dyDescent="0.25">
      <c r="C19" s="8"/>
      <c r="D19" s="8"/>
      <c r="E19" s="8"/>
    </row>
    <row r="20" spans="1:5" x14ac:dyDescent="0.25">
      <c r="C20" s="8"/>
      <c r="D20" s="8"/>
      <c r="E20" s="8"/>
    </row>
  </sheetData>
  <mergeCells count="2">
    <mergeCell ref="A2:F2"/>
    <mergeCell ref="A17:E17"/>
  </mergeCells>
  <hyperlinks>
    <hyperlink ref="A2:F2" location="Index!A1" display="Table 5 - Number of employees as at 31 December (2020-2023)"/>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G36"/>
  <sheetViews>
    <sheetView showGridLines="0" workbookViewId="0">
      <selection activeCell="A2" sqref="A2:F2"/>
    </sheetView>
  </sheetViews>
  <sheetFormatPr defaultColWidth="9.28515625" defaultRowHeight="15" x14ac:dyDescent="0.25"/>
  <cols>
    <col min="1" max="1" width="55.42578125" style="2" customWidth="1"/>
    <col min="2" max="6" width="10.7109375" style="2" customWidth="1"/>
    <col min="7" max="16384" width="9.28515625" style="2"/>
  </cols>
  <sheetData>
    <row r="1" spans="1:6" s="32" customFormat="1" ht="13.15" customHeight="1" x14ac:dyDescent="0.2"/>
    <row r="2" spans="1:6" s="32" customFormat="1" ht="13.15" customHeight="1" x14ac:dyDescent="0.2">
      <c r="A2" s="514" t="s">
        <v>188</v>
      </c>
      <c r="B2" s="514"/>
      <c r="C2" s="514"/>
      <c r="D2" s="514"/>
      <c r="E2" s="514"/>
      <c r="F2" s="514"/>
    </row>
    <row r="3" spans="1:6" s="32" customFormat="1" ht="13.15" customHeight="1" x14ac:dyDescent="0.2"/>
    <row r="4" spans="1:6" s="32" customFormat="1" ht="13.15" customHeight="1" x14ac:dyDescent="0.2">
      <c r="A4" s="280"/>
      <c r="B4" s="281">
        <v>2020</v>
      </c>
      <c r="C4" s="172">
        <v>2021</v>
      </c>
      <c r="D4" s="172">
        <v>2022</v>
      </c>
      <c r="E4" s="173">
        <v>2023</v>
      </c>
      <c r="F4" s="174" t="s">
        <v>104</v>
      </c>
    </row>
    <row r="5" spans="1:6" s="32" customFormat="1" ht="13.15" customHeight="1" x14ac:dyDescent="0.2">
      <c r="A5" s="267" t="s">
        <v>80</v>
      </c>
      <c r="B5" s="158"/>
      <c r="C5" s="160"/>
      <c r="D5" s="158"/>
      <c r="E5" s="158"/>
      <c r="F5" s="268"/>
    </row>
    <row r="6" spans="1:6" s="32" customFormat="1" ht="13.15" customHeight="1" x14ac:dyDescent="0.2">
      <c r="A6" s="282" t="s">
        <v>1</v>
      </c>
      <c r="B6" s="121">
        <v>31297</v>
      </c>
      <c r="C6" s="121">
        <v>28550</v>
      </c>
      <c r="D6" s="121">
        <v>27807</v>
      </c>
      <c r="E6" s="121">
        <v>27337</v>
      </c>
      <c r="F6" s="283" t="s">
        <v>0</v>
      </c>
    </row>
    <row r="7" spans="1:6" s="32" customFormat="1" ht="13.15" customHeight="1" x14ac:dyDescent="0.2">
      <c r="A7" s="282" t="s">
        <v>108</v>
      </c>
      <c r="B7" s="132" t="s">
        <v>0</v>
      </c>
      <c r="C7" s="565" t="s">
        <v>189</v>
      </c>
      <c r="D7" s="565" t="s">
        <v>148</v>
      </c>
      <c r="E7" s="565" t="s">
        <v>190</v>
      </c>
      <c r="F7" s="566" t="s">
        <v>191</v>
      </c>
    </row>
    <row r="8" spans="1:6" s="32" customFormat="1" ht="13.15" customHeight="1" x14ac:dyDescent="0.2">
      <c r="A8" s="285" t="s">
        <v>187</v>
      </c>
      <c r="B8" s="132" t="s">
        <v>0</v>
      </c>
      <c r="C8" s="565" t="s">
        <v>192</v>
      </c>
      <c r="D8" s="565" t="s">
        <v>190</v>
      </c>
      <c r="E8" s="565" t="s">
        <v>177</v>
      </c>
      <c r="F8" s="566" t="s">
        <v>193</v>
      </c>
    </row>
    <row r="9" spans="1:6" s="32" customFormat="1" ht="13.15" customHeight="1" x14ac:dyDescent="0.2">
      <c r="A9" s="267" t="s">
        <v>81</v>
      </c>
      <c r="B9" s="286"/>
      <c r="C9" s="287"/>
      <c r="D9" s="286"/>
      <c r="E9" s="286"/>
      <c r="F9" s="288"/>
    </row>
    <row r="10" spans="1:6" s="32" customFormat="1" ht="13.15" customHeight="1" x14ac:dyDescent="0.2">
      <c r="A10" s="282" t="s">
        <v>1</v>
      </c>
      <c r="B10" s="121">
        <v>5493</v>
      </c>
      <c r="C10" s="125">
        <v>5479</v>
      </c>
      <c r="D10" s="121">
        <v>5431</v>
      </c>
      <c r="E10" s="121">
        <v>5632</v>
      </c>
      <c r="F10" s="283" t="s">
        <v>0</v>
      </c>
    </row>
    <row r="11" spans="1:6" s="32" customFormat="1" ht="13.15" customHeight="1" x14ac:dyDescent="0.2">
      <c r="A11" s="282" t="s">
        <v>108</v>
      </c>
      <c r="B11" s="132" t="s">
        <v>0</v>
      </c>
      <c r="C11" s="565" t="s">
        <v>194</v>
      </c>
      <c r="D11" s="565" t="s">
        <v>195</v>
      </c>
      <c r="E11" s="132" t="s">
        <v>196</v>
      </c>
      <c r="F11" s="284" t="s">
        <v>197</v>
      </c>
    </row>
    <row r="12" spans="1:6" s="32" customFormat="1" ht="13.15" customHeight="1" x14ac:dyDescent="0.2">
      <c r="A12" s="285" t="s">
        <v>187</v>
      </c>
      <c r="B12" s="132" t="s">
        <v>0</v>
      </c>
      <c r="C12" s="132" t="s">
        <v>198</v>
      </c>
      <c r="D12" s="565" t="s">
        <v>149</v>
      </c>
      <c r="E12" s="132" t="s">
        <v>199</v>
      </c>
      <c r="F12" s="284" t="s">
        <v>198</v>
      </c>
    </row>
    <row r="13" spans="1:6" s="32" customFormat="1" ht="13.15" customHeight="1" x14ac:dyDescent="0.2">
      <c r="A13" s="267" t="s">
        <v>82</v>
      </c>
      <c r="B13" s="286"/>
      <c r="C13" s="287"/>
      <c r="D13" s="286"/>
      <c r="E13" s="286"/>
      <c r="F13" s="288"/>
    </row>
    <row r="14" spans="1:6" s="32" customFormat="1" ht="13.15" customHeight="1" x14ac:dyDescent="0.2">
      <c r="A14" s="282" t="s">
        <v>1</v>
      </c>
      <c r="B14" s="121">
        <v>8327</v>
      </c>
      <c r="C14" s="125">
        <v>8925</v>
      </c>
      <c r="D14" s="121">
        <v>9897</v>
      </c>
      <c r="E14" s="121">
        <v>10506</v>
      </c>
      <c r="F14" s="283" t="s">
        <v>0</v>
      </c>
    </row>
    <row r="15" spans="1:6" s="32" customFormat="1" ht="13.15" customHeight="1" x14ac:dyDescent="0.2">
      <c r="A15" s="282" t="s">
        <v>108</v>
      </c>
      <c r="B15" s="289" t="s">
        <v>0</v>
      </c>
      <c r="C15" s="132" t="s">
        <v>101</v>
      </c>
      <c r="D15" s="132" t="s">
        <v>200</v>
      </c>
      <c r="E15" s="132" t="s">
        <v>201</v>
      </c>
      <c r="F15" s="284" t="s">
        <v>202</v>
      </c>
    </row>
    <row r="16" spans="1:6" s="32" customFormat="1" ht="13.15" customHeight="1" x14ac:dyDescent="0.2">
      <c r="A16" s="290" t="s">
        <v>187</v>
      </c>
      <c r="B16" s="291" t="s">
        <v>0</v>
      </c>
      <c r="C16" s="292" t="s">
        <v>203</v>
      </c>
      <c r="D16" s="293" t="s">
        <v>118</v>
      </c>
      <c r="E16" s="293" t="s">
        <v>204</v>
      </c>
      <c r="F16" s="294" t="s">
        <v>204</v>
      </c>
    </row>
    <row r="17" spans="1:5" ht="13.15" customHeight="1" x14ac:dyDescent="0.25">
      <c r="A17" s="1" t="s">
        <v>71</v>
      </c>
    </row>
    <row r="18" spans="1:5" ht="13.15" customHeight="1" x14ac:dyDescent="0.25">
      <c r="A18" s="508" t="s">
        <v>174</v>
      </c>
      <c r="B18" s="508"/>
      <c r="C18" s="508"/>
      <c r="D18" s="508"/>
      <c r="E18" s="508"/>
    </row>
    <row r="19" spans="1:5" ht="13.15" customHeight="1" x14ac:dyDescent="0.25">
      <c r="B19" s="8"/>
      <c r="C19" s="8"/>
      <c r="D19" s="8"/>
      <c r="E19" s="8"/>
    </row>
    <row r="36" spans="7:7" x14ac:dyDescent="0.25">
      <c r="G36" s="7"/>
    </row>
  </sheetData>
  <mergeCells count="2">
    <mergeCell ref="A2:F2"/>
    <mergeCell ref="A18:E18"/>
  </mergeCells>
  <hyperlinks>
    <hyperlink ref="A2:F2" location="Index!A1" display="Table 6 - Number of employees in domestic activity by size as at 31 December (2020-2023)"/>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9"/>
  <sheetViews>
    <sheetView showGridLines="0" workbookViewId="0">
      <selection activeCell="A2" sqref="A2:F2"/>
    </sheetView>
  </sheetViews>
  <sheetFormatPr defaultColWidth="9.28515625" defaultRowHeight="15" x14ac:dyDescent="0.25"/>
  <cols>
    <col min="1" max="1" width="44.5703125" style="2" bestFit="1" customWidth="1"/>
    <col min="2" max="6" width="10.7109375" style="2" customWidth="1"/>
    <col min="7" max="16384" width="9.28515625" style="2"/>
  </cols>
  <sheetData>
    <row r="1" spans="1:6" s="32" customFormat="1" ht="13.15" customHeight="1" x14ac:dyDescent="0.2"/>
    <row r="2" spans="1:6" s="32" customFormat="1" ht="12.75" x14ac:dyDescent="0.2">
      <c r="A2" s="514" t="s">
        <v>205</v>
      </c>
      <c r="B2" s="514"/>
      <c r="C2" s="514"/>
      <c r="D2" s="514"/>
      <c r="E2" s="514"/>
      <c r="F2" s="514"/>
    </row>
    <row r="3" spans="1:6" s="32" customFormat="1" ht="13.15" customHeight="1" x14ac:dyDescent="0.2"/>
    <row r="4" spans="1:6" s="32" customFormat="1" ht="13.15" customHeight="1" x14ac:dyDescent="0.2">
      <c r="A4" s="280"/>
      <c r="B4" s="281">
        <v>2020</v>
      </c>
      <c r="C4" s="281">
        <v>2021</v>
      </c>
      <c r="D4" s="281">
        <v>2022</v>
      </c>
      <c r="E4" s="281">
        <v>2023</v>
      </c>
      <c r="F4" s="174" t="s">
        <v>104</v>
      </c>
    </row>
    <row r="5" spans="1:6" s="32" customFormat="1" ht="13.15" customHeight="1" x14ac:dyDescent="0.2">
      <c r="A5" s="267" t="s">
        <v>41</v>
      </c>
      <c r="B5" s="158"/>
      <c r="C5" s="160"/>
      <c r="D5" s="158"/>
      <c r="E5" s="158"/>
      <c r="F5" s="268"/>
    </row>
    <row r="6" spans="1:6" s="32" customFormat="1" ht="13.15" customHeight="1" x14ac:dyDescent="0.2">
      <c r="A6" s="282" t="s">
        <v>1</v>
      </c>
      <c r="B6" s="121">
        <v>27500</v>
      </c>
      <c r="C6" s="121">
        <v>26071</v>
      </c>
      <c r="D6" s="121">
        <v>25599</v>
      </c>
      <c r="E6" s="121">
        <v>25296</v>
      </c>
      <c r="F6" s="283" t="s">
        <v>0</v>
      </c>
    </row>
    <row r="7" spans="1:6" s="32" customFormat="1" ht="13.15" customHeight="1" x14ac:dyDescent="0.2">
      <c r="A7" s="282" t="s">
        <v>108</v>
      </c>
      <c r="B7" s="132" t="s">
        <v>0</v>
      </c>
      <c r="C7" s="565" t="s">
        <v>206</v>
      </c>
      <c r="D7" s="565" t="s">
        <v>207</v>
      </c>
      <c r="E7" s="565" t="s">
        <v>158</v>
      </c>
      <c r="F7" s="566" t="s">
        <v>208</v>
      </c>
    </row>
    <row r="8" spans="1:6" s="32" customFormat="1" ht="13.15" customHeight="1" x14ac:dyDescent="0.2">
      <c r="A8" s="285" t="s">
        <v>187</v>
      </c>
      <c r="B8" s="132" t="s">
        <v>0</v>
      </c>
      <c r="C8" s="565" t="s">
        <v>209</v>
      </c>
      <c r="D8" s="565" t="s">
        <v>177</v>
      </c>
      <c r="E8" s="565" t="s">
        <v>210</v>
      </c>
      <c r="F8" s="566" t="s">
        <v>190</v>
      </c>
    </row>
    <row r="9" spans="1:6" s="32" customFormat="1" ht="13.15" customHeight="1" x14ac:dyDescent="0.2">
      <c r="A9" s="267" t="s">
        <v>42</v>
      </c>
      <c r="B9" s="286"/>
      <c r="C9" s="287"/>
      <c r="D9" s="286"/>
      <c r="E9" s="286"/>
      <c r="F9" s="288"/>
    </row>
    <row r="10" spans="1:6" s="32" customFormat="1" ht="13.15" customHeight="1" x14ac:dyDescent="0.2">
      <c r="A10" s="282" t="s">
        <v>1</v>
      </c>
      <c r="B10" s="121">
        <v>11345</v>
      </c>
      <c r="C10" s="125">
        <v>10047</v>
      </c>
      <c r="D10" s="121">
        <v>9826</v>
      </c>
      <c r="E10" s="121">
        <v>9711</v>
      </c>
      <c r="F10" s="283" t="s">
        <v>0</v>
      </c>
    </row>
    <row r="11" spans="1:6" s="32" customFormat="1" ht="13.15" customHeight="1" x14ac:dyDescent="0.2">
      <c r="A11" s="282" t="s">
        <v>108</v>
      </c>
      <c r="B11" s="132" t="s">
        <v>0</v>
      </c>
      <c r="C11" s="565" t="s">
        <v>211</v>
      </c>
      <c r="D11" s="565" t="s">
        <v>212</v>
      </c>
      <c r="E11" s="565" t="s">
        <v>158</v>
      </c>
      <c r="F11" s="566" t="s">
        <v>213</v>
      </c>
    </row>
    <row r="12" spans="1:6" s="32" customFormat="1" ht="13.15" customHeight="1" x14ac:dyDescent="0.2">
      <c r="A12" s="285" t="s">
        <v>187</v>
      </c>
      <c r="B12" s="132" t="s">
        <v>0</v>
      </c>
      <c r="C12" s="565" t="s">
        <v>214</v>
      </c>
      <c r="D12" s="565" t="s">
        <v>215</v>
      </c>
      <c r="E12" s="565" t="s">
        <v>194</v>
      </c>
      <c r="F12" s="566" t="s">
        <v>158</v>
      </c>
    </row>
    <row r="13" spans="1:6" s="32" customFormat="1" ht="13.15" customHeight="1" x14ac:dyDescent="0.2">
      <c r="A13" s="267" t="s">
        <v>43</v>
      </c>
      <c r="B13" s="286"/>
      <c r="C13" s="287"/>
      <c r="D13" s="286"/>
      <c r="E13" s="286"/>
      <c r="F13" s="288"/>
    </row>
    <row r="14" spans="1:6" s="32" customFormat="1" ht="13.15" customHeight="1" x14ac:dyDescent="0.2">
      <c r="A14" s="282" t="s">
        <v>1</v>
      </c>
      <c r="B14" s="121">
        <v>6272</v>
      </c>
      <c r="C14" s="125">
        <v>6836</v>
      </c>
      <c r="D14" s="121">
        <v>7710</v>
      </c>
      <c r="E14" s="121">
        <v>8468</v>
      </c>
      <c r="F14" s="283" t="s">
        <v>0</v>
      </c>
    </row>
    <row r="15" spans="1:6" s="32" customFormat="1" ht="13.15" customHeight="1" x14ac:dyDescent="0.2">
      <c r="A15" s="282" t="s">
        <v>108</v>
      </c>
      <c r="B15" s="289" t="s">
        <v>0</v>
      </c>
      <c r="C15" s="132" t="s">
        <v>216</v>
      </c>
      <c r="D15" s="132" t="s">
        <v>217</v>
      </c>
      <c r="E15" s="132" t="s">
        <v>123</v>
      </c>
      <c r="F15" s="284" t="s">
        <v>218</v>
      </c>
    </row>
    <row r="16" spans="1:6" s="32" customFormat="1" ht="13.15" customHeight="1" x14ac:dyDescent="0.2">
      <c r="A16" s="290" t="s">
        <v>187</v>
      </c>
      <c r="B16" s="291" t="s">
        <v>0</v>
      </c>
      <c r="C16" s="292" t="s">
        <v>203</v>
      </c>
      <c r="D16" s="293" t="s">
        <v>184</v>
      </c>
      <c r="E16" s="293" t="s">
        <v>204</v>
      </c>
      <c r="F16" s="294" t="s">
        <v>219</v>
      </c>
    </row>
    <row r="17" spans="1:5" ht="13.15" customHeight="1" x14ac:dyDescent="0.25">
      <c r="A17" s="1" t="s">
        <v>71</v>
      </c>
    </row>
    <row r="18" spans="1:5" ht="13.15" customHeight="1" x14ac:dyDescent="0.25">
      <c r="A18" s="508" t="s">
        <v>174</v>
      </c>
      <c r="B18" s="508"/>
      <c r="C18" s="508"/>
      <c r="D18" s="508"/>
      <c r="E18" s="508"/>
    </row>
    <row r="19" spans="1:5" x14ac:dyDescent="0.25">
      <c r="B19" s="8"/>
      <c r="C19" s="8"/>
      <c r="D19" s="8"/>
      <c r="E19" s="8"/>
    </row>
  </sheetData>
  <mergeCells count="2">
    <mergeCell ref="A2:F2"/>
    <mergeCell ref="A18:E18"/>
  </mergeCells>
  <hyperlinks>
    <hyperlink ref="A2:F2" location="Index!A1" display="Table 7 - Number of employees in domestic activity by origin / type of legal structure, as at 31 December (2020-2023)"/>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workbookViewId="0">
      <selection activeCell="A2" sqref="A2:O2"/>
    </sheetView>
  </sheetViews>
  <sheetFormatPr defaultColWidth="9.28515625" defaultRowHeight="15" x14ac:dyDescent="0.25"/>
  <cols>
    <col min="1" max="1" width="31" style="2" customWidth="1"/>
    <col min="2" max="5" width="10.7109375" style="2" customWidth="1"/>
    <col min="6" max="16384" width="9.28515625" style="2"/>
  </cols>
  <sheetData>
    <row r="1" spans="1:15" s="32" customFormat="1" ht="13.15" customHeight="1" x14ac:dyDescent="0.2"/>
    <row r="2" spans="1:15" s="32" customFormat="1" ht="13.15" customHeight="1" x14ac:dyDescent="0.2">
      <c r="A2" s="514" t="s">
        <v>220</v>
      </c>
      <c r="B2" s="514"/>
      <c r="C2" s="514"/>
      <c r="D2" s="514"/>
      <c r="E2" s="514"/>
      <c r="F2" s="514"/>
      <c r="G2" s="514"/>
      <c r="H2" s="514"/>
      <c r="I2" s="514"/>
      <c r="J2" s="514"/>
      <c r="K2" s="514"/>
      <c r="L2" s="514"/>
      <c r="M2" s="514"/>
      <c r="N2" s="514"/>
      <c r="O2" s="514"/>
    </row>
    <row r="3" spans="1:15" s="32" customFormat="1" ht="13.15" customHeight="1" x14ac:dyDescent="0.2"/>
    <row r="4" spans="1:15" s="32" customFormat="1" ht="13.15" customHeight="1" x14ac:dyDescent="0.2">
      <c r="A4" s="295"/>
      <c r="B4" s="515" t="s">
        <v>1</v>
      </c>
      <c r="C4" s="516"/>
      <c r="D4" s="515" t="s">
        <v>80</v>
      </c>
      <c r="E4" s="516"/>
      <c r="F4" s="515" t="s">
        <v>221</v>
      </c>
      <c r="G4" s="516"/>
      <c r="H4" s="515" t="s">
        <v>82</v>
      </c>
      <c r="I4" s="516"/>
      <c r="J4" s="515" t="s">
        <v>41</v>
      </c>
      <c r="K4" s="516"/>
      <c r="L4" s="515" t="s">
        <v>42</v>
      </c>
      <c r="M4" s="516"/>
      <c r="N4" s="517" t="s">
        <v>43</v>
      </c>
      <c r="O4" s="518"/>
    </row>
    <row r="5" spans="1:15" s="32" customFormat="1" ht="13.15" customHeight="1" x14ac:dyDescent="0.2">
      <c r="A5" s="296" t="s">
        <v>222</v>
      </c>
      <c r="B5" s="297"/>
      <c r="C5" s="298"/>
      <c r="D5" s="297"/>
      <c r="E5" s="299"/>
      <c r="F5" s="297"/>
      <c r="G5" s="299"/>
      <c r="H5" s="297"/>
      <c r="I5" s="298"/>
      <c r="J5" s="297"/>
      <c r="K5" s="299"/>
      <c r="L5" s="297"/>
      <c r="M5" s="299"/>
      <c r="N5" s="297"/>
      <c r="O5" s="300"/>
    </row>
    <row r="6" spans="1:15" s="32" customFormat="1" ht="13.15" customHeight="1" x14ac:dyDescent="0.2">
      <c r="A6" s="301" t="s">
        <v>1</v>
      </c>
      <c r="B6" s="302">
        <v>43475</v>
      </c>
      <c r="C6" s="303"/>
      <c r="D6" s="302">
        <v>27337</v>
      </c>
      <c r="E6" s="303"/>
      <c r="F6" s="302">
        <v>5632</v>
      </c>
      <c r="G6" s="303"/>
      <c r="H6" s="302">
        <v>10506</v>
      </c>
      <c r="I6" s="303"/>
      <c r="J6" s="302">
        <v>25296</v>
      </c>
      <c r="K6" s="303"/>
      <c r="L6" s="302">
        <v>9711</v>
      </c>
      <c r="M6" s="303"/>
      <c r="N6" s="302">
        <v>8468</v>
      </c>
      <c r="O6" s="304"/>
    </row>
    <row r="7" spans="1:15" s="32" customFormat="1" ht="13.15" customHeight="1" x14ac:dyDescent="0.2">
      <c r="A7" s="296" t="s">
        <v>223</v>
      </c>
      <c r="B7" s="297"/>
      <c r="C7" s="299"/>
      <c r="D7" s="297"/>
      <c r="E7" s="299"/>
      <c r="F7" s="297"/>
      <c r="G7" s="299"/>
      <c r="H7" s="297"/>
      <c r="I7" s="299"/>
      <c r="J7" s="297"/>
      <c r="K7" s="299"/>
      <c r="L7" s="297"/>
      <c r="M7" s="299"/>
      <c r="N7" s="297"/>
      <c r="O7" s="300"/>
    </row>
    <row r="8" spans="1:15" s="32" customFormat="1" ht="13.15" customHeight="1" x14ac:dyDescent="0.2">
      <c r="A8" s="301" t="s">
        <v>224</v>
      </c>
      <c r="B8" s="302">
        <v>21030</v>
      </c>
      <c r="C8" s="567" t="s">
        <v>251</v>
      </c>
      <c r="D8" s="302">
        <v>12851</v>
      </c>
      <c r="E8" s="567" t="s">
        <v>265</v>
      </c>
      <c r="F8" s="302">
        <v>2893</v>
      </c>
      <c r="G8" s="567" t="s">
        <v>282</v>
      </c>
      <c r="H8" s="302">
        <v>5286</v>
      </c>
      <c r="I8" s="571" t="s">
        <v>297</v>
      </c>
      <c r="J8" s="302">
        <v>12183</v>
      </c>
      <c r="K8" s="567" t="s">
        <v>313</v>
      </c>
      <c r="L8" s="302">
        <v>4692</v>
      </c>
      <c r="M8" s="567" t="s">
        <v>328</v>
      </c>
      <c r="N8" s="302">
        <v>4155</v>
      </c>
      <c r="O8" s="575" t="s">
        <v>344</v>
      </c>
    </row>
    <row r="9" spans="1:15" s="32" customFormat="1" ht="13.15" customHeight="1" x14ac:dyDescent="0.2">
      <c r="A9" s="301" t="s">
        <v>225</v>
      </c>
      <c r="B9" s="302">
        <v>22445</v>
      </c>
      <c r="C9" s="567" t="s">
        <v>252</v>
      </c>
      <c r="D9" s="302">
        <v>14486</v>
      </c>
      <c r="E9" s="567" t="s">
        <v>266</v>
      </c>
      <c r="F9" s="302">
        <v>2739</v>
      </c>
      <c r="G9" s="567" t="s">
        <v>283</v>
      </c>
      <c r="H9" s="302">
        <v>5220</v>
      </c>
      <c r="I9" s="571" t="s">
        <v>298</v>
      </c>
      <c r="J9" s="302">
        <v>13113</v>
      </c>
      <c r="K9" s="567" t="s">
        <v>314</v>
      </c>
      <c r="L9" s="302">
        <v>5019</v>
      </c>
      <c r="M9" s="567" t="s">
        <v>329</v>
      </c>
      <c r="N9" s="302">
        <v>4313</v>
      </c>
      <c r="O9" s="575" t="s">
        <v>345</v>
      </c>
    </row>
    <row r="10" spans="1:15" s="32" customFormat="1" ht="13.15" customHeight="1" x14ac:dyDescent="0.2">
      <c r="A10" s="296" t="s">
        <v>226</v>
      </c>
      <c r="B10" s="305"/>
      <c r="C10" s="568"/>
      <c r="D10" s="305"/>
      <c r="E10" s="568"/>
      <c r="F10" s="305"/>
      <c r="G10" s="568"/>
      <c r="H10" s="305"/>
      <c r="I10" s="572"/>
      <c r="J10" s="305"/>
      <c r="K10" s="568"/>
      <c r="L10" s="305"/>
      <c r="M10" s="568"/>
      <c r="N10" s="305"/>
      <c r="O10" s="576"/>
    </row>
    <row r="11" spans="1:15" s="32" customFormat="1" ht="13.15" customHeight="1" x14ac:dyDescent="0.2">
      <c r="A11" s="301" t="s">
        <v>227</v>
      </c>
      <c r="B11" s="302">
        <v>4421</v>
      </c>
      <c r="C11" s="567" t="s">
        <v>253</v>
      </c>
      <c r="D11" s="302">
        <v>1318</v>
      </c>
      <c r="E11" s="567" t="s">
        <v>267</v>
      </c>
      <c r="F11" s="302">
        <v>403</v>
      </c>
      <c r="G11" s="567" t="s">
        <v>101</v>
      </c>
      <c r="H11" s="302">
        <v>2700</v>
      </c>
      <c r="I11" s="571" t="s">
        <v>299</v>
      </c>
      <c r="J11" s="302">
        <v>1734</v>
      </c>
      <c r="K11" s="567" t="s">
        <v>136</v>
      </c>
      <c r="L11" s="302">
        <v>381</v>
      </c>
      <c r="M11" s="567" t="s">
        <v>330</v>
      </c>
      <c r="N11" s="302">
        <v>2306</v>
      </c>
      <c r="O11" s="575" t="s">
        <v>346</v>
      </c>
    </row>
    <row r="12" spans="1:15" s="32" customFormat="1" ht="13.15" customHeight="1" x14ac:dyDescent="0.2">
      <c r="A12" s="301" t="s">
        <v>228</v>
      </c>
      <c r="B12" s="302">
        <v>14330</v>
      </c>
      <c r="C12" s="567" t="s">
        <v>254</v>
      </c>
      <c r="D12" s="302">
        <v>7143</v>
      </c>
      <c r="E12" s="567" t="s">
        <v>268</v>
      </c>
      <c r="F12" s="302">
        <v>1673</v>
      </c>
      <c r="G12" s="567" t="s">
        <v>284</v>
      </c>
      <c r="H12" s="302">
        <v>5514</v>
      </c>
      <c r="I12" s="571" t="s">
        <v>300</v>
      </c>
      <c r="J12" s="302">
        <v>6710</v>
      </c>
      <c r="K12" s="567" t="s">
        <v>315</v>
      </c>
      <c r="L12" s="302">
        <v>2879</v>
      </c>
      <c r="M12" s="567" t="s">
        <v>331</v>
      </c>
      <c r="N12" s="302">
        <v>4741</v>
      </c>
      <c r="O12" s="575" t="s">
        <v>347</v>
      </c>
    </row>
    <row r="13" spans="1:15" s="32" customFormat="1" ht="13.15" customHeight="1" x14ac:dyDescent="0.2">
      <c r="A13" s="301" t="s">
        <v>229</v>
      </c>
      <c r="B13" s="302">
        <v>24724</v>
      </c>
      <c r="C13" s="567" t="s">
        <v>255</v>
      </c>
      <c r="D13" s="302">
        <v>18876</v>
      </c>
      <c r="E13" s="567" t="s">
        <v>269</v>
      </c>
      <c r="F13" s="302">
        <v>3556</v>
      </c>
      <c r="G13" s="567" t="s">
        <v>285</v>
      </c>
      <c r="H13" s="302">
        <v>2292</v>
      </c>
      <c r="I13" s="571" t="s">
        <v>301</v>
      </c>
      <c r="J13" s="302">
        <v>16852</v>
      </c>
      <c r="K13" s="567" t="s">
        <v>316</v>
      </c>
      <c r="L13" s="302">
        <v>6451</v>
      </c>
      <c r="M13" s="567" t="s">
        <v>332</v>
      </c>
      <c r="N13" s="302">
        <v>1421</v>
      </c>
      <c r="O13" s="575" t="s">
        <v>348</v>
      </c>
    </row>
    <row r="14" spans="1:15" s="32" customFormat="1" ht="13.15" customHeight="1" x14ac:dyDescent="0.2">
      <c r="A14" s="296" t="s">
        <v>230</v>
      </c>
      <c r="B14" s="305"/>
      <c r="C14" s="568"/>
      <c r="D14" s="305"/>
      <c r="E14" s="568"/>
      <c r="F14" s="305"/>
      <c r="G14" s="568"/>
      <c r="H14" s="305"/>
      <c r="I14" s="572"/>
      <c r="J14" s="305"/>
      <c r="K14" s="568"/>
      <c r="L14" s="305"/>
      <c r="M14" s="568"/>
      <c r="N14" s="305"/>
      <c r="O14" s="576"/>
    </row>
    <row r="15" spans="1:15" s="32" customFormat="1" ht="13.15" customHeight="1" x14ac:dyDescent="0.2">
      <c r="A15" s="301" t="s">
        <v>231</v>
      </c>
      <c r="B15" s="302">
        <v>2993</v>
      </c>
      <c r="C15" s="567" t="s">
        <v>136</v>
      </c>
      <c r="D15" s="302">
        <v>826</v>
      </c>
      <c r="E15" s="567" t="s">
        <v>99</v>
      </c>
      <c r="F15" s="302">
        <v>347</v>
      </c>
      <c r="G15" s="567" t="s">
        <v>201</v>
      </c>
      <c r="H15" s="302">
        <v>1820</v>
      </c>
      <c r="I15" s="571" t="s">
        <v>302</v>
      </c>
      <c r="J15" s="302">
        <v>1097</v>
      </c>
      <c r="K15" s="567" t="s">
        <v>317</v>
      </c>
      <c r="L15" s="302">
        <v>363</v>
      </c>
      <c r="M15" s="567" t="s">
        <v>196</v>
      </c>
      <c r="N15" s="302">
        <v>1533</v>
      </c>
      <c r="O15" s="575" t="s">
        <v>349</v>
      </c>
    </row>
    <row r="16" spans="1:15" s="32" customFormat="1" ht="13.15" customHeight="1" x14ac:dyDescent="0.2">
      <c r="A16" s="301" t="s">
        <v>232</v>
      </c>
      <c r="B16" s="302">
        <v>7818</v>
      </c>
      <c r="C16" s="567" t="s">
        <v>256</v>
      </c>
      <c r="D16" s="302">
        <v>1974</v>
      </c>
      <c r="E16" s="567" t="s">
        <v>101</v>
      </c>
      <c r="F16" s="302">
        <v>707</v>
      </c>
      <c r="G16" s="567" t="s">
        <v>286</v>
      </c>
      <c r="H16" s="302">
        <v>5137</v>
      </c>
      <c r="I16" s="571" t="s">
        <v>303</v>
      </c>
      <c r="J16" s="302">
        <v>2484</v>
      </c>
      <c r="K16" s="567" t="s">
        <v>123</v>
      </c>
      <c r="L16" s="302">
        <v>839</v>
      </c>
      <c r="M16" s="567" t="s">
        <v>333</v>
      </c>
      <c r="N16" s="302">
        <v>4495</v>
      </c>
      <c r="O16" s="575" t="s">
        <v>350</v>
      </c>
    </row>
    <row r="17" spans="1:15" s="32" customFormat="1" ht="13.15" customHeight="1" x14ac:dyDescent="0.2">
      <c r="A17" s="306" t="s">
        <v>233</v>
      </c>
      <c r="B17" s="302">
        <v>2730</v>
      </c>
      <c r="C17" s="567" t="s">
        <v>164</v>
      </c>
      <c r="D17" s="302">
        <v>635</v>
      </c>
      <c r="E17" s="567" t="s">
        <v>118</v>
      </c>
      <c r="F17" s="302">
        <v>552</v>
      </c>
      <c r="G17" s="567" t="s">
        <v>123</v>
      </c>
      <c r="H17" s="302">
        <v>1543</v>
      </c>
      <c r="I17" s="571" t="s">
        <v>304</v>
      </c>
      <c r="J17" s="302">
        <v>1188</v>
      </c>
      <c r="K17" s="567" t="s">
        <v>147</v>
      </c>
      <c r="L17" s="302">
        <v>290</v>
      </c>
      <c r="M17" s="567" t="s">
        <v>99</v>
      </c>
      <c r="N17" s="302">
        <v>1252</v>
      </c>
      <c r="O17" s="575" t="s">
        <v>351</v>
      </c>
    </row>
    <row r="18" spans="1:15" s="32" customFormat="1" ht="13.15" customHeight="1" x14ac:dyDescent="0.2">
      <c r="A18" s="306" t="s">
        <v>234</v>
      </c>
      <c r="B18" s="302">
        <v>3690</v>
      </c>
      <c r="C18" s="567" t="s">
        <v>257</v>
      </c>
      <c r="D18" s="302">
        <v>2566</v>
      </c>
      <c r="E18" s="567" t="s">
        <v>270</v>
      </c>
      <c r="F18" s="302">
        <v>496</v>
      </c>
      <c r="G18" s="567" t="s">
        <v>287</v>
      </c>
      <c r="H18" s="302">
        <v>628</v>
      </c>
      <c r="I18" s="571" t="s">
        <v>305</v>
      </c>
      <c r="J18" s="302">
        <v>2256</v>
      </c>
      <c r="K18" s="567" t="s">
        <v>318</v>
      </c>
      <c r="L18" s="302">
        <v>973</v>
      </c>
      <c r="M18" s="567" t="s">
        <v>334</v>
      </c>
      <c r="N18" s="302">
        <v>461</v>
      </c>
      <c r="O18" s="575" t="s">
        <v>352</v>
      </c>
    </row>
    <row r="19" spans="1:15" s="32" customFormat="1" ht="13.15" customHeight="1" x14ac:dyDescent="0.2">
      <c r="A19" s="306" t="s">
        <v>235</v>
      </c>
      <c r="B19" s="302">
        <v>26244</v>
      </c>
      <c r="C19" s="567" t="s">
        <v>258</v>
      </c>
      <c r="D19" s="302">
        <v>21336</v>
      </c>
      <c r="E19" s="567" t="s">
        <v>271</v>
      </c>
      <c r="F19" s="302">
        <v>3530</v>
      </c>
      <c r="G19" s="567" t="s">
        <v>288</v>
      </c>
      <c r="H19" s="302">
        <v>1378</v>
      </c>
      <c r="I19" s="571" t="s">
        <v>306</v>
      </c>
      <c r="J19" s="302">
        <v>18271</v>
      </c>
      <c r="K19" s="567" t="s">
        <v>319</v>
      </c>
      <c r="L19" s="302">
        <v>7246</v>
      </c>
      <c r="M19" s="567" t="s">
        <v>335</v>
      </c>
      <c r="N19" s="302">
        <v>727</v>
      </c>
      <c r="O19" s="575" t="s">
        <v>333</v>
      </c>
    </row>
    <row r="20" spans="1:15" s="32" customFormat="1" ht="13.15" customHeight="1" x14ac:dyDescent="0.2">
      <c r="A20" s="296" t="s">
        <v>236</v>
      </c>
      <c r="B20" s="305"/>
      <c r="C20" s="568"/>
      <c r="D20" s="305"/>
      <c r="E20" s="568"/>
      <c r="F20" s="305"/>
      <c r="G20" s="568"/>
      <c r="H20" s="305"/>
      <c r="I20" s="572"/>
      <c r="J20" s="305"/>
      <c r="K20" s="568"/>
      <c r="L20" s="305"/>
      <c r="M20" s="568"/>
      <c r="N20" s="305"/>
      <c r="O20" s="576"/>
    </row>
    <row r="21" spans="1:15" s="32" customFormat="1" ht="13.15" customHeight="1" x14ac:dyDescent="0.2">
      <c r="A21" s="306" t="s">
        <v>237</v>
      </c>
      <c r="B21" s="302">
        <v>42605</v>
      </c>
      <c r="C21" s="569" t="s">
        <v>181</v>
      </c>
      <c r="D21" s="302">
        <v>27007</v>
      </c>
      <c r="E21" s="569" t="s">
        <v>272</v>
      </c>
      <c r="F21" s="307">
        <v>5298</v>
      </c>
      <c r="G21" s="569" t="s">
        <v>289</v>
      </c>
      <c r="H21" s="302">
        <v>10300</v>
      </c>
      <c r="I21" s="573" t="s">
        <v>181</v>
      </c>
      <c r="J21" s="302">
        <v>24547</v>
      </c>
      <c r="K21" s="569" t="s">
        <v>320</v>
      </c>
      <c r="L21" s="302">
        <v>9628</v>
      </c>
      <c r="M21" s="569" t="s">
        <v>336</v>
      </c>
      <c r="N21" s="307">
        <v>8430</v>
      </c>
      <c r="O21" s="577" t="s">
        <v>353</v>
      </c>
    </row>
    <row r="22" spans="1:15" s="32" customFormat="1" ht="13.15" customHeight="1" x14ac:dyDescent="0.2">
      <c r="A22" s="306" t="s">
        <v>238</v>
      </c>
      <c r="B22" s="302">
        <v>870</v>
      </c>
      <c r="C22" s="569" t="s">
        <v>184</v>
      </c>
      <c r="D22" s="302">
        <v>330</v>
      </c>
      <c r="E22" s="569" t="s">
        <v>273</v>
      </c>
      <c r="F22" s="307">
        <v>334</v>
      </c>
      <c r="G22" s="569" t="s">
        <v>290</v>
      </c>
      <c r="H22" s="302">
        <v>206</v>
      </c>
      <c r="I22" s="573" t="s">
        <v>184</v>
      </c>
      <c r="J22" s="302">
        <v>749</v>
      </c>
      <c r="K22" s="569" t="s">
        <v>99</v>
      </c>
      <c r="L22" s="302">
        <v>83</v>
      </c>
      <c r="M22" s="569" t="s">
        <v>197</v>
      </c>
      <c r="N22" s="307">
        <v>38</v>
      </c>
      <c r="O22" s="577" t="s">
        <v>163</v>
      </c>
    </row>
    <row r="23" spans="1:15" s="32" customFormat="1" ht="13.15" customHeight="1" x14ac:dyDescent="0.2">
      <c r="A23" s="296" t="s">
        <v>239</v>
      </c>
      <c r="B23" s="305"/>
      <c r="C23" s="568"/>
      <c r="D23" s="305"/>
      <c r="E23" s="568"/>
      <c r="F23" s="305"/>
      <c r="G23" s="568"/>
      <c r="H23" s="305"/>
      <c r="I23" s="572"/>
      <c r="J23" s="305"/>
      <c r="K23" s="568"/>
      <c r="L23" s="305"/>
      <c r="M23" s="568"/>
      <c r="N23" s="305"/>
      <c r="O23" s="576"/>
    </row>
    <row r="24" spans="1:15" s="32" customFormat="1" ht="13.15" customHeight="1" x14ac:dyDescent="0.2">
      <c r="A24" s="306" t="s">
        <v>240</v>
      </c>
      <c r="B24" s="302">
        <v>678</v>
      </c>
      <c r="C24" s="567" t="s">
        <v>259</v>
      </c>
      <c r="D24" s="302">
        <v>522</v>
      </c>
      <c r="E24" s="567" t="s">
        <v>274</v>
      </c>
      <c r="F24" s="302">
        <v>89</v>
      </c>
      <c r="G24" s="567" t="s">
        <v>259</v>
      </c>
      <c r="H24" s="302">
        <v>67</v>
      </c>
      <c r="I24" s="571" t="s">
        <v>115</v>
      </c>
      <c r="J24" s="302">
        <v>507</v>
      </c>
      <c r="K24" s="567" t="s">
        <v>184</v>
      </c>
      <c r="L24" s="302">
        <v>156</v>
      </c>
      <c r="M24" s="567" t="s">
        <v>259</v>
      </c>
      <c r="N24" s="302">
        <v>15</v>
      </c>
      <c r="O24" s="575" t="s">
        <v>354</v>
      </c>
    </row>
    <row r="25" spans="1:15" s="32" customFormat="1" ht="13.15" customHeight="1" x14ac:dyDescent="0.2">
      <c r="A25" s="301" t="s">
        <v>241</v>
      </c>
      <c r="B25" s="302">
        <v>12086</v>
      </c>
      <c r="C25" s="567" t="s">
        <v>142</v>
      </c>
      <c r="D25" s="302">
        <v>7691</v>
      </c>
      <c r="E25" s="567" t="s">
        <v>98</v>
      </c>
      <c r="F25" s="302">
        <v>2365</v>
      </c>
      <c r="G25" s="567" t="s">
        <v>291</v>
      </c>
      <c r="H25" s="302">
        <v>2030</v>
      </c>
      <c r="I25" s="571" t="s">
        <v>307</v>
      </c>
      <c r="J25" s="302">
        <v>7920</v>
      </c>
      <c r="K25" s="567" t="s">
        <v>321</v>
      </c>
      <c r="L25" s="302">
        <v>2623</v>
      </c>
      <c r="M25" s="567" t="s">
        <v>337</v>
      </c>
      <c r="N25" s="302">
        <v>1543</v>
      </c>
      <c r="O25" s="575" t="s">
        <v>355</v>
      </c>
    </row>
    <row r="26" spans="1:15" s="32" customFormat="1" ht="13.15" customHeight="1" x14ac:dyDescent="0.2">
      <c r="A26" s="301" t="s">
        <v>242</v>
      </c>
      <c r="B26" s="302">
        <v>30711</v>
      </c>
      <c r="C26" s="567" t="s">
        <v>260</v>
      </c>
      <c r="D26" s="302">
        <v>19124</v>
      </c>
      <c r="E26" s="567" t="s">
        <v>275</v>
      </c>
      <c r="F26" s="302">
        <v>3178</v>
      </c>
      <c r="G26" s="567" t="s">
        <v>292</v>
      </c>
      <c r="H26" s="302">
        <v>8409</v>
      </c>
      <c r="I26" s="571" t="s">
        <v>308</v>
      </c>
      <c r="J26" s="302">
        <v>16869</v>
      </c>
      <c r="K26" s="567" t="s">
        <v>316</v>
      </c>
      <c r="L26" s="302">
        <v>6932</v>
      </c>
      <c r="M26" s="567" t="s">
        <v>338</v>
      </c>
      <c r="N26" s="302">
        <v>6910</v>
      </c>
      <c r="O26" s="575" t="s">
        <v>356</v>
      </c>
    </row>
    <row r="27" spans="1:15" s="32" customFormat="1" ht="13.15" customHeight="1" x14ac:dyDescent="0.2">
      <c r="A27" s="296" t="s">
        <v>243</v>
      </c>
      <c r="B27" s="305"/>
      <c r="C27" s="568"/>
      <c r="D27" s="305"/>
      <c r="E27" s="568"/>
      <c r="F27" s="305"/>
      <c r="G27" s="568"/>
      <c r="H27" s="305"/>
      <c r="I27" s="572"/>
      <c r="J27" s="305"/>
      <c r="K27" s="568"/>
      <c r="L27" s="305"/>
      <c r="M27" s="568"/>
      <c r="N27" s="305"/>
      <c r="O27" s="576"/>
    </row>
    <row r="28" spans="1:15" s="32" customFormat="1" ht="13.15" customHeight="1" x14ac:dyDescent="0.2">
      <c r="A28" s="306" t="s">
        <v>244</v>
      </c>
      <c r="B28" s="302">
        <v>9362</v>
      </c>
      <c r="C28" s="569" t="s">
        <v>261</v>
      </c>
      <c r="D28" s="302">
        <v>6080</v>
      </c>
      <c r="E28" s="569" t="s">
        <v>276</v>
      </c>
      <c r="F28" s="307">
        <v>1269</v>
      </c>
      <c r="G28" s="569" t="s">
        <v>293</v>
      </c>
      <c r="H28" s="302">
        <v>2013</v>
      </c>
      <c r="I28" s="573" t="s">
        <v>309</v>
      </c>
      <c r="J28" s="302">
        <v>5956</v>
      </c>
      <c r="K28" s="569" t="s">
        <v>322</v>
      </c>
      <c r="L28" s="302">
        <v>1955</v>
      </c>
      <c r="M28" s="569" t="s">
        <v>339</v>
      </c>
      <c r="N28" s="307">
        <v>1451</v>
      </c>
      <c r="O28" s="577" t="s">
        <v>357</v>
      </c>
    </row>
    <row r="29" spans="1:15" s="32" customFormat="1" ht="13.15" customHeight="1" x14ac:dyDescent="0.2">
      <c r="A29" s="306" t="s">
        <v>245</v>
      </c>
      <c r="B29" s="302">
        <v>26698</v>
      </c>
      <c r="C29" s="569" t="s">
        <v>67</v>
      </c>
      <c r="D29" s="302">
        <v>16760</v>
      </c>
      <c r="E29" s="569" t="s">
        <v>277</v>
      </c>
      <c r="F29" s="307">
        <v>1804</v>
      </c>
      <c r="G29" s="569" t="s">
        <v>294</v>
      </c>
      <c r="H29" s="302">
        <v>8134</v>
      </c>
      <c r="I29" s="573" t="s">
        <v>310</v>
      </c>
      <c r="J29" s="302">
        <v>12803</v>
      </c>
      <c r="K29" s="569" t="s">
        <v>323</v>
      </c>
      <c r="L29" s="302">
        <v>6986</v>
      </c>
      <c r="M29" s="569" t="s">
        <v>340</v>
      </c>
      <c r="N29" s="307">
        <v>6909</v>
      </c>
      <c r="O29" s="577" t="s">
        <v>356</v>
      </c>
    </row>
    <row r="30" spans="1:15" s="32" customFormat="1" ht="13.15" customHeight="1" x14ac:dyDescent="0.2">
      <c r="A30" s="306" t="s">
        <v>246</v>
      </c>
      <c r="B30" s="302">
        <v>7199</v>
      </c>
      <c r="C30" s="569" t="s">
        <v>262</v>
      </c>
      <c r="D30" s="302">
        <v>4425</v>
      </c>
      <c r="E30" s="569" t="s">
        <v>278</v>
      </c>
      <c r="F30" s="307">
        <v>2457</v>
      </c>
      <c r="G30" s="569" t="s">
        <v>281</v>
      </c>
      <c r="H30" s="302">
        <v>317</v>
      </c>
      <c r="I30" s="573" t="s">
        <v>99</v>
      </c>
      <c r="J30" s="302">
        <v>6354</v>
      </c>
      <c r="K30" s="569" t="s">
        <v>324</v>
      </c>
      <c r="L30" s="302">
        <v>737</v>
      </c>
      <c r="M30" s="569" t="s">
        <v>341</v>
      </c>
      <c r="N30" s="307">
        <v>108</v>
      </c>
      <c r="O30" s="577" t="s">
        <v>203</v>
      </c>
    </row>
    <row r="31" spans="1:15" s="32" customFormat="1" ht="13.15" customHeight="1" x14ac:dyDescent="0.2">
      <c r="A31" s="306" t="s">
        <v>247</v>
      </c>
      <c r="B31" s="302">
        <v>216</v>
      </c>
      <c r="C31" s="569" t="s">
        <v>176</v>
      </c>
      <c r="D31" s="302">
        <v>72</v>
      </c>
      <c r="E31" s="569" t="s">
        <v>153</v>
      </c>
      <c r="F31" s="307">
        <v>102</v>
      </c>
      <c r="G31" s="569" t="s">
        <v>204</v>
      </c>
      <c r="H31" s="302">
        <v>42</v>
      </c>
      <c r="I31" s="573" t="s">
        <v>163</v>
      </c>
      <c r="J31" s="302">
        <v>183</v>
      </c>
      <c r="K31" s="569" t="s">
        <v>325</v>
      </c>
      <c r="L31" s="302">
        <v>33</v>
      </c>
      <c r="M31" s="569" t="s">
        <v>153</v>
      </c>
      <c r="N31" s="307">
        <v>0</v>
      </c>
      <c r="O31" s="577" t="s">
        <v>198</v>
      </c>
    </row>
    <row r="32" spans="1:15" s="32" customFormat="1" ht="13.15" customHeight="1" x14ac:dyDescent="0.2">
      <c r="A32" s="296" t="s">
        <v>248</v>
      </c>
      <c r="B32" s="305"/>
      <c r="C32" s="568"/>
      <c r="D32" s="305"/>
      <c r="E32" s="568"/>
      <c r="F32" s="305"/>
      <c r="G32" s="568"/>
      <c r="H32" s="305"/>
      <c r="I32" s="572"/>
      <c r="J32" s="305"/>
      <c r="K32" s="568"/>
      <c r="L32" s="305"/>
      <c r="M32" s="568"/>
      <c r="N32" s="305"/>
      <c r="O32" s="576"/>
    </row>
    <row r="33" spans="1:15" s="32" customFormat="1" ht="13.15" customHeight="1" x14ac:dyDescent="0.2">
      <c r="A33" s="306" t="s">
        <v>249</v>
      </c>
      <c r="B33" s="302">
        <v>21971</v>
      </c>
      <c r="C33" s="567" t="s">
        <v>263</v>
      </c>
      <c r="D33" s="302">
        <v>16961</v>
      </c>
      <c r="E33" s="567" t="s">
        <v>279</v>
      </c>
      <c r="F33" s="302">
        <v>3652</v>
      </c>
      <c r="G33" s="567" t="s">
        <v>295</v>
      </c>
      <c r="H33" s="302">
        <v>1358</v>
      </c>
      <c r="I33" s="571" t="s">
        <v>311</v>
      </c>
      <c r="J33" s="302">
        <v>16207</v>
      </c>
      <c r="K33" s="567" t="s">
        <v>326</v>
      </c>
      <c r="L33" s="302">
        <v>5286</v>
      </c>
      <c r="M33" s="567" t="s">
        <v>342</v>
      </c>
      <c r="N33" s="302">
        <v>478</v>
      </c>
      <c r="O33" s="575" t="s">
        <v>358</v>
      </c>
    </row>
    <row r="34" spans="1:15" s="32" customFormat="1" ht="13.15" customHeight="1" x14ac:dyDescent="0.2">
      <c r="A34" s="308" t="s">
        <v>250</v>
      </c>
      <c r="B34" s="309">
        <v>21504</v>
      </c>
      <c r="C34" s="570" t="s">
        <v>264</v>
      </c>
      <c r="D34" s="309">
        <v>10376</v>
      </c>
      <c r="E34" s="570" t="s">
        <v>280</v>
      </c>
      <c r="F34" s="309">
        <v>1980</v>
      </c>
      <c r="G34" s="570" t="s">
        <v>296</v>
      </c>
      <c r="H34" s="309">
        <v>9148</v>
      </c>
      <c r="I34" s="574" t="s">
        <v>312</v>
      </c>
      <c r="J34" s="309">
        <v>9089</v>
      </c>
      <c r="K34" s="570" t="s">
        <v>327</v>
      </c>
      <c r="L34" s="309">
        <v>4425</v>
      </c>
      <c r="M34" s="570" t="s">
        <v>343</v>
      </c>
      <c r="N34" s="309">
        <v>7990</v>
      </c>
      <c r="O34" s="578" t="s">
        <v>359</v>
      </c>
    </row>
    <row r="35" spans="1:15" s="1" customFormat="1" ht="13.15" customHeight="1" x14ac:dyDescent="0.25">
      <c r="A35" s="1" t="s">
        <v>71</v>
      </c>
      <c r="B35" s="2"/>
      <c r="C35" s="2"/>
      <c r="D35" s="2"/>
      <c r="E35" s="2"/>
    </row>
    <row r="36" spans="1:15" s="1" customFormat="1" ht="13.15" customHeight="1" x14ac:dyDescent="0.2">
      <c r="A36" s="508" t="s">
        <v>174</v>
      </c>
      <c r="B36" s="508"/>
      <c r="C36" s="508"/>
      <c r="D36" s="508"/>
      <c r="E36" s="508"/>
    </row>
  </sheetData>
  <mergeCells count="9">
    <mergeCell ref="A36:E36"/>
    <mergeCell ref="A2:O2"/>
    <mergeCell ref="B4:C4"/>
    <mergeCell ref="D4:E4"/>
    <mergeCell ref="F4:G4"/>
    <mergeCell ref="H4:I4"/>
    <mergeCell ref="J4:K4"/>
    <mergeCell ref="L4:M4"/>
    <mergeCell ref="N4:O4"/>
  </mergeCells>
  <hyperlinks>
    <hyperlink ref="A2:O2" location="Index!A1" display="Table 8 - Characterisation of employees in domestic activity by size and origin / type of legal structure, as at 31 December 2023"/>
  </hyperlinks>
  <pageMargins left="0.70866141732283472" right="0.70866141732283472" top="0.74803149606299213" bottom="0.74803149606299213" header="0.31496062992125984" footer="0.31496062992125984"/>
  <pageSetup paperSize="9" scale="77"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Folha1</vt:lpstr>
      <vt:lpstr>'Table 39'!Área_de_Impressão</vt:lpstr>
      <vt:lpstr>'Table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2024-10-21T08:29:05Z</cp:lastPrinted>
  <dcterms:created xsi:type="dcterms:W3CDTF">2011-01-19T10:11:43Z</dcterms:created>
  <dcterms:modified xsi:type="dcterms:W3CDTF">2024-11-15T14:45:38Z</dcterms:modified>
</cp:coreProperties>
</file>