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720" yWindow="660" windowWidth="20595" windowHeight="9465" activeTab="0"/>
  </bookViews>
  <sheets>
    <sheet name="DEZ 2005 PCSB" sheetId="1" r:id="rId1"/>
    <sheet name="JUN 2005 PCSB" sheetId="2" r:id="rId2"/>
    <sheet name="31-12-2004" sheetId="3" r:id="rId3"/>
    <sheet name="30-06-2004" sheetId="4" r:id="rId4"/>
    <sheet name="31-12-2003" sheetId="5" r:id="rId5"/>
    <sheet name="30-06-2003" sheetId="6" r:id="rId6"/>
    <sheet name="31-12-2002" sheetId="7" r:id="rId7"/>
    <sheet name="30-06-2002" sheetId="8" r:id="rId8"/>
    <sheet name="31-12-2001" sheetId="9" r:id="rId9"/>
    <sheet name="30-06-2001" sheetId="10" r:id="rId10"/>
    <sheet name="31-12-2000" sheetId="11" r:id="rId11"/>
    <sheet name="30-06-2000" sheetId="12" r:id="rId12"/>
    <sheet name="31-12-1999" sheetId="13" r:id="rId13"/>
    <sheet name="30-06-1999" sheetId="14" r:id="rId14"/>
    <sheet name="31-12-1998" sheetId="15" r:id="rId15"/>
    <sheet name="30-06-1998" sheetId="16" r:id="rId16"/>
    <sheet name="31-12-1997" sheetId="17" r:id="rId17"/>
    <sheet name="30-06-1997" sheetId="18" r:id="rId18"/>
    <sheet name="31-12-1996" sheetId="19" r:id="rId19"/>
    <sheet name="30-06-1996" sheetId="20" r:id="rId20"/>
    <sheet name="31-12-1995" sheetId="21" r:id="rId21"/>
    <sheet name="30-06-1995" sheetId="22" r:id="rId22"/>
    <sheet name="31-12-1994" sheetId="23" r:id="rId23"/>
    <sheet name="30-06-1994" sheetId="24" r:id="rId24"/>
    <sheet name="31-12-1993" sheetId="25" r:id="rId25"/>
    <sheet name="30-06-1993" sheetId="26" r:id="rId26"/>
    <sheet name="31-12-1992" sheetId="27" r:id="rId27"/>
    <sheet name="31-12-1991" sheetId="28" r:id="rId28"/>
    <sheet name="30-06-1991" sheetId="29" r:id="rId29"/>
    <sheet name="31-12-1990" sheetId="30" r:id="rId30"/>
    <sheet name="30-06-1990" sheetId="31" r:id="rId31"/>
    <sheet name="31-03-1990" sheetId="32" r:id="rId32"/>
  </sheets>
  <externalReferences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ABN1">#REF!</definedName>
    <definedName name="____BBI1">#REF!</definedName>
    <definedName name="____BBV1">#REF!</definedName>
    <definedName name="____BCA1">#REF!</definedName>
    <definedName name="____BCI1">#REF!</definedName>
    <definedName name="____BCM1">#REF!</definedName>
    <definedName name="____BCP1">#REF!</definedName>
    <definedName name="____BEX1">#REF!</definedName>
    <definedName name="____BFB1">#REF!</definedName>
    <definedName name="____BFE1">#REF!</definedName>
    <definedName name="____BIC1">#REF!</definedName>
    <definedName name="____BII1">#REF!</definedName>
    <definedName name="____BNC1">#REF!</definedName>
    <definedName name="____BNU1">#REF!</definedName>
    <definedName name="____BOT1">#REF!</definedName>
    <definedName name="____BPA1">#REF!</definedName>
    <definedName name="____BPI1">#REF!</definedName>
    <definedName name="____BPN1">#REF!</definedName>
    <definedName name="____BSN1">#REF!</definedName>
    <definedName name="____BTA1">#REF!</definedName>
    <definedName name="____CGD1">#REF!</definedName>
    <definedName name="____CPP1">#REF!</definedName>
    <definedName name="____DBI1">#REF!</definedName>
    <definedName name="____MG1">#REF!</definedName>
    <definedName name="___ABN1">#REF!</definedName>
    <definedName name="___BBI1">#REF!</definedName>
    <definedName name="___BBV1">#REF!</definedName>
    <definedName name="___BCA1">#REF!</definedName>
    <definedName name="___BCI1">#REF!</definedName>
    <definedName name="___BCM1">#REF!</definedName>
    <definedName name="___BCP1">#REF!</definedName>
    <definedName name="___BEX1">#REF!</definedName>
    <definedName name="___BFB1">#REF!</definedName>
    <definedName name="___BFE1">#REF!</definedName>
    <definedName name="___BIC1">#REF!</definedName>
    <definedName name="___BII1">#REF!</definedName>
    <definedName name="___BNC1">#REF!</definedName>
    <definedName name="___BNP1">#REF!</definedName>
    <definedName name="___BNU1">#REF!</definedName>
    <definedName name="___BOT1">#REF!</definedName>
    <definedName name="___BPA1">#REF!</definedName>
    <definedName name="___BPI1">#REF!</definedName>
    <definedName name="___BPN1">#REF!</definedName>
    <definedName name="___BSN1">#REF!</definedName>
    <definedName name="___BTA1">#REF!</definedName>
    <definedName name="___CGD1">#REF!</definedName>
    <definedName name="___CPP1">#REF!</definedName>
    <definedName name="___DBI1">#REF!</definedName>
    <definedName name="___MG1">#REF!</definedName>
    <definedName name="__ABN1">#REF!</definedName>
    <definedName name="__BBI1">#REF!</definedName>
    <definedName name="__BBV1">#REF!</definedName>
    <definedName name="__BCA1">#REF!</definedName>
    <definedName name="__BCI1">#REF!</definedName>
    <definedName name="__BCM1">#REF!</definedName>
    <definedName name="__BCP1">#REF!</definedName>
    <definedName name="__BEX1">#REF!</definedName>
    <definedName name="__BFB1">#REF!</definedName>
    <definedName name="__BFE1">#REF!</definedName>
    <definedName name="__BIC1">#REF!</definedName>
    <definedName name="__BII1">#REF!</definedName>
    <definedName name="__BNC1">#REF!</definedName>
    <definedName name="__BNP1">#REF!</definedName>
    <definedName name="__BNU1">#REF!</definedName>
    <definedName name="__BOT1">#REF!</definedName>
    <definedName name="__BPA1">#REF!</definedName>
    <definedName name="__BPI1">#REF!</definedName>
    <definedName name="__BPN1">#REF!</definedName>
    <definedName name="__BSN1">#REF!</definedName>
    <definedName name="__BTA1">#REF!</definedName>
    <definedName name="__CGD1">#REF!</definedName>
    <definedName name="__CPP1">#REF!</definedName>
    <definedName name="__DBI1">#REF!</definedName>
    <definedName name="__MG1">#REF!</definedName>
    <definedName name="_0" localSheetId="30">#REF!</definedName>
    <definedName name="_0" localSheetId="28">#REF!</definedName>
    <definedName name="_0" localSheetId="25">#REF!</definedName>
    <definedName name="_0" localSheetId="23">#REF!</definedName>
    <definedName name="_0" localSheetId="31">#REF!</definedName>
    <definedName name="_0" localSheetId="29">#REF!</definedName>
    <definedName name="_0" localSheetId="27">#REF!</definedName>
    <definedName name="_0" localSheetId="26">#REF!</definedName>
    <definedName name="_0" localSheetId="24">#REF!</definedName>
    <definedName name="_0">#REF!</definedName>
    <definedName name="_A" localSheetId="30">#REF!</definedName>
    <definedName name="_A" localSheetId="28">#REF!</definedName>
    <definedName name="_A" localSheetId="25">#REF!</definedName>
    <definedName name="_A" localSheetId="23">#REF!</definedName>
    <definedName name="_A" localSheetId="31">#REF!</definedName>
    <definedName name="_A" localSheetId="29">#REF!</definedName>
    <definedName name="_A" localSheetId="27">#REF!</definedName>
    <definedName name="_A" localSheetId="26">#REF!</definedName>
    <definedName name="_A" localSheetId="24">#REF!</definedName>
    <definedName name="_A">#REF!</definedName>
    <definedName name="_ABN1">#REF!</definedName>
    <definedName name="_B" localSheetId="25">#REF!</definedName>
    <definedName name="_B" localSheetId="26">#REF!</definedName>
    <definedName name="_B" localSheetId="24">#REF!</definedName>
    <definedName name="_B">#REF!</definedName>
    <definedName name="_BBI1">#REF!</definedName>
    <definedName name="_BBV1">#REF!</definedName>
    <definedName name="_BCA1">#REF!</definedName>
    <definedName name="_BCI1">#REF!</definedName>
    <definedName name="_BCM1">#REF!</definedName>
    <definedName name="_BCP1">#REF!</definedName>
    <definedName name="_BEX1">#REF!</definedName>
    <definedName name="_BFB1">#REF!</definedName>
    <definedName name="_BFE1">#REF!</definedName>
    <definedName name="_BIC1">#REF!</definedName>
    <definedName name="_BII1">#REF!</definedName>
    <definedName name="_BNC1">#REF!</definedName>
    <definedName name="_BNP1">#REF!</definedName>
    <definedName name="_BNU1">#REF!</definedName>
    <definedName name="_BOT1">#REF!</definedName>
    <definedName name="_BPA1">#REF!</definedName>
    <definedName name="_BPI1">#REF!</definedName>
    <definedName name="_BPN1">#REF!</definedName>
    <definedName name="_BSN1">#REF!</definedName>
    <definedName name="_BTA1">#REF!</definedName>
    <definedName name="_C">#REF!</definedName>
    <definedName name="_CGD1">#REF!</definedName>
    <definedName name="_CPP1">#REF!</definedName>
    <definedName name="_D">#REF!</definedName>
    <definedName name="_DBI1">#REF!</definedName>
    <definedName name="_E">#REF!</definedName>
    <definedName name="_F">#REF!</definedName>
    <definedName name="_G">#REF!</definedName>
    <definedName name="_H">#REF!</definedName>
    <definedName name="_I">#REF!</definedName>
    <definedName name="_MG1">#REF!</definedName>
    <definedName name="_P">#REF!</definedName>
    <definedName name="AAA" localSheetId="18">#REF!</definedName>
    <definedName name="ABN" localSheetId="30">#REF!</definedName>
    <definedName name="ABN" localSheetId="28">#REF!</definedName>
    <definedName name="ABN" localSheetId="25">#REF!</definedName>
    <definedName name="ABN" localSheetId="15">#REF!</definedName>
    <definedName name="ABN" localSheetId="31">#REF!</definedName>
    <definedName name="ABN" localSheetId="29">#REF!</definedName>
    <definedName name="ABN" localSheetId="27">#REF!</definedName>
    <definedName name="ABN" localSheetId="22">'31-12-1994'!$B$1:$B$85</definedName>
    <definedName name="ABN" localSheetId="10">#REF!</definedName>
    <definedName name="ABN">#REF!</definedName>
    <definedName name="ABN1" localSheetId="10">#REF!</definedName>
    <definedName name="ABN1">#REF!</definedName>
    <definedName name="ACTIVIDADE">#REF!</definedName>
    <definedName name="ACTIVO" localSheetId="26">#REF!</definedName>
    <definedName name="ACTIVO" localSheetId="24">#REF!</definedName>
    <definedName name="ACTIVO">#REF!</definedName>
    <definedName name="ALVES">#REF!</definedName>
    <definedName name="ALVES1">#REF!</definedName>
    <definedName name="_xlnm.Print_Area" localSheetId="21">'30-06-1995'!$AP$9:$AT$77</definedName>
    <definedName name="_xlnm.Print_Area" localSheetId="17">'30-06-1997'!$AT$9:$BA$77</definedName>
    <definedName name="_xlnm.Print_Area" localSheetId="15">'30-06-1998'!$AU$9:$BB$77</definedName>
    <definedName name="_xlnm.Print_Area" localSheetId="11">'30-06-2000'!$AP$9:$AV$76</definedName>
    <definedName name="_xlnm.Print_Area" localSheetId="9">'30-06-2001'!#REF!</definedName>
    <definedName name="_xlnm.Print_Area" localSheetId="7">'30-06-2002'!$A$1:$J$76</definedName>
    <definedName name="_xlnm.Print_Area" localSheetId="5">'30-06-2003'!$B$9:$BB$76</definedName>
    <definedName name="_xlnm.Print_Area" localSheetId="3">'30-06-2004'!$B$9:$AZ$76</definedName>
    <definedName name="_xlnm.Print_Area" localSheetId="22">'31-12-1994'!#REF!</definedName>
    <definedName name="_xlnm.Print_Area" localSheetId="20">'31-12-1995'!$AP$9:$AV$76</definedName>
    <definedName name="_xlnm.Print_Area" localSheetId="18">'31-12-1996'!$R$9:$Y$77</definedName>
    <definedName name="_xlnm.Print_Area" localSheetId="16">'31-12-1997'!$AU$9:$BB$77</definedName>
    <definedName name="_xlnm.Print_Area" localSheetId="14">'31-12-1998'!$AW$9:$BC$76</definedName>
    <definedName name="_xlnm.Print_Area" localSheetId="12">'31-12-1999'!$Y$9:$AF$77</definedName>
    <definedName name="_xlnm.Print_Area" localSheetId="10">'31-12-2000'!$AN$9:$AU$76</definedName>
    <definedName name="_xlnm.Print_Area" localSheetId="8">'31-12-2001'!#REF!</definedName>
    <definedName name="_xlnm.Print_Area" localSheetId="6">'31-12-2002'!$B$9:$BA$76</definedName>
    <definedName name="_xlnm.Print_Area" localSheetId="4">'31-12-2003'!$B$9:$BB$76</definedName>
    <definedName name="_xlnm.Print_Area" localSheetId="2">'31-12-2004'!$B$9:$AY$76</definedName>
    <definedName name="_xlnm.Print_Area" localSheetId="0">'DEZ 2005 PCSB'!$A$1:$I$76</definedName>
    <definedName name="_xlnm.Print_Area" localSheetId="1">'JUN 2005 PCSB'!$B$9:$AA$76</definedName>
    <definedName name="B._BRASIL" localSheetId="25">#REF!</definedName>
    <definedName name="B._BRASIL">#REF!</definedName>
    <definedName name="B._E._ESPA_A">#REF!</definedName>
    <definedName name="B.COM.P_BLICA">#REF!</definedName>
    <definedName name="B.E.ESPAÑA">#REF!</definedName>
    <definedName name="B.N.PARIS" localSheetId="25">#REF!</definedName>
    <definedName name="B.N.PARIS">#REF!</definedName>
    <definedName name="B_B" localSheetId="15">#REF!</definedName>
    <definedName name="B_B" localSheetId="10">#REF!</definedName>
    <definedName name="B_B">'31-12-1994'!$E$1:$E$85</definedName>
    <definedName name="B_B1" localSheetId="17">#REF!</definedName>
    <definedName name="B_B1" localSheetId="16">#REF!</definedName>
    <definedName name="B_B1" localSheetId="14">#REF!</definedName>
    <definedName name="B_B1" localSheetId="12">#REF!</definedName>
    <definedName name="B_B1" localSheetId="10">#REF!</definedName>
    <definedName name="B_B1">#REF!</definedName>
    <definedName name="BAI">#REF!</definedName>
    <definedName name="BAI1">#REF!</definedName>
    <definedName name="BALAN_O" localSheetId="26">#REF!</definedName>
    <definedName name="BALAN_O" localSheetId="24">#REF!</definedName>
    <definedName name="BALAN_O">#REF!</definedName>
    <definedName name="BANCA_COMERCIAL">#REF!</definedName>
    <definedName name="BANCA_P_BLICA">#REF!</definedName>
    <definedName name="BANCO_BPI" localSheetId="10">#REF!</definedName>
    <definedName name="BANCO_BPI">#REF!</definedName>
    <definedName name="BANCO_BPI1">#REF!</definedName>
    <definedName name="BANCOS" localSheetId="28">#REF!</definedName>
    <definedName name="BANCOS" localSheetId="29">#REF!</definedName>
    <definedName name="BANCOS" localSheetId="27">#REF!</definedName>
    <definedName name="BANCOS">#REF!</definedName>
    <definedName name="BANIF" localSheetId="30">#REF!</definedName>
    <definedName name="BANIF" localSheetId="28">#REF!</definedName>
    <definedName name="BANIF" localSheetId="25">#REF!</definedName>
    <definedName name="BANIF" localSheetId="23">#REF!</definedName>
    <definedName name="BANIF" localSheetId="15">#REF!</definedName>
    <definedName name="BANIF" localSheetId="31">#REF!</definedName>
    <definedName name="BANIF" localSheetId="29">#REF!</definedName>
    <definedName name="BANIF" localSheetId="27">#REF!</definedName>
    <definedName name="BANIF" localSheetId="26">#REF!</definedName>
    <definedName name="BANIF" localSheetId="24">#REF!</definedName>
    <definedName name="BANIF" localSheetId="22">'31-12-1994'!$C$1:$C$85</definedName>
    <definedName name="BANIF" localSheetId="10">#REF!</definedName>
    <definedName name="BANIF">#REF!</definedName>
    <definedName name="BANIF1" localSheetId="17">#REF!</definedName>
    <definedName name="BANIF1" localSheetId="16">#REF!</definedName>
    <definedName name="BANIF1" localSheetId="14">#REF!</definedName>
    <definedName name="BANIF1" localSheetId="12">#REF!</definedName>
    <definedName name="BANIF1" localSheetId="10">#REF!</definedName>
    <definedName name="BANIF1">#REF!</definedName>
    <definedName name="BARCL" localSheetId="30">#REF!</definedName>
    <definedName name="BARCL" localSheetId="28">#REF!</definedName>
    <definedName name="BARCL" localSheetId="23">#REF!</definedName>
    <definedName name="BARCL" localSheetId="15">#REF!</definedName>
    <definedName name="BARCL" localSheetId="31">#REF!</definedName>
    <definedName name="BARCL" localSheetId="29">#REF!</definedName>
    <definedName name="BARCL" localSheetId="27">#REF!</definedName>
    <definedName name="BARCL" localSheetId="26">#REF!</definedName>
    <definedName name="BARCL" localSheetId="24">#REF!</definedName>
    <definedName name="BARCL" localSheetId="22">'31-12-1994'!$D$1:$D$85</definedName>
    <definedName name="BARCL" localSheetId="10">#REF!</definedName>
    <definedName name="BARCL">#REF!</definedName>
    <definedName name="BARCL1" localSheetId="17">#REF!</definedName>
    <definedName name="BARCL1" localSheetId="16">#REF!</definedName>
    <definedName name="BARCL1" localSheetId="14">#REF!</definedName>
    <definedName name="BARCL1" localSheetId="12">#REF!</definedName>
    <definedName name="BARCL1" localSheetId="10">#REF!</definedName>
    <definedName name="BARCL1">#REF!</definedName>
    <definedName name="BARCLAYS" localSheetId="25">#REF!</definedName>
    <definedName name="BARCLAYS">#REF!</definedName>
    <definedName name="BB" localSheetId="30">#REF!</definedName>
    <definedName name="BB" localSheetId="28">#REF!</definedName>
    <definedName name="BB" localSheetId="23">#REF!</definedName>
    <definedName name="BB" localSheetId="31">#REF!</definedName>
    <definedName name="BB" localSheetId="29">#REF!</definedName>
    <definedName name="BB" localSheetId="27">#REF!</definedName>
    <definedName name="BB" localSheetId="26">#REF!</definedName>
    <definedName name="BB" localSheetId="24">#REF!</definedName>
    <definedName name="BB">#REF!</definedName>
    <definedName name="BBI" localSheetId="30">#REF!</definedName>
    <definedName name="BBI" localSheetId="28">#REF!</definedName>
    <definedName name="BBI" localSheetId="25">#REF!</definedName>
    <definedName name="BBI" localSheetId="15">#REF!</definedName>
    <definedName name="BBI" localSheetId="31">#REF!</definedName>
    <definedName name="BBI" localSheetId="29">#REF!</definedName>
    <definedName name="BBI" localSheetId="27">#REF!</definedName>
    <definedName name="BBI" localSheetId="22">'31-12-1994'!$F$1:$F$85</definedName>
    <definedName name="BBI">#REF!</definedName>
    <definedName name="BBI1">#REF!</definedName>
    <definedName name="BBV" localSheetId="25">#REF!</definedName>
    <definedName name="BBV" localSheetId="15">#REF!</definedName>
    <definedName name="BBV" localSheetId="22">'31-12-1994'!$G$1:$G$85</definedName>
    <definedName name="BBV">#REF!</definedName>
    <definedName name="BBV1">#REF!</definedName>
    <definedName name="BBVA">#REF!</definedName>
    <definedName name="BBVA1">#REF!</definedName>
    <definedName name="BCA" localSheetId="30">#REF!</definedName>
    <definedName name="BCA" localSheetId="28">#REF!</definedName>
    <definedName name="BCA" localSheetId="25">#REF!</definedName>
    <definedName name="BCA" localSheetId="15">#REF!</definedName>
    <definedName name="BCA" localSheetId="31">#REF!</definedName>
    <definedName name="BCA" localSheetId="29">#REF!</definedName>
    <definedName name="BCA" localSheetId="27">#REF!</definedName>
    <definedName name="BCA" localSheetId="22">'31-12-1994'!$H$1:$H$85</definedName>
    <definedName name="BCA" localSheetId="10">#REF!</definedName>
    <definedName name="BCA">#REF!</definedName>
    <definedName name="BCA1" localSheetId="10">#REF!</definedName>
    <definedName name="BCA1">#REF!</definedName>
    <definedName name="BCI" localSheetId="30">#REF!</definedName>
    <definedName name="BCI" localSheetId="28">#REF!</definedName>
    <definedName name="BCI" localSheetId="25">#REF!</definedName>
    <definedName name="BCI" localSheetId="23">#REF!</definedName>
    <definedName name="BCI" localSheetId="15">#REF!</definedName>
    <definedName name="BCI" localSheetId="31">#REF!</definedName>
    <definedName name="BCI" localSheetId="29">#REF!</definedName>
    <definedName name="BCI" localSheetId="27">#REF!</definedName>
    <definedName name="BCI" localSheetId="26">#REF!</definedName>
    <definedName name="BCI" localSheetId="24">#REF!</definedName>
    <definedName name="BCI" localSheetId="22">'31-12-1994'!$I$1:$I$85</definedName>
    <definedName name="BCI">#REF!</definedName>
    <definedName name="BCI1">#REF!</definedName>
    <definedName name="BCM" localSheetId="30">#REF!</definedName>
    <definedName name="BCM" localSheetId="28">#REF!</definedName>
    <definedName name="BCM" localSheetId="25">#REF!</definedName>
    <definedName name="BCM" localSheetId="15">#REF!</definedName>
    <definedName name="BCM" localSheetId="31">#REF!</definedName>
    <definedName name="BCM" localSheetId="29">#REF!</definedName>
    <definedName name="BCM" localSheetId="27">#REF!</definedName>
    <definedName name="BCM" localSheetId="22">'31-12-1994'!$J$1:$J$85</definedName>
    <definedName name="BCM">#REF!</definedName>
    <definedName name="BCM1">#REF!</definedName>
    <definedName name="BCP" localSheetId="30">#REF!</definedName>
    <definedName name="BCP" localSheetId="28">#REF!</definedName>
    <definedName name="BCP" localSheetId="25">#REF!</definedName>
    <definedName name="BCP" localSheetId="23">#REF!</definedName>
    <definedName name="BCP" localSheetId="15">#REF!</definedName>
    <definedName name="BCP" localSheetId="31">#REF!</definedName>
    <definedName name="BCP" localSheetId="29">#REF!</definedName>
    <definedName name="BCP" localSheetId="27">#REF!</definedName>
    <definedName name="BCP" localSheetId="26">#REF!</definedName>
    <definedName name="BCP" localSheetId="24">#REF!</definedName>
    <definedName name="BCP" localSheetId="22">'31-12-1994'!$K$1:$K$85</definedName>
    <definedName name="BCP" localSheetId="10">#REF!</definedName>
    <definedName name="BCP">#REF!</definedName>
    <definedName name="BCP1" localSheetId="10">#REF!</definedName>
    <definedName name="BCP1">#REF!</definedName>
    <definedName name="BCPI">#REF!</definedName>
    <definedName name="BCPI1">#REF!</definedName>
    <definedName name="BEE">#REF!</definedName>
    <definedName name="BES" localSheetId="10">#REF!</definedName>
    <definedName name="BES">#REF!</definedName>
    <definedName name="BES1">#REF!</definedName>
    <definedName name="BESCL" localSheetId="30">#REF!</definedName>
    <definedName name="BESCL" localSheetId="28">#REF!</definedName>
    <definedName name="BESCL" localSheetId="25">#REF!</definedName>
    <definedName name="BESCL" localSheetId="23">#REF!</definedName>
    <definedName name="BESCL" localSheetId="31">#REF!</definedName>
    <definedName name="BESCL" localSheetId="29">#REF!</definedName>
    <definedName name="BESCL" localSheetId="27">#REF!</definedName>
    <definedName name="BESCL" localSheetId="26">#REF!</definedName>
    <definedName name="BESCL" localSheetId="24">#REF!</definedName>
    <definedName name="BESCL" localSheetId="22">'31-12-1994'!$L$1:$L$85</definedName>
    <definedName name="BESCL">#REF!</definedName>
    <definedName name="BESCL1" localSheetId="17">#REF!</definedName>
    <definedName name="BESCL1" localSheetId="16">#REF!</definedName>
    <definedName name="BESCL1" localSheetId="14">#REF!</definedName>
    <definedName name="BESCL1" localSheetId="12">#REF!</definedName>
    <definedName name="BESCL1">#REF!</definedName>
    <definedName name="BESI" localSheetId="10">#REF!</definedName>
    <definedName name="BESI">#REF!</definedName>
    <definedName name="BESI1">#REF!</definedName>
    <definedName name="BESSI">#REF!</definedName>
    <definedName name="BESSI1" localSheetId="17">#REF!</definedName>
    <definedName name="BESSI1" localSheetId="16">#REF!</definedName>
    <definedName name="BESSI1" localSheetId="14">#REF!</definedName>
    <definedName name="BESSI1" localSheetId="12">#REF!</definedName>
    <definedName name="BESSI1">#REF!</definedName>
    <definedName name="BEX" localSheetId="30">#REF!</definedName>
    <definedName name="BEX" localSheetId="28">#REF!</definedName>
    <definedName name="BEX" localSheetId="15">#REF!</definedName>
    <definedName name="BEX" localSheetId="31">#REF!</definedName>
    <definedName name="BEX" localSheetId="29">#REF!</definedName>
    <definedName name="BEX" localSheetId="27">#REF!</definedName>
    <definedName name="BEX" localSheetId="22">'31-12-1994'!$N$1:$N$85</definedName>
    <definedName name="BEX">#REF!</definedName>
    <definedName name="BEX1">#REF!</definedName>
    <definedName name="BFB" localSheetId="30">#REF!</definedName>
    <definedName name="BFB" localSheetId="28">#REF!</definedName>
    <definedName name="BFB" localSheetId="25">#REF!</definedName>
    <definedName name="BFB" localSheetId="23">#REF!</definedName>
    <definedName name="BFB" localSheetId="15">#REF!</definedName>
    <definedName name="BFB" localSheetId="31">#REF!</definedName>
    <definedName name="BFB" localSheetId="29">#REF!</definedName>
    <definedName name="BFB" localSheetId="27">#REF!</definedName>
    <definedName name="BFB" localSheetId="26">#REF!</definedName>
    <definedName name="BFB" localSheetId="24">#REF!</definedName>
    <definedName name="BFB" localSheetId="22">'31-12-1994'!$O$1:$O$85</definedName>
    <definedName name="BFB">#REF!</definedName>
    <definedName name="BFB1">#REF!</definedName>
    <definedName name="BFE" localSheetId="30">#REF!</definedName>
    <definedName name="BFE" localSheetId="28">#REF!</definedName>
    <definedName name="BFE" localSheetId="25">#REF!</definedName>
    <definedName name="BFE" localSheetId="15">#REF!</definedName>
    <definedName name="BFE" localSheetId="31">#REF!</definedName>
    <definedName name="BFE" localSheetId="29">#REF!</definedName>
    <definedName name="BFE" localSheetId="27">#REF!</definedName>
    <definedName name="BFE" localSheetId="22">'31-12-1994'!$P$1:$P$85</definedName>
    <definedName name="BFE">#REF!</definedName>
    <definedName name="BFE1">#REF!</definedName>
    <definedName name="BFN" localSheetId="26">#REF!</definedName>
    <definedName name="BFN" localSheetId="24">#REF!</definedName>
    <definedName name="BFN">#REF!</definedName>
    <definedName name="BIC" localSheetId="30">#REF!</definedName>
    <definedName name="BIC" localSheetId="28">#REF!</definedName>
    <definedName name="BIC" localSheetId="25">#REF!</definedName>
    <definedName name="BIC" localSheetId="23">#REF!</definedName>
    <definedName name="BIC" localSheetId="15">#REF!</definedName>
    <definedName name="BIC" localSheetId="31">#REF!</definedName>
    <definedName name="BIC" localSheetId="29">#REF!</definedName>
    <definedName name="BIC" localSheetId="27">#REF!</definedName>
    <definedName name="BIC" localSheetId="26">#REF!</definedName>
    <definedName name="BIC" localSheetId="24">#REF!</definedName>
    <definedName name="BIC" localSheetId="22">'31-12-1994'!$Q$1:$Q$85</definedName>
    <definedName name="BIC" localSheetId="10">#REF!</definedName>
    <definedName name="BIC">#REF!</definedName>
    <definedName name="BIC1" localSheetId="10">#REF!</definedName>
    <definedName name="BIC1">#REF!</definedName>
    <definedName name="BIG">#REF!</definedName>
    <definedName name="BIG1">#REF!</definedName>
    <definedName name="BII" localSheetId="15">#REF!</definedName>
    <definedName name="BII" localSheetId="10">#REF!</definedName>
    <definedName name="BII">#REF!</definedName>
    <definedName name="BII1" localSheetId="10">#REF!</definedName>
    <definedName name="BII1">#REF!</definedName>
    <definedName name="BNC" localSheetId="30">#REF!</definedName>
    <definedName name="BNC" localSheetId="28">#REF!</definedName>
    <definedName name="BNC" localSheetId="25">#REF!</definedName>
    <definedName name="BNC" localSheetId="15">#REF!</definedName>
    <definedName name="BNC" localSheetId="31">#REF!</definedName>
    <definedName name="BNC" localSheetId="29">#REF!</definedName>
    <definedName name="BNC" localSheetId="27">#REF!</definedName>
    <definedName name="BNC" localSheetId="22">'31-12-1994'!$S$1:$S$85</definedName>
    <definedName name="BNC" localSheetId="10">#REF!</definedName>
    <definedName name="BNC">#REF!</definedName>
    <definedName name="BNC1" localSheetId="10">#REF!</definedName>
    <definedName name="BNC1">#REF!</definedName>
    <definedName name="BNI" localSheetId="15">#REF!</definedName>
    <definedName name="BNI">#REF!</definedName>
    <definedName name="BNP" localSheetId="30">#REF!</definedName>
    <definedName name="BNP" localSheetId="28">#REF!</definedName>
    <definedName name="BNP" localSheetId="23">#REF!</definedName>
    <definedName name="BNP" localSheetId="15">#REF!</definedName>
    <definedName name="BNP" localSheetId="31">#REF!</definedName>
    <definedName name="BNP" localSheetId="29">#REF!</definedName>
    <definedName name="BNP" localSheetId="27">#REF!</definedName>
    <definedName name="BNP" localSheetId="26">#REF!</definedName>
    <definedName name="BNP" localSheetId="24">#REF!</definedName>
    <definedName name="BNP" localSheetId="22">'31-12-1994'!$U$1:$U$85</definedName>
    <definedName name="BNP" localSheetId="10">#REF!</definedName>
    <definedName name="BNP">#REF!</definedName>
    <definedName name="BNP1" localSheetId="10">#REF!</definedName>
    <definedName name="BNP1">#REF!</definedName>
    <definedName name="BNU" localSheetId="30">#REF!</definedName>
    <definedName name="BNU" localSheetId="28">#REF!</definedName>
    <definedName name="BNU" localSheetId="25">#REF!</definedName>
    <definedName name="BNU" localSheetId="23">#REF!</definedName>
    <definedName name="BNU" localSheetId="15">#REF!</definedName>
    <definedName name="BNU" localSheetId="31">#REF!</definedName>
    <definedName name="BNU" localSheetId="29">#REF!</definedName>
    <definedName name="BNU" localSheetId="27">#REF!</definedName>
    <definedName name="BNU" localSheetId="26">#REF!</definedName>
    <definedName name="BNU" localSheetId="24">#REF!</definedName>
    <definedName name="BNU" localSheetId="22">'31-12-1994'!$V$1:$V$85</definedName>
    <definedName name="BNU" localSheetId="10">#REF!</definedName>
    <definedName name="BNU">#REF!</definedName>
    <definedName name="BNU1" localSheetId="10">#REF!</definedName>
    <definedName name="BNU1">#REF!</definedName>
    <definedName name="BOSTON">#REF!</definedName>
    <definedName name="BOSTON1">#REF!</definedName>
    <definedName name="BOT" localSheetId="15">#REF!</definedName>
    <definedName name="BOT">'31-12-1994'!$W$1:$W$85</definedName>
    <definedName name="BOT1">#REF!</definedName>
    <definedName name="BPA" localSheetId="30">#REF!</definedName>
    <definedName name="BPA" localSheetId="28">#REF!</definedName>
    <definedName name="BPA" localSheetId="25">#REF!</definedName>
    <definedName name="BPA" localSheetId="23">#REF!</definedName>
    <definedName name="BPA" localSheetId="15">#REF!</definedName>
    <definedName name="BPA" localSheetId="31">#REF!</definedName>
    <definedName name="BPA" localSheetId="29">#REF!</definedName>
    <definedName name="BPA" localSheetId="27">#REF!</definedName>
    <definedName name="BPA" localSheetId="26">#REF!</definedName>
    <definedName name="BPA" localSheetId="24">#REF!</definedName>
    <definedName name="BPA" localSheetId="22">'31-12-1994'!$X$1:$X$85</definedName>
    <definedName name="BPA">#REF!</definedName>
    <definedName name="BPA1">#REF!</definedName>
    <definedName name="BPI" localSheetId="30">#REF!</definedName>
    <definedName name="BPI" localSheetId="28">#REF!</definedName>
    <definedName name="BPI" localSheetId="25">#REF!</definedName>
    <definedName name="BPI" localSheetId="23">#REF!</definedName>
    <definedName name="BPI" localSheetId="15">#REF!</definedName>
    <definedName name="BPI" localSheetId="31">#REF!</definedName>
    <definedName name="BPI" localSheetId="29">#REF!</definedName>
    <definedName name="BPI" localSheetId="27">#REF!</definedName>
    <definedName name="BPI" localSheetId="26">#REF!</definedName>
    <definedName name="BPI" localSheetId="24">#REF!</definedName>
    <definedName name="BPI" localSheetId="22">'31-12-1994'!$Y$1:$Y$85</definedName>
    <definedName name="BPI" localSheetId="10">#REF!</definedName>
    <definedName name="BPI">#REF!</definedName>
    <definedName name="BPI__SGPS">#REF!</definedName>
    <definedName name="BPI1" localSheetId="10">#REF!</definedName>
    <definedName name="BPI1">#REF!</definedName>
    <definedName name="BPISGPS">#REF!</definedName>
    <definedName name="BPISGPS1">#REF!</definedName>
    <definedName name="BPN" localSheetId="15">#REF!</definedName>
    <definedName name="BPN" localSheetId="10">#REF!</definedName>
    <definedName name="BPN">#REF!</definedName>
    <definedName name="BPN1" localSheetId="10">#REF!</definedName>
    <definedName name="BPN1">#REF!</definedName>
    <definedName name="BPP" localSheetId="10">#REF!</definedName>
    <definedName name="BPP">#REF!</definedName>
    <definedName name="BPP1">#REF!</definedName>
    <definedName name="BPSM" localSheetId="30">#REF!</definedName>
    <definedName name="BPSM" localSheetId="28">#REF!</definedName>
    <definedName name="BPSM" localSheetId="25">#REF!</definedName>
    <definedName name="BPSM" localSheetId="23">#REF!</definedName>
    <definedName name="BPSM" localSheetId="15">#REF!</definedName>
    <definedName name="BPSM" localSheetId="31">#REF!</definedName>
    <definedName name="BPSM" localSheetId="29">#REF!</definedName>
    <definedName name="BPSM" localSheetId="27">#REF!</definedName>
    <definedName name="BPSM" localSheetId="26">#REF!</definedName>
    <definedName name="BPSM" localSheetId="24">#REF!</definedName>
    <definedName name="BPSM" localSheetId="22">'31-12-1994'!$AA$1:$AA$85</definedName>
    <definedName name="BPSM">#REF!</definedName>
    <definedName name="BPSM1" localSheetId="17">#REF!</definedName>
    <definedName name="BPSM1" localSheetId="16">#REF!</definedName>
    <definedName name="BPSM1" localSheetId="14">#REF!</definedName>
    <definedName name="BPSM1" localSheetId="12">#REF!</definedName>
    <definedName name="BPSM1">#REF!</definedName>
    <definedName name="BSN" localSheetId="15">#REF!</definedName>
    <definedName name="BSN" localSheetId="10">#REF!</definedName>
    <definedName name="BSN">#REF!</definedName>
    <definedName name="BSN1" localSheetId="10">#REF!</definedName>
    <definedName name="BSN1">#REF!</definedName>
    <definedName name="BTA" localSheetId="30">#REF!</definedName>
    <definedName name="BTA" localSheetId="28">#REF!</definedName>
    <definedName name="BTA" localSheetId="25">#REF!</definedName>
    <definedName name="BTA" localSheetId="23">#REF!</definedName>
    <definedName name="BTA" localSheetId="15">#REF!</definedName>
    <definedName name="BTA" localSheetId="31">#REF!</definedName>
    <definedName name="BTA" localSheetId="29">#REF!</definedName>
    <definedName name="BTA" localSheetId="27">#REF!</definedName>
    <definedName name="BTA" localSheetId="26">#REF!</definedName>
    <definedName name="BTA" localSheetId="24">#REF!</definedName>
    <definedName name="BTA" localSheetId="22">'31-12-1994'!$AC$1:$AC$85</definedName>
    <definedName name="BTA" localSheetId="10">#REF!</definedName>
    <definedName name="BTA">#REF!</definedName>
    <definedName name="BTA1" localSheetId="10">#REF!</definedName>
    <definedName name="BTA1">#REF!</definedName>
    <definedName name="BTQ" localSheetId="28">#REF!</definedName>
    <definedName name="BTQ" localSheetId="25">#REF!</definedName>
    <definedName name="BTQ" localSheetId="31">#REF!</definedName>
    <definedName name="BTQ" localSheetId="29">#REF!</definedName>
    <definedName name="BTQ" localSheetId="27">#REF!</definedName>
    <definedName name="BTQ">#REF!</definedName>
    <definedName name="C._LYONNAIS">#REF!</definedName>
    <definedName name="C.LYONNAIS">#REF!</definedName>
    <definedName name="C_L" localSheetId="15">#REF!</definedName>
    <definedName name="C_L" localSheetId="10">#REF!</definedName>
    <definedName name="C_L">'31-12-1994'!$AI$1:$AI$85</definedName>
    <definedName name="C_L1" localSheetId="17">#REF!</definedName>
    <definedName name="C_L1" localSheetId="16">#REF!</definedName>
    <definedName name="C_L1" localSheetId="14">#REF!</definedName>
    <definedName name="C_L1" localSheetId="12">#REF!</definedName>
    <definedName name="C_L1" localSheetId="10">#REF!</definedName>
    <definedName name="C_L1">#REF!</definedName>
    <definedName name="CAIXABI">#REF!</definedName>
    <definedName name="CAIXABI1">#REF!</definedName>
    <definedName name="CCCAM" localSheetId="17">#REF!</definedName>
    <definedName name="CCCAM" localSheetId="15">#REF!</definedName>
    <definedName name="CCCAM" localSheetId="18">#REF!</definedName>
    <definedName name="CCCAM" localSheetId="16">#REF!</definedName>
    <definedName name="CCCAM" localSheetId="14">#REF!</definedName>
    <definedName name="CCCAM" localSheetId="12">#REF!</definedName>
    <definedName name="CCCAM" localSheetId="10">#REF!</definedName>
    <definedName name="CCCAM">#REF!</definedName>
    <definedName name="CCCAM1" localSheetId="17">#REF!</definedName>
    <definedName name="CCCAM1" localSheetId="16">#REF!</definedName>
    <definedName name="CCCAM1" localSheetId="14">#REF!</definedName>
    <definedName name="CCCAM1" localSheetId="12">#REF!</definedName>
    <definedName name="CCCAM1" localSheetId="10">#REF!</definedName>
    <definedName name="CCCAM1">#REF!</definedName>
    <definedName name="CENTRAL" localSheetId="10">#REF!</definedName>
    <definedName name="CENTRAL">#REF!</definedName>
    <definedName name="CENTRAL1">#REF!</definedName>
    <definedName name="CETELEM" localSheetId="10">#REF!</definedName>
    <definedName name="CETELEM">#REF!</definedName>
    <definedName name="CETELEM1">#REF!</definedName>
    <definedName name="CFP" localSheetId="26">#REF!</definedName>
    <definedName name="CFP" localSheetId="24">#REF!</definedName>
    <definedName name="CFP">#REF!</definedName>
    <definedName name="CGD" localSheetId="30">#REF!</definedName>
    <definedName name="CGD" localSheetId="28">#REF!</definedName>
    <definedName name="CGD" localSheetId="25">#REF!</definedName>
    <definedName name="CGD" localSheetId="23">#REF!</definedName>
    <definedName name="CGD" localSheetId="15">#REF!</definedName>
    <definedName name="CGD" localSheetId="31">#REF!</definedName>
    <definedName name="CGD" localSheetId="29">#REF!</definedName>
    <definedName name="CGD" localSheetId="27">#REF!</definedName>
    <definedName name="CGD" localSheetId="26">#REF!</definedName>
    <definedName name="CGD" localSheetId="24">#REF!</definedName>
    <definedName name="CGD" localSheetId="22">'31-12-1994'!$AE$1:$AE$85</definedName>
    <definedName name="CGD" localSheetId="10">#REF!</definedName>
    <definedName name="CGD">#REF!</definedName>
    <definedName name="CGD1" localSheetId="10">#REF!</definedName>
    <definedName name="CGD1">#REF!</definedName>
    <definedName name="CHASE" localSheetId="30">#REF!</definedName>
    <definedName name="CHASE" localSheetId="28">#REF!</definedName>
    <definedName name="CHASE" localSheetId="25">#REF!</definedName>
    <definedName name="CHASE" localSheetId="23">#REF!</definedName>
    <definedName name="CHASE" localSheetId="31">#REF!</definedName>
    <definedName name="CHASE" localSheetId="29">#REF!</definedName>
    <definedName name="CHASE" localSheetId="27">#REF!</definedName>
    <definedName name="CHASE" localSheetId="26">#REF!</definedName>
    <definedName name="CHASE" localSheetId="24">#REF!</definedName>
    <definedName name="CHASE" localSheetId="22">'31-12-1994'!$Z$1:$Z$85</definedName>
    <definedName name="CHASE">#REF!</definedName>
    <definedName name="CHEMICAL" localSheetId="25">#REF!</definedName>
    <definedName name="CHEMICAL" localSheetId="15">#REF!</definedName>
    <definedName name="CHEMICAL" localSheetId="22">'31-12-1994'!$AF$1:$AF$85</definedName>
    <definedName name="CHEMICAL">#REF!</definedName>
    <definedName name="CHEMICAL1" localSheetId="17">#REF!</definedName>
    <definedName name="CHEMICAL1" localSheetId="16">#REF!</definedName>
    <definedName name="CHEMICAL1" localSheetId="14">#REF!</definedName>
    <definedName name="CHEMICAL1" localSheetId="12">#REF!</definedName>
    <definedName name="CHEMICAL1">#REF!</definedName>
    <definedName name="CINCO">#REF!</definedName>
    <definedName name="CISF" localSheetId="15">#REF!</definedName>
    <definedName name="CISF">#REF!</definedName>
    <definedName name="CISF1" localSheetId="17">#REF!</definedName>
    <definedName name="CISF1" localSheetId="16">#REF!</definedName>
    <definedName name="CISF1" localSheetId="14">#REF!</definedName>
    <definedName name="CISF1" localSheetId="12">#REF!</definedName>
    <definedName name="CISF1">#REF!</definedName>
    <definedName name="CITI" localSheetId="30">#REF!</definedName>
    <definedName name="CITI" localSheetId="28">#REF!</definedName>
    <definedName name="CITI" localSheetId="25">#REF!</definedName>
    <definedName name="CITI" localSheetId="23">#REF!</definedName>
    <definedName name="CITI" localSheetId="15">#REF!</definedName>
    <definedName name="CITI" localSheetId="31">#REF!</definedName>
    <definedName name="CITI" localSheetId="29">#REF!</definedName>
    <definedName name="CITI" localSheetId="27">#REF!</definedName>
    <definedName name="CITI" localSheetId="26">#REF!</definedName>
    <definedName name="CITI" localSheetId="24">#REF!</definedName>
    <definedName name="CITI" localSheetId="22">'31-12-1994'!$AH$1:$AH$85</definedName>
    <definedName name="CITI">#REF!</definedName>
    <definedName name="CITI1" localSheetId="17">#REF!</definedName>
    <definedName name="CITI1" localSheetId="16">#REF!</definedName>
    <definedName name="CITI1" localSheetId="14">#REF!</definedName>
    <definedName name="CITI1" localSheetId="12">#REF!</definedName>
    <definedName name="CITI1">#REF!</definedName>
    <definedName name="CL" localSheetId="30">#REF!</definedName>
    <definedName name="CL" localSheetId="28">#REF!</definedName>
    <definedName name="CL" localSheetId="31">#REF!</definedName>
    <definedName name="CL" localSheetId="29">#REF!</definedName>
    <definedName name="CL" localSheetId="27">#REF!</definedName>
    <definedName name="CL">#REF!</definedName>
    <definedName name="COLUNA" localSheetId="17">#REF!</definedName>
    <definedName name="COLUNA" localSheetId="15">#REF!</definedName>
    <definedName name="COLUNA" localSheetId="16">#REF!</definedName>
    <definedName name="COLUNA" localSheetId="14">#REF!</definedName>
    <definedName name="COLUNA" localSheetId="12">#REF!</definedName>
    <definedName name="COLUNA" localSheetId="10">#REF!</definedName>
    <definedName name="COLUNA">#REF!</definedName>
    <definedName name="COLUNA1" localSheetId="17">#REF!</definedName>
    <definedName name="COLUNA1" localSheetId="16">#REF!</definedName>
    <definedName name="COLUNA1" localSheetId="14">#REF!</definedName>
    <definedName name="COLUNA1" localSheetId="12">#REF!</definedName>
    <definedName name="COLUNA1">#REF!</definedName>
    <definedName name="CONFERENCIA" localSheetId="30">#REF!</definedName>
    <definedName name="CONFERENCIA" localSheetId="28">#REF!</definedName>
    <definedName name="CONFERENCIA" localSheetId="31">#REF!</definedName>
    <definedName name="CONFERENCIA" localSheetId="29">#REF!</definedName>
    <definedName name="CONFERENCIA" localSheetId="27">#REF!</definedName>
    <definedName name="CONFERENCIA">#REF!</definedName>
    <definedName name="CPP" localSheetId="30">#REF!</definedName>
    <definedName name="CPP" localSheetId="28">#REF!</definedName>
    <definedName name="CPP" localSheetId="25">#REF!</definedName>
    <definedName name="CPP" localSheetId="23">#REF!</definedName>
    <definedName name="CPP" localSheetId="15">#REF!</definedName>
    <definedName name="CPP" localSheetId="31">#REF!</definedName>
    <definedName name="CPP" localSheetId="29">#REF!</definedName>
    <definedName name="CPP" localSheetId="27">#REF!</definedName>
    <definedName name="CPP" localSheetId="26">#REF!</definedName>
    <definedName name="CPP" localSheetId="24">#REF!</definedName>
    <definedName name="CPP" localSheetId="22">'31-12-1994'!$AJ$1:$AJ$85</definedName>
    <definedName name="CPP" localSheetId="10">#REF!</definedName>
    <definedName name="CPP">#REF!</definedName>
    <definedName name="CPP1" localSheetId="10">#REF!</definedName>
    <definedName name="CPP1">#REF!</definedName>
    <definedName name="CREDIBANCO" localSheetId="17">#REF!</definedName>
    <definedName name="CREDIBANCO" localSheetId="15">#REF!</definedName>
    <definedName name="CREDIBANCO" localSheetId="16">#REF!</definedName>
    <definedName name="CREDIBANCO" localSheetId="14">#REF!</definedName>
    <definedName name="CREDIBANCO" localSheetId="12">#REF!</definedName>
    <definedName name="CREDIBANCO" localSheetId="10">#REF!</definedName>
    <definedName name="CREDIBANCO">#REF!</definedName>
    <definedName name="CREDIBANCO1" localSheetId="17">#REF!</definedName>
    <definedName name="CREDIBANCO1" localSheetId="16">#REF!</definedName>
    <definedName name="CREDIBANCO1" localSheetId="14">#REF!</definedName>
    <definedName name="CREDIBANCO1" localSheetId="12">#REF!</definedName>
    <definedName name="CREDIBANCO1" localSheetId="10">#REF!</definedName>
    <definedName name="CREDIBANCO1">#REF!</definedName>
    <definedName name="DATA" localSheetId="30">#REF!</definedName>
    <definedName name="DATA" localSheetId="28">#REF!</definedName>
    <definedName name="DATA" localSheetId="23">#REF!</definedName>
    <definedName name="DATA" localSheetId="31">#REF!</definedName>
    <definedName name="DATA" localSheetId="29">#REF!</definedName>
    <definedName name="DATA" localSheetId="27">#REF!</definedName>
    <definedName name="DATA" localSheetId="26">#REF!</definedName>
    <definedName name="DATA" localSheetId="24">#REF!</definedName>
    <definedName name="DATA">#REF!</definedName>
    <definedName name="DBI" localSheetId="30">#REF!</definedName>
    <definedName name="DBI" localSheetId="28">#REF!</definedName>
    <definedName name="DBI" localSheetId="25">#REF!</definedName>
    <definedName name="DBI" localSheetId="15">#REF!</definedName>
    <definedName name="DBI" localSheetId="31">#REF!</definedName>
    <definedName name="DBI" localSheetId="29">#REF!</definedName>
    <definedName name="DBI" localSheetId="27">#REF!</definedName>
    <definedName name="DBI" localSheetId="22">'31-12-1994'!$AL$1:$AL$85</definedName>
    <definedName name="DBI">#REF!</definedName>
    <definedName name="DBI1">#REF!</definedName>
    <definedName name="DEUTSCHE">#REF!</definedName>
    <definedName name="DEUTSCHE1">#REF!</definedName>
    <definedName name="DIRECTO" localSheetId="25">#REF!</definedName>
    <definedName name="DIRECTO" localSheetId="26">#REF!</definedName>
    <definedName name="DIRECTO" localSheetId="24">#REF!</definedName>
    <definedName name="DIRECTO">#REF!</definedName>
    <definedName name="DOIS">#REF!</definedName>
    <definedName name="EFISA" localSheetId="17">#REF!</definedName>
    <definedName name="EFISA" localSheetId="15">#REF!</definedName>
    <definedName name="EFISA" localSheetId="16">#REF!</definedName>
    <definedName name="EFISA" localSheetId="14">#REF!</definedName>
    <definedName name="EFISA" localSheetId="12">#REF!</definedName>
    <definedName name="EFISA" localSheetId="10">#REF!</definedName>
    <definedName name="EFISA">#REF!</definedName>
    <definedName name="EFISA1" localSheetId="17">#REF!</definedName>
    <definedName name="EFISA1" localSheetId="16">#REF!</definedName>
    <definedName name="EFISA1" localSheetId="14">#REF!</definedName>
    <definedName name="EFISA1" localSheetId="12">#REF!</definedName>
    <definedName name="EFISA1" localSheetId="10">#REF!</definedName>
    <definedName name="EFISA1">#REF!</definedName>
    <definedName name="ESSI">#REF!</definedName>
    <definedName name="ESTRANGEIROS">#REF!</definedName>
    <definedName name="EXP._ATLÂNTICO">#REF!</definedName>
    <definedName name="EXP._ATLÂNTICO1">#REF!</definedName>
    <definedName name="EXP.ATLÂNTICO">#REF!</definedName>
    <definedName name="FINANTIA" localSheetId="15">#REF!</definedName>
    <definedName name="FINANTIA" localSheetId="10">#REF!</definedName>
    <definedName name="FINANTIA">#REF!</definedName>
    <definedName name="FINANTIA1" localSheetId="17">#REF!</definedName>
    <definedName name="FINANTIA1" localSheetId="16">#REF!</definedName>
    <definedName name="FINANTIA1" localSheetId="14">#REF!</definedName>
    <definedName name="FINANTIA1" localSheetId="12">#REF!</definedName>
    <definedName name="FINANTIA1" localSheetId="10">#REF!</definedName>
    <definedName name="FINANTIA1">#REF!</definedName>
    <definedName name="FINIBANCO" localSheetId="15">#REF!</definedName>
    <definedName name="FINIBANCO" localSheetId="10">#REF!</definedName>
    <definedName name="FINIBANCO">#REF!</definedName>
    <definedName name="FINIBANCO1" localSheetId="17">#REF!</definedName>
    <definedName name="FINIBANCO1" localSheetId="16">#REF!</definedName>
    <definedName name="FINIBANCO1" localSheetId="14">#REF!</definedName>
    <definedName name="FINIBANCO1" localSheetId="12">#REF!</definedName>
    <definedName name="FINIBANCO1" localSheetId="10">#REF!</definedName>
    <definedName name="FINIBANCO1">#REF!</definedName>
    <definedName name="FORTIS">#REF!</definedName>
    <definedName name="FORTIS1">#REF!</definedName>
    <definedName name="GENERALE" localSheetId="30">#REF!</definedName>
    <definedName name="GENERALE" localSheetId="28">#REF!</definedName>
    <definedName name="GENERALE" localSheetId="25">#REF!</definedName>
    <definedName name="GENERALE" localSheetId="23">#REF!</definedName>
    <definedName name="GENERALE" localSheetId="15">#REF!</definedName>
    <definedName name="GENERALE" localSheetId="31">#REF!</definedName>
    <definedName name="GENERALE" localSheetId="29">#REF!</definedName>
    <definedName name="GENERALE" localSheetId="27">#REF!</definedName>
    <definedName name="GENERALE" localSheetId="26">#REF!</definedName>
    <definedName name="GENERALE" localSheetId="24">#REF!</definedName>
    <definedName name="GENERALE" localSheetId="22">'31-12-1994'!$AO$1:$AO$85</definedName>
    <definedName name="GENERALE">#REF!</definedName>
    <definedName name="GENERALE1" localSheetId="17">#REF!</definedName>
    <definedName name="GENERALE1" localSheetId="16">#REF!</definedName>
    <definedName name="GENERALE1" localSheetId="14">#REF!</definedName>
    <definedName name="GENERALE1" localSheetId="12">#REF!</definedName>
    <definedName name="GENERALE1">#REF!</definedName>
    <definedName name="GRUPOS" localSheetId="26">#REF!</definedName>
    <definedName name="GRUPOS" localSheetId="24">#REF!</definedName>
    <definedName name="GRUPOS">#REF!</definedName>
    <definedName name="HISPANO" localSheetId="30">#REF!</definedName>
    <definedName name="HISPANO" localSheetId="28">#REF!</definedName>
    <definedName name="HISPANO" localSheetId="25">#REF!</definedName>
    <definedName name="HISPANO" localSheetId="15">#REF!</definedName>
    <definedName name="HISPANO" localSheetId="31">#REF!</definedName>
    <definedName name="HISPANO" localSheetId="29">#REF!</definedName>
    <definedName name="HISPANO" localSheetId="27">#REF!</definedName>
    <definedName name="HISPANO" localSheetId="22">'31-12-1994'!#REF!</definedName>
    <definedName name="HISPANO">#REF!</definedName>
    <definedName name="IMIBANK" localSheetId="10">#REF!</definedName>
    <definedName name="IMIBANK">#REF!</definedName>
    <definedName name="IMIBANK1">#REF!</definedName>
    <definedName name="INST.E.CR_DITO">#REF!</definedName>
    <definedName name="INTERBANCO" localSheetId="10">#REF!</definedName>
    <definedName name="INTERBANCO">#REF!</definedName>
    <definedName name="INTERBANCO1">#REF!</definedName>
    <definedName name="ITAU">#REF!</definedName>
    <definedName name="ITAÚ">#REF!</definedName>
    <definedName name="ITAû" localSheetId="17">#REF!</definedName>
    <definedName name="ITAû" localSheetId="16">#REF!</definedName>
    <definedName name="ITAû" localSheetId="14">#REF!</definedName>
    <definedName name="ITAû" localSheetId="12">#REF!</definedName>
    <definedName name="ITAû">#REF!</definedName>
    <definedName name="ITAU1">#REF!</definedName>
    <definedName name="ITAû1" localSheetId="17">#REF!</definedName>
    <definedName name="ITAû1" localSheetId="16">#REF!</definedName>
    <definedName name="ITAû1" localSheetId="14">#REF!</definedName>
    <definedName name="ITAû1" localSheetId="12">#REF!</definedName>
    <definedName name="ITAû1">#REF!</definedName>
    <definedName name="LINHA1" localSheetId="30">#REF!</definedName>
    <definedName name="LINHA1" localSheetId="28">#REF!</definedName>
    <definedName name="LINHA1" localSheetId="31">#REF!</definedName>
    <definedName name="LINHA1" localSheetId="29">#REF!</definedName>
    <definedName name="LINHA1" localSheetId="27">#REF!</definedName>
    <definedName name="LINHA1">#REF!</definedName>
    <definedName name="LINHA10" localSheetId="30">#REF!</definedName>
    <definedName name="LINHA10" localSheetId="28">#REF!</definedName>
    <definedName name="LINHA10" localSheetId="31">#REF!</definedName>
    <definedName name="LINHA10" localSheetId="29">#REF!</definedName>
    <definedName name="LINHA10" localSheetId="27">#REF!</definedName>
    <definedName name="LINHA10">#REF!</definedName>
    <definedName name="LINHA11" localSheetId="30">#REF!</definedName>
    <definedName name="LINHA11" localSheetId="28">#REF!</definedName>
    <definedName name="LINHA11" localSheetId="31">#REF!</definedName>
    <definedName name="LINHA11" localSheetId="29">#REF!</definedName>
    <definedName name="LINHA11" localSheetId="27">#REF!</definedName>
    <definedName name="LINHA11">#REF!</definedName>
    <definedName name="LINHA12" localSheetId="28">#REF!</definedName>
    <definedName name="LINHA12" localSheetId="29">#REF!</definedName>
    <definedName name="LINHA12" localSheetId="27">#REF!</definedName>
    <definedName name="LINHA12">#REF!</definedName>
    <definedName name="LINHA13" localSheetId="28">#REF!</definedName>
    <definedName name="LINHA13" localSheetId="29">#REF!</definedName>
    <definedName name="LINHA13" localSheetId="27">#REF!</definedName>
    <definedName name="LINHA13">#REF!</definedName>
    <definedName name="LINHA14" localSheetId="28">#REF!</definedName>
    <definedName name="LINHA14" localSheetId="29">#REF!</definedName>
    <definedName name="LINHA14" localSheetId="27">#REF!</definedName>
    <definedName name="LINHA14">#REF!</definedName>
    <definedName name="LINHA15" localSheetId="28">#REF!</definedName>
    <definedName name="LINHA15" localSheetId="29">#REF!</definedName>
    <definedName name="LINHA15" localSheetId="27">#REF!</definedName>
    <definedName name="LINHA15">#REF!</definedName>
    <definedName name="LINHA16" localSheetId="28">#REF!</definedName>
    <definedName name="LINHA16" localSheetId="29">#REF!</definedName>
    <definedName name="LINHA16" localSheetId="27">#REF!</definedName>
    <definedName name="LINHA16">#REF!</definedName>
    <definedName name="LINHA17" localSheetId="28">#REF!</definedName>
    <definedName name="LINHA17" localSheetId="29">#REF!</definedName>
    <definedName name="LINHA17" localSheetId="27">#REF!</definedName>
    <definedName name="LINHA17">#REF!</definedName>
    <definedName name="LINHA18" localSheetId="28">#REF!</definedName>
    <definedName name="LINHA18" localSheetId="29">#REF!</definedName>
    <definedName name="LINHA18" localSheetId="27">#REF!</definedName>
    <definedName name="LINHA18">#REF!</definedName>
    <definedName name="LINHA2" localSheetId="30">#REF!</definedName>
    <definedName name="LINHA2" localSheetId="28">#REF!</definedName>
    <definedName name="LINHA2" localSheetId="31">#REF!</definedName>
    <definedName name="LINHA2" localSheetId="29">#REF!</definedName>
    <definedName name="LINHA2" localSheetId="27">#REF!</definedName>
    <definedName name="LINHA2">#REF!</definedName>
    <definedName name="LINHA3" localSheetId="30">#REF!</definedName>
    <definedName name="LINHA3" localSheetId="28">#REF!</definedName>
    <definedName name="LINHA3" localSheetId="31">#REF!</definedName>
    <definedName name="LINHA3" localSheetId="29">#REF!</definedName>
    <definedName name="LINHA3" localSheetId="27">#REF!</definedName>
    <definedName name="LINHA3">#REF!</definedName>
    <definedName name="LINHA4" localSheetId="30">#REF!</definedName>
    <definedName name="LINHA4" localSheetId="28">#REF!</definedName>
    <definedName name="LINHA4" localSheetId="31">#REF!</definedName>
    <definedName name="LINHA4" localSheetId="29">#REF!</definedName>
    <definedName name="LINHA4" localSheetId="27">#REF!</definedName>
    <definedName name="LINHA4">#REF!</definedName>
    <definedName name="LINHA5" localSheetId="30">#REF!</definedName>
    <definedName name="LINHA5" localSheetId="28">#REF!</definedName>
    <definedName name="LINHA5" localSheetId="31">#REF!</definedName>
    <definedName name="LINHA5" localSheetId="29">#REF!</definedName>
    <definedName name="LINHA5" localSheetId="27">#REF!</definedName>
    <definedName name="LINHA5">#REF!</definedName>
    <definedName name="LINHA6" localSheetId="30">#REF!</definedName>
    <definedName name="LINHA6" localSheetId="28">#REF!</definedName>
    <definedName name="LINHA6" localSheetId="31">#REF!</definedName>
    <definedName name="LINHA6" localSheetId="29">#REF!</definedName>
    <definedName name="LINHA6" localSheetId="27">#REF!</definedName>
    <definedName name="LINHA6">#REF!</definedName>
    <definedName name="LINHA7" localSheetId="30">#REF!</definedName>
    <definedName name="LINHA7" localSheetId="28">#REF!</definedName>
    <definedName name="LINHA7" localSheetId="31">#REF!</definedName>
    <definedName name="LINHA7" localSheetId="29">#REF!</definedName>
    <definedName name="LINHA7" localSheetId="27">#REF!</definedName>
    <definedName name="LINHA7">#REF!</definedName>
    <definedName name="LINHA8" localSheetId="30">#REF!</definedName>
    <definedName name="LINHA8" localSheetId="28">#REF!</definedName>
    <definedName name="LINHA8" localSheetId="31">#REF!</definedName>
    <definedName name="LINHA8" localSheetId="29">#REF!</definedName>
    <definedName name="LINHA8" localSheetId="27">#REF!</definedName>
    <definedName name="LINHA8">#REF!</definedName>
    <definedName name="LINHA9" localSheetId="30">#REF!</definedName>
    <definedName name="LINHA9" localSheetId="28">#REF!</definedName>
    <definedName name="LINHA9" localSheetId="31">#REF!</definedName>
    <definedName name="LINHA9" localSheetId="29">#REF!</definedName>
    <definedName name="LINHA9" localSheetId="27">#REF!</definedName>
    <definedName name="LINHA9">#REF!</definedName>
    <definedName name="LISTA1" localSheetId="17">#REF!</definedName>
    <definedName name="LISTA1" localSheetId="15">#REF!</definedName>
    <definedName name="LISTA1" localSheetId="11">#REF!</definedName>
    <definedName name="LISTA1" localSheetId="9">#REF!</definedName>
    <definedName name="LISTA1" localSheetId="26">#REF!</definedName>
    <definedName name="LISTA1" localSheetId="24">#REF!</definedName>
    <definedName name="LISTA1" localSheetId="20">'[1]BALCOES'!$E$14:$AY$57</definedName>
    <definedName name="LISTA1" localSheetId="18">#REF!</definedName>
    <definedName name="LISTA1" localSheetId="16">#REF!</definedName>
    <definedName name="LISTA1" localSheetId="14">#REF!</definedName>
    <definedName name="LISTA1" localSheetId="12">#REF!</definedName>
    <definedName name="LISTA1" localSheetId="10">#REF!</definedName>
    <definedName name="LISTA1">#REF!</definedName>
    <definedName name="LISTA2" localSheetId="17">#REF!</definedName>
    <definedName name="LISTA2" localSheetId="15">#REF!</definedName>
    <definedName name="LISTA2" localSheetId="11">#REF!</definedName>
    <definedName name="LISTA2" localSheetId="9">#REF!</definedName>
    <definedName name="LISTA2" localSheetId="26">#REF!</definedName>
    <definedName name="LISTA2" localSheetId="24">#REF!</definedName>
    <definedName name="LISTA2" localSheetId="20">'[1]BALCOES'!$E$58:$AY$100</definedName>
    <definedName name="LISTA2" localSheetId="18">#REF!</definedName>
    <definedName name="LISTA2" localSheetId="16">#REF!</definedName>
    <definedName name="LISTA2" localSheetId="14">#REF!</definedName>
    <definedName name="LISTA2" localSheetId="12">#REF!</definedName>
    <definedName name="LISTA2" localSheetId="10">#REF!</definedName>
    <definedName name="LISTA2">#REF!</definedName>
    <definedName name="LISTA3" localSheetId="17">#REF!</definedName>
    <definedName name="LISTA3" localSheetId="15">#REF!</definedName>
    <definedName name="LISTA3" localSheetId="11">#REF!</definedName>
    <definedName name="LISTA3" localSheetId="9">#REF!</definedName>
    <definedName name="LISTA3" localSheetId="26">#REF!</definedName>
    <definedName name="LISTA3" localSheetId="24">#REF!</definedName>
    <definedName name="LISTA3" localSheetId="20">'[1]BALCOES'!$E$101:$AY$143</definedName>
    <definedName name="LISTA3" localSheetId="18">#REF!</definedName>
    <definedName name="LISTA3" localSheetId="16">#REF!</definedName>
    <definedName name="LISTA3" localSheetId="14">#REF!</definedName>
    <definedName name="LISTA3" localSheetId="12">#REF!</definedName>
    <definedName name="LISTA3" localSheetId="10">#REF!</definedName>
    <definedName name="LISTA3">#REF!</definedName>
    <definedName name="LISTA4" localSheetId="17">#REF!</definedName>
    <definedName name="LISTA4" localSheetId="15">#REF!</definedName>
    <definedName name="LISTA4" localSheetId="11">#REF!</definedName>
    <definedName name="LISTA4" localSheetId="9">#REF!</definedName>
    <definedName name="LISTA4" localSheetId="26">#REF!</definedName>
    <definedName name="LISTA4" localSheetId="24">#REF!</definedName>
    <definedName name="LISTA4" localSheetId="20">'[1]BALCOES'!$E$144:$AY$187</definedName>
    <definedName name="LISTA4" localSheetId="18">#REF!</definedName>
    <definedName name="LISTA4" localSheetId="16">#REF!</definedName>
    <definedName name="LISTA4" localSheetId="14">#REF!</definedName>
    <definedName name="LISTA4" localSheetId="12">#REF!</definedName>
    <definedName name="LISTA4" localSheetId="10">#REF!</definedName>
    <definedName name="LISTA4">#REF!</definedName>
    <definedName name="LISTA5" localSheetId="17">#REF!</definedName>
    <definedName name="LISTA5" localSheetId="15">#REF!</definedName>
    <definedName name="LISTA5" localSheetId="11">#REF!</definedName>
    <definedName name="LISTA5" localSheetId="9">#REF!</definedName>
    <definedName name="LISTA5" localSheetId="26">#REF!</definedName>
    <definedName name="LISTA5" localSheetId="24">#REF!</definedName>
    <definedName name="LISTA5" localSheetId="20">'[1]BALCOES'!$E$188:$AY$230</definedName>
    <definedName name="LISTA5" localSheetId="18">#REF!</definedName>
    <definedName name="LISTA5" localSheetId="16">#REF!</definedName>
    <definedName name="LISTA5" localSheetId="14">#REF!</definedName>
    <definedName name="LISTA5" localSheetId="12">#REF!</definedName>
    <definedName name="LISTA5" localSheetId="10">#REF!</definedName>
    <definedName name="LISTA5">#REF!</definedName>
    <definedName name="LISTA6" localSheetId="17">#REF!</definedName>
    <definedName name="LISTA6" localSheetId="15">#REF!</definedName>
    <definedName name="LISTA6" localSheetId="11">#REF!</definedName>
    <definedName name="LISTA6" localSheetId="9">#REF!</definedName>
    <definedName name="LISTA6" localSheetId="24">#REF!</definedName>
    <definedName name="LISTA6" localSheetId="20">'[1]BALCOES'!$E$231:$AY$273</definedName>
    <definedName name="LISTA6" localSheetId="18">#REF!</definedName>
    <definedName name="LISTA6" localSheetId="16">#REF!</definedName>
    <definedName name="LISTA6" localSheetId="14">#REF!</definedName>
    <definedName name="LISTA6" localSheetId="12">#REF!</definedName>
    <definedName name="LISTA6" localSheetId="10">#REF!</definedName>
    <definedName name="LISTA6">#REF!</definedName>
    <definedName name="LISTA7" localSheetId="17">#REF!</definedName>
    <definedName name="LISTA7" localSheetId="15">#REF!</definedName>
    <definedName name="LISTA7" localSheetId="11">#REF!</definedName>
    <definedName name="LISTA7" localSheetId="9">#REF!</definedName>
    <definedName name="LISTA7" localSheetId="18">#REF!</definedName>
    <definedName name="LISTA7" localSheetId="16">#REF!</definedName>
    <definedName name="LISTA7" localSheetId="14">#REF!</definedName>
    <definedName name="LISTA7" localSheetId="12">#REF!</definedName>
    <definedName name="LISTA7" localSheetId="10">#REF!</definedName>
    <definedName name="LISTA7">'[1]BALCOES'!$E$274:$AY$317</definedName>
    <definedName name="LISTA8" localSheetId="17">#REF!</definedName>
    <definedName name="LISTA8" localSheetId="15">#REF!</definedName>
    <definedName name="LISTA8" localSheetId="11">#REF!</definedName>
    <definedName name="LISTA8" localSheetId="9">#REF!</definedName>
    <definedName name="LISTA8" localSheetId="18">#REF!</definedName>
    <definedName name="LISTA8" localSheetId="16">#REF!</definedName>
    <definedName name="LISTA8" localSheetId="14">#REF!</definedName>
    <definedName name="LISTA8" localSheetId="12">#REF!</definedName>
    <definedName name="LISTA8" localSheetId="10">#REF!</definedName>
    <definedName name="LISTA8">'[1]BALCOES'!$E$318:$AY$351</definedName>
    <definedName name="LLOYDS" localSheetId="30">#REF!</definedName>
    <definedName name="LLOYDS" localSheetId="28">#REF!</definedName>
    <definedName name="LLOYDS" localSheetId="23">#REF!</definedName>
    <definedName name="LLOYDS" localSheetId="31">#REF!</definedName>
    <definedName name="LLOYDS" localSheetId="29">#REF!</definedName>
    <definedName name="LLOYDS" localSheetId="27">#REF!</definedName>
    <definedName name="LLOYDS" localSheetId="26">#REF!</definedName>
    <definedName name="LLOYDS" localSheetId="24">#REF!</definedName>
    <definedName name="LLOYDS">#REF!</definedName>
    <definedName name="M._GERAL" localSheetId="25">#REF!</definedName>
    <definedName name="M._GERAL">#REF!</definedName>
    <definedName name="MADESANT">#REF!</definedName>
    <definedName name="MADESANT1">#REF!</definedName>
    <definedName name="MANUF" localSheetId="30">#REF!</definedName>
    <definedName name="MANUF" localSheetId="28">#REF!</definedName>
    <definedName name="MANUF" localSheetId="23">#REF!</definedName>
    <definedName name="MANUF" localSheetId="31">#REF!</definedName>
    <definedName name="MANUF" localSheetId="29">#REF!</definedName>
    <definedName name="MANUF" localSheetId="27">#REF!</definedName>
    <definedName name="MANUF" localSheetId="26">#REF!</definedName>
    <definedName name="MANUF" localSheetId="24">#REF!</definedName>
    <definedName name="MANUF">#REF!</definedName>
    <definedName name="MAPA1" localSheetId="17">#REF!</definedName>
    <definedName name="MAPA1" localSheetId="15">#REF!</definedName>
    <definedName name="MAPA1" localSheetId="16">#REF!</definedName>
    <definedName name="MAPA1" localSheetId="14">#REF!</definedName>
    <definedName name="MAPA1" localSheetId="12">#REF!</definedName>
    <definedName name="MAPA1" localSheetId="10">#REF!</definedName>
    <definedName name="MAPA1">#REF!</definedName>
    <definedName name="MAPA2" localSheetId="17">#REF!</definedName>
    <definedName name="MAPA2" localSheetId="15">#REF!</definedName>
    <definedName name="MAPA2" localSheetId="16">#REF!</definedName>
    <definedName name="MAPA2" localSheetId="14">#REF!</definedName>
    <definedName name="MAPA2" localSheetId="12">#REF!</definedName>
    <definedName name="MAPA2" localSheetId="10">#REF!</definedName>
    <definedName name="MAPA2">#REF!</definedName>
    <definedName name="MCOM">#REF!</definedName>
    <definedName name="MELLO" localSheetId="30">#REF!</definedName>
    <definedName name="MELLO" localSheetId="28">#REF!</definedName>
    <definedName name="MELLO" localSheetId="25">#REF!</definedName>
    <definedName name="MELLO" localSheetId="15">#REF!</definedName>
    <definedName name="MELLO" localSheetId="31">#REF!</definedName>
    <definedName name="MELLO" localSheetId="29">#REF!</definedName>
    <definedName name="MELLO" localSheetId="27">#REF!</definedName>
    <definedName name="MELLO" localSheetId="22">'31-12-1994'!$AQ$1:$AQ$85</definedName>
    <definedName name="MELLO" localSheetId="18">#REF!</definedName>
    <definedName name="MELLO" localSheetId="16">#REF!</definedName>
    <definedName name="MELLO" localSheetId="14">#REF!</definedName>
    <definedName name="MELLO" localSheetId="12">#REF!</definedName>
    <definedName name="MELLO">#REF!</definedName>
    <definedName name="MELLO_IMOBILIÁRIO">#REF!</definedName>
    <definedName name="MELLO_INVESTIM.">#REF!</definedName>
    <definedName name="MENSAGEM1" localSheetId="30">#REF!</definedName>
    <definedName name="MENSAGEM1" localSheetId="28">#REF!</definedName>
    <definedName name="MENSAGEM1" localSheetId="23">#REF!</definedName>
    <definedName name="MENSAGEM1" localSheetId="31">#REF!</definedName>
    <definedName name="MENSAGEM1" localSheetId="29">#REF!</definedName>
    <definedName name="MENSAGEM1" localSheetId="27">#REF!</definedName>
    <definedName name="MENSAGEM1" localSheetId="26">#REF!</definedName>
    <definedName name="MENSAGEM1" localSheetId="24">#REF!</definedName>
    <definedName name="MENSAGEM1">#REF!</definedName>
    <definedName name="MENSAGEM2" localSheetId="30">#REF!</definedName>
    <definedName name="MENSAGEM2" localSheetId="28">#REF!</definedName>
    <definedName name="MENSAGEM2" localSheetId="31">#REF!</definedName>
    <definedName name="MENSAGEM2" localSheetId="29">#REF!</definedName>
    <definedName name="MENSAGEM2" localSheetId="27">#REF!</definedName>
    <definedName name="MENSAGEM2">#REF!</definedName>
    <definedName name="MENSAGEM3" localSheetId="30">#REF!</definedName>
    <definedName name="MENSAGEM3" localSheetId="28">#REF!</definedName>
    <definedName name="MENSAGEM3" localSheetId="31">#REF!</definedName>
    <definedName name="MENSAGEM3" localSheetId="29">#REF!</definedName>
    <definedName name="MENSAGEM3" localSheetId="27">#REF!</definedName>
    <definedName name="MENSAGEM3">#REF!</definedName>
    <definedName name="MENSAGEM3A" localSheetId="30">#REF!</definedName>
    <definedName name="MENSAGEM3A" localSheetId="31">#REF!</definedName>
    <definedName name="MENSAGEM3A">#REF!</definedName>
    <definedName name="MENSAGEM4" localSheetId="30">#REF!</definedName>
    <definedName name="MENSAGEM4" localSheetId="28">#REF!</definedName>
    <definedName name="MENSAGEM4" localSheetId="31">#REF!</definedName>
    <definedName name="MENSAGEM4" localSheetId="29">#REF!</definedName>
    <definedName name="MENSAGEM4" localSheetId="27">#REF!</definedName>
    <definedName name="MENSAGEM4">#REF!</definedName>
    <definedName name="MENSAGEM5" localSheetId="30">#REF!</definedName>
    <definedName name="MENSAGEM5" localSheetId="28">#REF!</definedName>
    <definedName name="MENSAGEM5" localSheetId="31">#REF!</definedName>
    <definedName name="MENSAGEM5" localSheetId="29">#REF!</definedName>
    <definedName name="MENSAGEM5" localSheetId="27">#REF!</definedName>
    <definedName name="MENSAGEM5">#REF!</definedName>
    <definedName name="MENSAGEM6" localSheetId="30">#REF!</definedName>
    <definedName name="MENSAGEM6" localSheetId="28">#REF!</definedName>
    <definedName name="MENSAGEM6" localSheetId="31">#REF!</definedName>
    <definedName name="MENSAGEM6" localSheetId="29">#REF!</definedName>
    <definedName name="MENSAGEM6" localSheetId="27">#REF!</definedName>
    <definedName name="MENSAGEM6">#REF!</definedName>
    <definedName name="MENSAGEM7" localSheetId="30">#REF!</definedName>
    <definedName name="MENSAGEM7" localSheetId="28">#REF!</definedName>
    <definedName name="MENSAGEM7" localSheetId="31">#REF!</definedName>
    <definedName name="MENSAGEM7" localSheetId="29">#REF!</definedName>
    <definedName name="MENSAGEM7" localSheetId="27">#REF!</definedName>
    <definedName name="MENSAGEM7">#REF!</definedName>
    <definedName name="MENU_0" localSheetId="26">#REF!</definedName>
    <definedName name="MENU_0" localSheetId="24">#REF!</definedName>
    <definedName name="MENU_0">#REF!</definedName>
    <definedName name="MENU_1" localSheetId="30">#REF!</definedName>
    <definedName name="MENU_1" localSheetId="28">#REF!</definedName>
    <definedName name="MENU_1" localSheetId="31">#REF!</definedName>
    <definedName name="MENU_1" localSheetId="29">#REF!</definedName>
    <definedName name="MENU_1" localSheetId="27">#REF!</definedName>
    <definedName name="MENU_1">#REF!</definedName>
    <definedName name="MENU_2" localSheetId="30">#REF!</definedName>
    <definedName name="MENU_2" localSheetId="28">#REF!</definedName>
    <definedName name="MENU_2" localSheetId="31">#REF!</definedName>
    <definedName name="MENU_2" localSheetId="29">#REF!</definedName>
    <definedName name="MENU_2" localSheetId="27">#REF!</definedName>
    <definedName name="MENU_2">#REF!</definedName>
    <definedName name="MENU_2A" localSheetId="30">#REF!</definedName>
    <definedName name="MENU_2A" localSheetId="28">#REF!</definedName>
    <definedName name="MENU_2A" localSheetId="23">#REF!</definedName>
    <definedName name="MENU_2A" localSheetId="31">#REF!</definedName>
    <definedName name="MENU_2A" localSheetId="29">#REF!</definedName>
    <definedName name="MENU_2A" localSheetId="27">#REF!</definedName>
    <definedName name="MENU_2A" localSheetId="26">#REF!</definedName>
    <definedName name="MENU_2A" localSheetId="24">#REF!</definedName>
    <definedName name="MENU_2A">#REF!</definedName>
    <definedName name="MENU_3" localSheetId="30">#REF!</definedName>
    <definedName name="MENU_3" localSheetId="28">#REF!</definedName>
    <definedName name="MENU_3" localSheetId="31">#REF!</definedName>
    <definedName name="MENU_3" localSheetId="29">#REF!</definedName>
    <definedName name="MENU_3" localSheetId="27">#REF!</definedName>
    <definedName name="MENU_3">#REF!</definedName>
    <definedName name="MENU_3A" localSheetId="30">#REF!</definedName>
    <definedName name="MENU_3A" localSheetId="23">#REF!</definedName>
    <definedName name="MENU_3A" localSheetId="31">#REF!</definedName>
    <definedName name="MENU_3A" localSheetId="26">#REF!</definedName>
    <definedName name="MENU_3A" localSheetId="24">#REF!</definedName>
    <definedName name="MENU_3A">#REF!</definedName>
    <definedName name="MENU_4" localSheetId="30">#REF!</definedName>
    <definedName name="MENU_4" localSheetId="28">#REF!</definedName>
    <definedName name="MENU_4" localSheetId="31">#REF!</definedName>
    <definedName name="MENU_4" localSheetId="29">#REF!</definedName>
    <definedName name="MENU_4" localSheetId="27">#REF!</definedName>
    <definedName name="MENU_4">#REF!</definedName>
    <definedName name="MENU_6" localSheetId="26">#REF!</definedName>
    <definedName name="MENU_6" localSheetId="24">#REF!</definedName>
    <definedName name="MENU_6">#REF!</definedName>
    <definedName name="MENU_8" localSheetId="26">#REF!</definedName>
    <definedName name="MENU_8" localSheetId="24">#REF!</definedName>
    <definedName name="MENU_8">#REF!</definedName>
    <definedName name="MENU1">#REF!</definedName>
    <definedName name="MENU2">#REF!</definedName>
    <definedName name="MG" localSheetId="30">#REF!</definedName>
    <definedName name="MG" localSheetId="28">#REF!</definedName>
    <definedName name="MG" localSheetId="23">#REF!</definedName>
    <definedName name="MG" localSheetId="15">#REF!</definedName>
    <definedName name="MG" localSheetId="31">#REF!</definedName>
    <definedName name="MG" localSheetId="29">#REF!</definedName>
    <definedName name="MG" localSheetId="27">#REF!</definedName>
    <definedName name="MG" localSheetId="26">#REF!</definedName>
    <definedName name="MG" localSheetId="24">#REF!</definedName>
    <definedName name="MG" localSheetId="22">'31-12-1994'!$AR$1:$AR$85</definedName>
    <definedName name="MG" localSheetId="10">#REF!</definedName>
    <definedName name="MG">#REF!</definedName>
    <definedName name="MG1" localSheetId="10">#REF!</definedName>
    <definedName name="MG1">#REF!</definedName>
    <definedName name="MIMO">#REF!</definedName>
    <definedName name="MIMOB">#REF!</definedName>
    <definedName name="MINV" localSheetId="17">#REF!</definedName>
    <definedName name="MINV" localSheetId="10">#REF!</definedName>
    <definedName name="MINV">#REF!</definedName>
    <definedName name="MINV1">#REF!</definedName>
    <definedName name="PRIV._NACIONAIS">#REF!</definedName>
    <definedName name="QUADRO" localSheetId="30">#REF!</definedName>
    <definedName name="QUADRO" localSheetId="28">#REF!</definedName>
    <definedName name="QUADRO" localSheetId="25">#REF!</definedName>
    <definedName name="QUADRO" localSheetId="23">#REF!</definedName>
    <definedName name="QUADRO" localSheetId="31">#REF!</definedName>
    <definedName name="QUADRO" localSheetId="29">#REF!</definedName>
    <definedName name="QUADRO" localSheetId="27">#REF!</definedName>
    <definedName name="QUADRO" localSheetId="26">#REF!</definedName>
    <definedName name="QUADRO" localSheetId="24">#REF!</definedName>
    <definedName name="QUADRO">#REF!</definedName>
    <definedName name="QUADRO1">#REF!</definedName>
    <definedName name="QUATRO">#REF!</definedName>
    <definedName name="rank1" localSheetId="17">#REF!</definedName>
    <definedName name="rank1" localSheetId="15">#REF!</definedName>
    <definedName name="rank1" localSheetId="16">#REF!</definedName>
    <definedName name="rank1" localSheetId="14">#REF!</definedName>
    <definedName name="rank1" localSheetId="12">#REF!</definedName>
    <definedName name="rank1" localSheetId="10">#REF!</definedName>
    <definedName name="rank1">#REF!</definedName>
    <definedName name="rank2" localSheetId="17">#REF!</definedName>
    <definedName name="rank2" localSheetId="15">#REF!</definedName>
    <definedName name="rank2" localSheetId="16">#REF!</definedName>
    <definedName name="rank2" localSheetId="14">#REF!</definedName>
    <definedName name="rank2" localSheetId="12">#REF!</definedName>
    <definedName name="rank2" localSheetId="10">#REF!</definedName>
    <definedName name="rank2">#REF!</definedName>
    <definedName name="RETORNO">#REF!</definedName>
    <definedName name="ROTINA">#REF!</definedName>
    <definedName name="SABADELL" localSheetId="17">#REF!</definedName>
    <definedName name="SABADELL" localSheetId="15">#REF!</definedName>
    <definedName name="SABADELL" localSheetId="16">#REF!</definedName>
    <definedName name="SABADELL" localSheetId="14">#REF!</definedName>
    <definedName name="SABADELL" localSheetId="12">#REF!</definedName>
    <definedName name="SABADELL">#REF!</definedName>
    <definedName name="SABADELL1" localSheetId="17">#REF!</definedName>
    <definedName name="SABADELL1" localSheetId="16">#REF!</definedName>
    <definedName name="SABADELL1" localSheetId="14">#REF!</definedName>
    <definedName name="SABADELL1" localSheetId="12">#REF!</definedName>
    <definedName name="SABADELL1">#REF!</definedName>
    <definedName name="SANTANDER" localSheetId="10">#REF!</definedName>
    <definedName name="SANTANDER">#REF!</definedName>
    <definedName name="SANTANDER1">#REF!</definedName>
    <definedName name="SEIS">#REF!</definedName>
    <definedName name="SETE">#REF!</definedName>
    <definedName name="SFP">#REF!</definedName>
    <definedName name="SIGLA" localSheetId="30">#REF!</definedName>
    <definedName name="SIGLA" localSheetId="28">#REF!</definedName>
    <definedName name="SIGLA" localSheetId="25">#REF!</definedName>
    <definedName name="SIGLA" localSheetId="23">#REF!</definedName>
    <definedName name="SIGLA" localSheetId="31">#REF!</definedName>
    <definedName name="SIGLA" localSheetId="29">#REF!</definedName>
    <definedName name="SIGLA" localSheetId="27">#REF!</definedName>
    <definedName name="SIGLA" localSheetId="26">#REF!</definedName>
    <definedName name="SIGLA" localSheetId="24">#REF!</definedName>
    <definedName name="SIGLA">#REF!</definedName>
    <definedName name="sintese" localSheetId="17">#REF!</definedName>
    <definedName name="sintese" localSheetId="15">#REF!</definedName>
    <definedName name="sintese" localSheetId="11">#REF!</definedName>
    <definedName name="sintese" localSheetId="9">#REF!</definedName>
    <definedName name="sintese" localSheetId="18">#REF!</definedName>
    <definedName name="sintese" localSheetId="16">#REF!</definedName>
    <definedName name="sintese" localSheetId="14">#REF!</definedName>
    <definedName name="sintese" localSheetId="12">#REF!</definedName>
    <definedName name="sintese" localSheetId="10">#REF!</definedName>
    <definedName name="sintese">'[1]BALCOES'!$E$353:$AY$387</definedName>
    <definedName name="_xlnm.Print_Titles" localSheetId="21">'30-06-1995'!$A:$A,'30-06-1995'!$1:$8</definedName>
    <definedName name="_xlnm.Print_Titles" localSheetId="17">'30-06-1997'!$A:$A,'30-06-1997'!$1:$8</definedName>
    <definedName name="_xlnm.Print_Titles" localSheetId="15">'30-06-1998'!$A:$A,'30-06-1998'!$1:$8</definedName>
    <definedName name="_xlnm.Print_Titles" localSheetId="11">'30-06-2000'!$A:$A,'30-06-2000'!$1:$8</definedName>
    <definedName name="_xlnm.Print_Titles" localSheetId="9">'30-06-2001'!$A:$A,'30-06-2001'!$1:$8</definedName>
    <definedName name="_xlnm.Print_Titles" localSheetId="7">'30-06-2002'!$A:$A,'30-06-2002'!$1:$8</definedName>
    <definedName name="_xlnm.Print_Titles" localSheetId="5">'30-06-2003'!$A:$A,'30-06-2003'!$1:$8</definedName>
    <definedName name="_xlnm.Print_Titles" localSheetId="3">'30-06-2004'!$A:$A,'30-06-2004'!$1:$8</definedName>
    <definedName name="_xlnm.Print_Titles" localSheetId="20">'31-12-1995'!$A:$A,'31-12-1995'!$1:$8</definedName>
    <definedName name="_xlnm.Print_Titles" localSheetId="18">'31-12-1996'!$A:$A,'31-12-1996'!$1:$8</definedName>
    <definedName name="_xlnm.Print_Titles" localSheetId="16">'31-12-1997'!$A:$A,'31-12-1997'!$1:$8</definedName>
    <definedName name="_xlnm.Print_Titles" localSheetId="14">'31-12-1998'!$A:$A,'31-12-1998'!$1:$8</definedName>
    <definedName name="_xlnm.Print_Titles" localSheetId="12">'31-12-1999'!$A:$A,'31-12-1999'!$1:$8</definedName>
    <definedName name="_xlnm.Print_Titles" localSheetId="10">'31-12-2000'!$A:$A,'31-12-2000'!$1:$8</definedName>
    <definedName name="_xlnm.Print_Titles" localSheetId="6">'31-12-2002'!$A:$A,'31-12-2002'!$1:$8</definedName>
    <definedName name="_xlnm.Print_Titles" localSheetId="4">'31-12-2003'!$A:$A,'31-12-2003'!$1:$8</definedName>
    <definedName name="_xlnm.Print_Titles" localSheetId="2">'31-12-2004'!$A:$A,'31-12-2004'!$1:$8</definedName>
    <definedName name="_xlnm.Print_Titles" localSheetId="0">'DEZ 2005 PCSB'!$A:$C</definedName>
    <definedName name="_xlnm.Print_Titles" localSheetId="1">'JUN 2005 PCSB'!$A:$A,'JUN 2005 PCSB'!$1:$8</definedName>
    <definedName name="TORNA" localSheetId="26">#REF!</definedName>
    <definedName name="TORNA" localSheetId="24">#REF!</definedName>
    <definedName name="TORNA">#REF!</definedName>
    <definedName name="TORNA1" localSheetId="26">#REF!</definedName>
    <definedName name="TORNA1" localSheetId="24">#REF!</definedName>
    <definedName name="TORNA1">#REF!</definedName>
    <definedName name="TOTAL_DO_SECTOR">#REF!</definedName>
    <definedName name="TRABALHO" localSheetId="25">#REF!</definedName>
    <definedName name="TRABALHO" localSheetId="17">#REF!</definedName>
    <definedName name="TRABALHO" localSheetId="15">#REF!</definedName>
    <definedName name="TRABALHO" localSheetId="18">#REF!</definedName>
    <definedName name="TRABALHO" localSheetId="16">#REF!</definedName>
    <definedName name="TRABALHO" localSheetId="14">#REF!</definedName>
    <definedName name="TRABALHO" localSheetId="12">#REF!</definedName>
    <definedName name="TRABALHO" localSheetId="10">#REF!</definedName>
    <definedName name="TRABALHO">'31-12-1994'!#REF!</definedName>
    <definedName name="TRES">#REF!</definedName>
    <definedName name="UBP" localSheetId="30">#REF!</definedName>
    <definedName name="UBP" localSheetId="28">#REF!</definedName>
    <definedName name="UBP" localSheetId="25">#REF!</definedName>
    <definedName name="UBP" localSheetId="23">#REF!</definedName>
    <definedName name="UBP" localSheetId="15">#REF!</definedName>
    <definedName name="UBP" localSheetId="31">#REF!</definedName>
    <definedName name="UBP" localSheetId="29">#REF!</definedName>
    <definedName name="UBP" localSheetId="27">#REF!</definedName>
    <definedName name="UBP" localSheetId="26">#REF!</definedName>
    <definedName name="UBP" localSheetId="24">#REF!</definedName>
    <definedName name="UBP" localSheetId="22">'31-12-1994'!$AT$1:$AT$85</definedName>
    <definedName name="UBP">#REF!</definedName>
    <definedName name="UM">#REF!</definedName>
    <definedName name="UNIVERSO">#REF!</definedName>
    <definedName name="VOLTA" localSheetId="30">#REF!</definedName>
    <definedName name="VOLTA" localSheetId="28">#REF!</definedName>
    <definedName name="VOLTA" localSheetId="31">#REF!</definedName>
    <definedName name="VOLTA" localSheetId="29">#REF!</definedName>
    <definedName name="VOLTA" localSheetId="27">#REF!</definedName>
    <definedName name="VOLTA">#REF!</definedName>
    <definedName name="Z_97C08677_CE0A_4061_A412_CE22C275A249_.wvu.PrintArea" localSheetId="2" hidden="1">'31-12-2004'!$B$9:$AY$76</definedName>
    <definedName name="Z_97C08677_CE0A_4061_A412_CE22C275A249_.wvu.PrintTitles" localSheetId="2" hidden="1">'31-12-2004'!$A:$A,'31-12-2004'!$1:$8</definedName>
  </definedNames>
  <calcPr fullCalcOnLoad="1"/>
</workbook>
</file>

<file path=xl/sharedStrings.xml><?xml version="1.0" encoding="utf-8"?>
<sst xmlns="http://schemas.openxmlformats.org/spreadsheetml/2006/main" count="4555" uniqueCount="405">
  <si>
    <t>BALANCO CONSOLIDADO</t>
  </si>
  <si>
    <t>31-DEZ-90</t>
  </si>
  <si>
    <t>BESCL</t>
  </si>
  <si>
    <t>BPA</t>
  </si>
  <si>
    <t>BPSM</t>
  </si>
  <si>
    <t>BNU</t>
  </si>
  <si>
    <t>BBI</t>
  </si>
  <si>
    <t>UBP</t>
  </si>
  <si>
    <t>BTA</t>
  </si>
  <si>
    <t>BFB</t>
  </si>
  <si>
    <t>CGD</t>
  </si>
  <si>
    <t>BFE</t>
  </si>
  <si>
    <t>BCP</t>
  </si>
  <si>
    <t>BANIF</t>
  </si>
  <si>
    <t>BCM</t>
  </si>
  <si>
    <t>-</t>
  </si>
  <si>
    <t>ACTIVO</t>
  </si>
  <si>
    <t>1-DISPONIBILIDADES</t>
  </si>
  <si>
    <t>1.1-Cx.e Dep.Bancos Centrais</t>
  </si>
  <si>
    <t>3.1-De Rendimento Fixo</t>
  </si>
  <si>
    <t xml:space="preserve">3.1.2-Outros Emissores </t>
  </si>
  <si>
    <t>5.1.1-Valor Bruto</t>
  </si>
  <si>
    <t>5.2.1-Valor Bruto</t>
  </si>
  <si>
    <t>5.3.1-Valor Bruto</t>
  </si>
  <si>
    <t>6.1-Capital n/ Realizado</t>
  </si>
  <si>
    <t>6.3-Outros Activos</t>
  </si>
  <si>
    <t>PASSIVO</t>
  </si>
  <si>
    <t>8.2.2-A Prazo</t>
  </si>
  <si>
    <t>9.2-Outros</t>
  </si>
  <si>
    <t>10-EXIGIBILIDADES DIVERSAS</t>
  </si>
  <si>
    <t>10.1-Outros Passivos</t>
  </si>
  <si>
    <t>11-Capital Subscrito</t>
  </si>
  <si>
    <t>13-Reservas</t>
  </si>
  <si>
    <t>15-Passivos Subordinados</t>
  </si>
  <si>
    <t>16.1-Fundo Riscos Banc. Gerais</t>
  </si>
  <si>
    <t>17-Resultados Transitados</t>
  </si>
  <si>
    <t>31-DEZ-91</t>
  </si>
  <si>
    <t>BCA</t>
  </si>
  <si>
    <t>CPP</t>
  </si>
  <si>
    <t>MG</t>
  </si>
  <si>
    <t>BIC</t>
  </si>
  <si>
    <t>BCI</t>
  </si>
  <si>
    <t>BPI</t>
  </si>
  <si>
    <t>C L</t>
  </si>
  <si>
    <t>B B</t>
  </si>
  <si>
    <t>MANUF</t>
  </si>
  <si>
    <t>BARCL</t>
  </si>
  <si>
    <t>CITI</t>
  </si>
  <si>
    <t>CHASE</t>
  </si>
  <si>
    <t>GENERALE</t>
  </si>
  <si>
    <t>BNP</t>
  </si>
  <si>
    <t>ABN</t>
  </si>
  <si>
    <t>DBI</t>
  </si>
  <si>
    <t>HISPANO</t>
  </si>
  <si>
    <t>BNC</t>
  </si>
  <si>
    <t>|</t>
  </si>
  <si>
    <t>CL</t>
  </si>
  <si>
    <t>=</t>
  </si>
  <si>
    <t>LLOYDS</t>
  </si>
  <si>
    <t>SFP</t>
  </si>
  <si>
    <t>SIM</t>
  </si>
  <si>
    <t>~</t>
  </si>
  <si>
    <t>30-JUN-90</t>
  </si>
  <si>
    <t>30-JUN-91</t>
  </si>
  <si>
    <t>31-MAR-90</t>
  </si>
  <si>
    <t>BARCLAYS</t>
  </si>
  <si>
    <t>BBV</t>
  </si>
  <si>
    <t>BESSI</t>
  </si>
  <si>
    <t>BEX</t>
  </si>
  <si>
    <t>BII</t>
  </si>
  <si>
    <t>BNI</t>
  </si>
  <si>
    <t>BPN</t>
  </si>
  <si>
    <t>BSN</t>
  </si>
  <si>
    <t>BTQ</t>
  </si>
  <si>
    <t>CHEMICAL</t>
  </si>
  <si>
    <t>CISF</t>
  </si>
  <si>
    <t>FINANTIA</t>
  </si>
  <si>
    <t>FINIBANCO</t>
  </si>
  <si>
    <t>MELLO</t>
  </si>
  <si>
    <t>a)</t>
  </si>
  <si>
    <t>4.1-Em empresas associadas</t>
  </si>
  <si>
    <t>4.3-Outras part.financeiras</t>
  </si>
  <si>
    <t>6.1-Dif.Reav.-Eq.Patrimonial</t>
  </si>
  <si>
    <t>6.3-Capital n/ Realizado</t>
  </si>
  <si>
    <t>6.5-Outros Activos</t>
  </si>
  <si>
    <t>8.3-A Prazo</t>
  </si>
  <si>
    <t>10.7-Fundo Riscos Banc. Gerais</t>
  </si>
  <si>
    <t>10.8-Passivos Subordinados</t>
  </si>
  <si>
    <t>15-Resultados Transitados</t>
  </si>
  <si>
    <t>31-DEZ-92</t>
  </si>
  <si>
    <t>BOT</t>
  </si>
  <si>
    <t>31-DEZ-93</t>
  </si>
  <si>
    <t>1.2-Disp.Vista s/Inst.Crédito</t>
  </si>
  <si>
    <t>2.1-Créditos s/Inst.Crédito</t>
  </si>
  <si>
    <t>2.2-Créditos s/ Clientes</t>
  </si>
  <si>
    <t>3.1.1-Emissores Públicos</t>
  </si>
  <si>
    <t>3.1.3-Próprios</t>
  </si>
  <si>
    <t>3.2-De Rendimento Variável</t>
  </si>
  <si>
    <t>4.2-Em filiais excluídas consol.</t>
  </si>
  <si>
    <t>5.2-Imóveis Serviço Próprio</t>
  </si>
  <si>
    <t>5.3-Outro Imob.Corpóreo</t>
  </si>
  <si>
    <t>6.7-Interesses Minoritários</t>
  </si>
  <si>
    <t>7-DÉBITOS Pª C/INST.CRÉDITO</t>
  </si>
  <si>
    <t>7.2-A Prazo ou c/pré-Aviso</t>
  </si>
  <si>
    <t>8-DÉBITOS PARA COM CLIENTES</t>
  </si>
  <si>
    <t>8.1-Depósitos de Poupança</t>
  </si>
  <si>
    <t>9-DÉBITOS REPRES. POR TïTULOS</t>
  </si>
  <si>
    <t>10.3-Difª.Reav.-Eq.Patrimonial</t>
  </si>
  <si>
    <t>10.9-Interesses Minoritários</t>
  </si>
  <si>
    <t>26-Lucro Consol. do Exercício</t>
  </si>
  <si>
    <t>31-DEZ-94</t>
  </si>
  <si>
    <t>CREDIBANCO</t>
  </si>
  <si>
    <t>CCCAM</t>
  </si>
  <si>
    <t>SABADELL</t>
  </si>
  <si>
    <t>30-JUN-95</t>
  </si>
  <si>
    <t>ACTIVIDADE:  CONSOLIDADA</t>
  </si>
  <si>
    <t>ITAÚ</t>
  </si>
  <si>
    <t>M G</t>
  </si>
  <si>
    <t>1- DISPONIBILIDADES</t>
  </si>
  <si>
    <t>1.1 Caixa e Dep.Bancos Centrais</t>
  </si>
  <si>
    <t>1.2 Disp.Vista s/ Inst. Crédito</t>
  </si>
  <si>
    <t>2- APLICAÇÕES CREDITÍCIAS</t>
  </si>
  <si>
    <t>2.1 Créditos s/ Inst. Crédito</t>
  </si>
  <si>
    <t>2.2 Créditos s/ Clientes</t>
  </si>
  <si>
    <t>2.3 Provisões</t>
  </si>
  <si>
    <t>3- APLICAÇÕES EM TÍTULOS</t>
  </si>
  <si>
    <t>3.1 De Rendimento Fixo</t>
  </si>
  <si>
    <t>3.1.1- Emissores Públicos</t>
  </si>
  <si>
    <t>3.1.2- Outros Emissores</t>
  </si>
  <si>
    <t>3.1.3- Próprios</t>
  </si>
  <si>
    <t>3.2 De Rendimento Variável</t>
  </si>
  <si>
    <t>3.3 Provisões</t>
  </si>
  <si>
    <t>4- PARTICIPAÇÕES DE CAPITAL</t>
  </si>
  <si>
    <t>4.1 Em Empresas Associadas</t>
  </si>
  <si>
    <t>4.2 Em Filiais Excl. Consolidação</t>
  </si>
  <si>
    <t>4.3 Outras Particip. Financeiras</t>
  </si>
  <si>
    <t>4.4 Provisões</t>
  </si>
  <si>
    <t>5- IMOBILIZAÇÕES</t>
  </si>
  <si>
    <t>5.1 Imobilizações Incorpóreas</t>
  </si>
  <si>
    <t>5.1.1- Valor Bruto</t>
  </si>
  <si>
    <t>5.1.2- Amortizações</t>
  </si>
  <si>
    <t>5.2 Imóveis de Serviço Próprio</t>
  </si>
  <si>
    <t>5.2.1- Valor Bruto</t>
  </si>
  <si>
    <t>5.2.2- Amortizações</t>
  </si>
  <si>
    <t>5.3 Outro Imobilizado Corpóreo</t>
  </si>
  <si>
    <t>5.3.1- Valor Bruto</t>
  </si>
  <si>
    <t>5.3.2- Amortizações</t>
  </si>
  <si>
    <t>6- OUTRAS APLICAÇÕES</t>
  </si>
  <si>
    <t>6.1 Dif. Reav. - Eq.Patrimonial</t>
  </si>
  <si>
    <t>6.2 Difªs. Consolidação</t>
  </si>
  <si>
    <t>6.3 Capital não Realizado</t>
  </si>
  <si>
    <t>6.4 Acções Próprias</t>
  </si>
  <si>
    <t>6.5 Outros Activos</t>
  </si>
  <si>
    <t>6.6 Contas de Regularização</t>
  </si>
  <si>
    <t>6.7 Interesses Minoritários</t>
  </si>
  <si>
    <t>7- DÉBITOS Pª. C/ INST. CRÉDITO</t>
  </si>
  <si>
    <t>7.1 À Vista</t>
  </si>
  <si>
    <t>7.2 A Prazo ou c/ Pré-Aviso</t>
  </si>
  <si>
    <t>8- DÉBITOS PARA COM CLIENTES</t>
  </si>
  <si>
    <t>8.1 Depósitos de Poupança</t>
  </si>
  <si>
    <t>8.2 À Vista</t>
  </si>
  <si>
    <t>8.3 A Prazo</t>
  </si>
  <si>
    <t>9- DÉBITOS REPRES. POR TÍTULOS</t>
  </si>
  <si>
    <t>9.1 Obrigações em Circulação</t>
  </si>
  <si>
    <t>9.2 Outros</t>
  </si>
  <si>
    <t>10- EXIGIBILIDADES DIVERSAS</t>
  </si>
  <si>
    <t>10.1 Outros Passivos</t>
  </si>
  <si>
    <t>10.2 Contas de Regularização</t>
  </si>
  <si>
    <t>10.3 Difª. Reav. - Eq.Patrimonial</t>
  </si>
  <si>
    <t>10.4 Difª. Consolidação</t>
  </si>
  <si>
    <t>10.5 Prov. Pensões e Similares</t>
  </si>
  <si>
    <t>10.6 Outras Provisões</t>
  </si>
  <si>
    <t>10.7 Fundo Riscos Banc. Gerais</t>
  </si>
  <si>
    <t>10.8 Passivos Subordinados</t>
  </si>
  <si>
    <t>10.9 Interesses Minoritários</t>
  </si>
  <si>
    <t>11- SITUAÇÃO LÍQUIDA</t>
  </si>
  <si>
    <t>11.1 Capital Subscrito</t>
  </si>
  <si>
    <t>11.2 Prémios de Emissão</t>
  </si>
  <si>
    <t>11.3 Reservas</t>
  </si>
  <si>
    <t>11.4 Reservas de Reavaliação</t>
  </si>
  <si>
    <t>11.5 Resultados Transitados</t>
  </si>
  <si>
    <t>11.6 Lucro Consolidado Exercício</t>
  </si>
  <si>
    <t>31-DEZ-95</t>
  </si>
  <si>
    <t>EFISA</t>
  </si>
  <si>
    <t>b)</t>
  </si>
  <si>
    <t>b) Contas elaboradas segundo as Normas Int. Contabilidade</t>
  </si>
  <si>
    <t>BOSTON</t>
  </si>
  <si>
    <t>BPP</t>
  </si>
  <si>
    <t>CETELEM</t>
  </si>
  <si>
    <t>CENTRAL</t>
  </si>
  <si>
    <t>BES</t>
  </si>
  <si>
    <t>BESI</t>
  </si>
  <si>
    <t>BPI,SGPS</t>
  </si>
  <si>
    <t>IMIBANK</t>
  </si>
  <si>
    <t>BAI</t>
  </si>
  <si>
    <t>a) Contas não consolidadas</t>
  </si>
  <si>
    <t>.</t>
  </si>
  <si>
    <t>30-JUN-93</t>
  </si>
  <si>
    <t>ESSI</t>
  </si>
  <si>
    <t>MACRO</t>
  </si>
  <si>
    <t xml:space="preserve">Este programa permite obter o EVOLUTIVO DO </t>
  </si>
  <si>
    <t>/XLINSIRA 1║.BALAN╟O(xx-XXX-xx): ~UM~</t>
  </si>
  <si>
    <t>/XLINSIRA 2║.BALAN╟O(xx-XXX-xx): ~DOIS~</t>
  </si>
  <si>
    <t>BALAN╟O, Banco a Banco, para as seguintes datas:</t>
  </si>
  <si>
    <t>/XLINSIRA 3║.BALAN╟O(xx-XXX-xx): ~TRES~</t>
  </si>
  <si>
    <t>/XLINSIRA 4║.BALAN╟O(xx-XXX-xx): ~QUATRO~</t>
  </si>
  <si>
    <t>exper</t>
  </si>
  <si>
    <t>;</t>
  </si>
  <si>
    <t>JUN_93</t>
  </si>
  <si>
    <t>DEZ_92</t>
  </si>
  <si>
    <t>/XLINSIRA 5║.BALAN╟O(xx-XXX-xx): ~CINCO~</t>
  </si>
  <si>
    <t>/XLINSIRA 6║.BALAN╟O(xx-XXX-xx): ~SEIS~</t>
  </si>
  <si>
    <t>/XLINSIRA 7║.BALAN╟O(xx-XXX-xx): ~SETE~</t>
  </si>
  <si>
    <t>/XL╔ GLOBAL OU CONSOLIDADA ?:~ACTIVIDADE~</t>
  </si>
  <si>
    <t>CONSOLIDADA</t>
  </si>
  <si>
    <t>/XIACTIVIDADE="CONSOLIDADA"~/CDIRECTO~B748~</t>
  </si>
  <si>
    <t>{GOTO}QUADRO~</t>
  </si>
  <si>
    <t>{GOTO}UM~</t>
  </si>
  <si>
    <t>/XCROTINA~</t>
  </si>
  <si>
    <t xml:space="preserve">         FA╟A  "ENTER"</t>
  </si>
  <si>
    <t>{GOTO}DOIS~</t>
  </si>
  <si>
    <t>{GOTO}TRES~</t>
  </si>
  <si>
    <t>{GOTO}QUATRO~</t>
  </si>
  <si>
    <t>{GOTO}CINCO~</t>
  </si>
  <si>
    <t xml:space="preserve">   MENU DE SELEC╟─O DO BANCO A</t>
  </si>
  <si>
    <t>{GOTO}SEIS~</t>
  </si>
  <si>
    <t>C:\LOTUS\SISTEMA\FINANCEIRO\BALCONS~</t>
  </si>
  <si>
    <t>SELECCIONAR</t>
  </si>
  <si>
    <t>{GOTO}SETE~</t>
  </si>
  <si>
    <t>C.LYONNAIS</t>
  </si>
  <si>
    <t>B. E. ESPA╤A</t>
  </si>
  <si>
    <t>{?}{CALC}/FD</t>
  </si>
  <si>
    <t>B. BRASIL</t>
  </si>
  <si>
    <t>M. GERAL</t>
  </si>
  <si>
    <t>{GOTO}B83~</t>
  </si>
  <si>
    <t>/FCCE</t>
  </si>
  <si>
    <t>EXPER</t>
  </si>
  <si>
    <t>{GOTO}B170~</t>
  </si>
  <si>
    <t>B.N.PARIS</t>
  </si>
  <si>
    <t>DEZ_93</t>
  </si>
  <si>
    <t xml:space="preserve">    LEVE O CURSOR AO NOME DO BANCO E FA╟A  "ENTER"</t>
  </si>
  <si>
    <t>{GOTO}B258~</t>
  </si>
  <si>
    <t>{GOTO}B346~</t>
  </si>
  <si>
    <t>{GOTO}B434~</t>
  </si>
  <si>
    <t>{GOTO}B522~</t>
  </si>
  <si>
    <t>{GOTO}B610~</t>
  </si>
  <si>
    <t>{GOTO}R8~{EDIT}{CALC}{HOME}     ~</t>
  </si>
  <si>
    <t>{GOTO}QUADRO1~{GOTO}L745~{?}</t>
  </si>
  <si>
    <t>/C~SIGLA~</t>
  </si>
  <si>
    <t>/C</t>
  </si>
  <si>
    <t>TRABALHO~</t>
  </si>
  <si>
    <t>/XISIGLA="TOTAL DO SECTOR"~/XG\C~</t>
  </si>
  <si>
    <t>/XISIGLA="BANCA COMERCIAL"~/XG\D~</t>
  </si>
  <si>
    <t>/XISIGLA="B.COM.P√BLICA"~/XG\E~</t>
  </si>
  <si>
    <t>/XISIGLA="INST.E.CR╔DITO"~/XG\F~</t>
  </si>
  <si>
    <t>/XISIGLA="BANCA P√BLICA"~/XG\G~</t>
  </si>
  <si>
    <t>/XISIGLA="PRIV. NACIONAIS"~/XG\H~</t>
  </si>
  <si>
    <t>/XISIGLA="ESTRANGEIROS"~/XG\I~</t>
  </si>
  <si>
    <t>/CSIGLA~TRABALHO~</t>
  </si>
  <si>
    <t>{CALC}</t>
  </si>
  <si>
    <t>/FDC:\LOTUS\SISTEMA\FINANCEIRO\OUTPUTS~</t>
  </si>
  <si>
    <t>/XMMENU1~</t>
  </si>
  <si>
    <t>LIGUE A IMPRESSORA E ALINHE O PAPEL</t>
  </si>
  <si>
    <t>FA╟A  ENTER</t>
  </si>
  <si>
    <t>/WGDPI~QQ</t>
  </si>
  <si>
    <t>/PPAGPQ</t>
  </si>
  <si>
    <t>/XMMENU2~</t>
  </si>
  <si>
    <t>QUER VENTILAR NOVO BANCO ?</t>
  </si>
  <si>
    <t>/XGRETORNO~</t>
  </si>
  <si>
    <t>\C</t>
  </si>
  <si>
    <t>{GOTO}AZ84~</t>
  </si>
  <si>
    <t>@SUM(E84.AY84)~</t>
  </si>
  <si>
    <t>/C~AZ85.AZ665~</t>
  </si>
  <si>
    <t>/RV{END}{DOWN}~~</t>
  </si>
  <si>
    <t>{GOTO}QUADRO1~</t>
  </si>
  <si>
    <t>/XG\B~</t>
  </si>
  <si>
    <t>\E</t>
  </si>
  <si>
    <t>@SUM(F84.J84,M84)~</t>
  </si>
  <si>
    <t>\G</t>
  </si>
  <si>
    <t>@SUM(F84.J84,M84.O84,Q84)~</t>
  </si>
  <si>
    <t>\I</t>
  </si>
  <si>
    <t>@SUM(W84.AG84,AI84,AK84.AL84)~</t>
  </si>
  <si>
    <t>30-JUN-1996</t>
  </si>
  <si>
    <t>MELLO COMERC</t>
  </si>
  <si>
    <t>MELLO IMOB.</t>
  </si>
  <si>
    <t>MELLO INVEST.</t>
  </si>
  <si>
    <t>31-DEZ-1996</t>
  </si>
  <si>
    <t>ALVES RIBEIRO</t>
  </si>
  <si>
    <t>EXPRESSO ATLÂNTICO</t>
  </si>
  <si>
    <t>INTERBANCO</t>
  </si>
  <si>
    <t>MELLO IMOB</t>
  </si>
  <si>
    <t>MELLO INVEST</t>
  </si>
  <si>
    <t>UNIVERSO</t>
  </si>
  <si>
    <t>30-JUN-1997</t>
  </si>
  <si>
    <t>31-DEZ-1997</t>
  </si>
  <si>
    <t>ESPRESSO ATLÂNTICO</t>
  </si>
  <si>
    <t>BANCO BPI</t>
  </si>
  <si>
    <t>MELLO INV</t>
  </si>
  <si>
    <t>SANTANDER</t>
  </si>
  <si>
    <t>30-JUN-1998</t>
  </si>
  <si>
    <t>31-DEZ-1998</t>
  </si>
  <si>
    <t>ARGENTARIA NEGOCIOS</t>
  </si>
  <si>
    <t>(valores em milhares de contos)</t>
  </si>
  <si>
    <t>30-JUN-94</t>
  </si>
  <si>
    <t>7.1-À Vista</t>
  </si>
  <si>
    <t>8.2-À Vista</t>
  </si>
  <si>
    <t>9.1-Obrigaçöes em Circulação</t>
  </si>
  <si>
    <t>10.2-Contas de Regularização</t>
  </si>
  <si>
    <t>10.4-Difª.Consolidação</t>
  </si>
  <si>
    <t>10.5-Prov.Pensões e Similares</t>
  </si>
  <si>
    <t>2-APLICAÇÕES CREDITÍCIAS</t>
  </si>
  <si>
    <t>2.3-Provisões</t>
  </si>
  <si>
    <t>10.6-Outras Provisões</t>
  </si>
  <si>
    <t>SITUAÇÃO LÍQUIDA</t>
  </si>
  <si>
    <t>12-Prémios de Emissão</t>
  </si>
  <si>
    <t>14-Reservas de Reavaliação</t>
  </si>
  <si>
    <t>3-APLICAÇÕES EM TïTULOS</t>
  </si>
  <si>
    <t>4-PARTICIPAÇÕES DE CAPITAL</t>
  </si>
  <si>
    <t>5-IMOBILIZAÇÕES</t>
  </si>
  <si>
    <t>6-OUTRAS APLICAÇÕES</t>
  </si>
  <si>
    <t>3.3-Provisões</t>
  </si>
  <si>
    <t>4.4-Provisões</t>
  </si>
  <si>
    <t>5.1-Imobilizações Incorpóreas</t>
  </si>
  <si>
    <t>5.1.2-Amortizações</t>
  </si>
  <si>
    <t>5.2.2-Amortizações</t>
  </si>
  <si>
    <t>5.3.2-Amortizações</t>
  </si>
  <si>
    <t>6.2-Difªs. Consolidação</t>
  </si>
  <si>
    <t>6.4-Acções Próprias</t>
  </si>
  <si>
    <t>6.6-Contas Regularização</t>
  </si>
  <si>
    <t>16-Lucro Consol. do Exercício</t>
  </si>
  <si>
    <t>2.1-Créditos s/Inst. Crédito</t>
  </si>
  <si>
    <t>3-APLICAÇÕES EM TÍTULOS</t>
  </si>
  <si>
    <t>4.1-Participações</t>
  </si>
  <si>
    <t>4.2-Partes Cap. Emp. Coligadas</t>
  </si>
  <si>
    <t>4.3-Provisões</t>
  </si>
  <si>
    <t>5.3-Outro Imob. Corpóreo</t>
  </si>
  <si>
    <t>6.2-Acções e Partes Cap. Próprias</t>
  </si>
  <si>
    <t>6.4-Contas Regularização</t>
  </si>
  <si>
    <t>7-DÉBITOS PARA C/INST. CRÉDITO</t>
  </si>
  <si>
    <t>8.2-Outros Débitos</t>
  </si>
  <si>
    <t>8.2.1-À Vista</t>
  </si>
  <si>
    <t>9-DÉBITOS REPRES. POR TÍTULOS</t>
  </si>
  <si>
    <t>9.1-Obrigações em Circulação</t>
  </si>
  <si>
    <t>10.3-Prov. Pensões e Similares</t>
  </si>
  <si>
    <t>CAPITAIS PRÓPRIOS E EQUIPARADOS</t>
  </si>
  <si>
    <t>16-Provisões e Fundos Diversos</t>
  </si>
  <si>
    <t>16.2-Outras Provisões</t>
  </si>
  <si>
    <t>18-Resultados do Exercício</t>
  </si>
  <si>
    <t>BCPA</t>
  </si>
  <si>
    <t>BIG</t>
  </si>
  <si>
    <t>BTSI</t>
  </si>
  <si>
    <t>c)</t>
  </si>
  <si>
    <t>a) Contas não Consolidadas</t>
  </si>
  <si>
    <t>c) Dados da BPN-SGPS,S.A., que incluem apenas as sociedades financeiras e seguradoras.</t>
  </si>
  <si>
    <t>MELLO INV.</t>
  </si>
  <si>
    <t>ALVES RIBEI.</t>
  </si>
  <si>
    <t>ITAû</t>
  </si>
  <si>
    <t>BBVA</t>
  </si>
  <si>
    <t>BCPI</t>
  </si>
  <si>
    <t>CBI</t>
  </si>
  <si>
    <t>MADESANT</t>
  </si>
  <si>
    <t>BBL</t>
  </si>
  <si>
    <t>5.2 Imóveis</t>
  </si>
  <si>
    <t>CREDIFIN</t>
  </si>
  <si>
    <t>POPULAR</t>
  </si>
  <si>
    <t>BEST</t>
  </si>
  <si>
    <t>BPG</t>
  </si>
  <si>
    <t>RURAL</t>
  </si>
  <si>
    <t>BAC</t>
  </si>
  <si>
    <t>BST</t>
  </si>
  <si>
    <t>BANCO INVEST</t>
  </si>
  <si>
    <t>BANIF INV</t>
  </si>
  <si>
    <t>BANIF SGPS</t>
  </si>
  <si>
    <t>DEUTSCHE BANK</t>
  </si>
  <si>
    <t>SANTANDER TOTTA SGPS</t>
  </si>
  <si>
    <t>BANCO MAIS</t>
  </si>
  <si>
    <t>ARGENTARIA</t>
  </si>
  <si>
    <t>ARGENTARIA NEGÓCIOS</t>
  </si>
  <si>
    <t>FORTIS BANK</t>
  </si>
  <si>
    <t>IMI BANK (SANPAOLO)</t>
  </si>
  <si>
    <t>30-JUN-1999</t>
  </si>
  <si>
    <t>31-DEZ-1999</t>
  </si>
  <si>
    <t>BNP PARIBAS</t>
  </si>
  <si>
    <t>IMIBANK (SANPAOLO)</t>
  </si>
  <si>
    <t>30-JUN-2000</t>
  </si>
  <si>
    <t>31-DEZ-2000</t>
  </si>
  <si>
    <t>ACTIVOBANK</t>
  </si>
  <si>
    <t>30-JUN-2001</t>
  </si>
  <si>
    <t>CAIXA GALICIA</t>
  </si>
  <si>
    <t>CAIXA VIGO</t>
  </si>
  <si>
    <t>31-DEZ-2001</t>
  </si>
  <si>
    <t>(valores em milhares de euros)</t>
  </si>
  <si>
    <t>30-JUN-2002</t>
  </si>
  <si>
    <t>ACTIVO BANK</t>
  </si>
  <si>
    <t>31-DEZ-2002</t>
  </si>
  <si>
    <t>30-JUN-2003</t>
  </si>
  <si>
    <t>31-DEZ-2003</t>
  </si>
  <si>
    <t>31-DEZ-2004</t>
  </si>
  <si>
    <t>30-JUN-2004</t>
  </si>
  <si>
    <t>30-JUN-2005</t>
  </si>
  <si>
    <t>31-DEZ-2005</t>
  </si>
  <si>
    <t>FORTIS</t>
  </si>
  <si>
    <t>DISCRIMINATIVO</t>
  </si>
  <si>
    <t>BNP PRIVATE</t>
  </si>
  <si>
    <t>PCSB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</si>
</sst>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;\(#,##0\);\-\ "/>
    <numFmt numFmtId="165" formatCode="General_)"/>
    <numFmt numFmtId="166" formatCode="_-* #,##0\ _E_s_c_._-;\-* #,##0\ _E_s_c_._-;_-* &quot;-&quot;\ _E_s_c_._-;_-@_-"/>
    <numFmt numFmtId="167" formatCode="_-* #,##0.00\ _E_s_c_._-;\-* #,##0.00\ _E_s_c_._-;_-* &quot;-&quot;??\ _E_s_c_._-;_-@_-"/>
    <numFmt numFmtId="168" formatCode="_-* #,##0\ &quot;Esc.&quot;_-;\-* #,##0\ &quot;Esc.&quot;_-;_-* &quot;-&quot;\ &quot;Esc.&quot;_-;_-@_-"/>
    <numFmt numFmtId="169" formatCode="_-* #,##0.00\ &quot;Esc.&quot;_-;\-* #,##0.00\ &quot;Esc.&quot;_-;_-* &quot;-&quot;??\ &quot;Esc.&quot;_-;_-@_-"/>
    <numFmt numFmtId="170" formatCode="_(&quot;$&quot;* #,##0.00_);_(&quot;$&quot;* \(#,##0.00\);_(&quot;$&quot;* &quot;-&quot;??_);_(@_)"/>
    <numFmt numFmtId="171" formatCode="0.0"/>
    <numFmt numFmtId="172" formatCode="_(* #,##0_);_(* \(#,##0\);_(* &quot;-&quot;_);_(@_)"/>
    <numFmt numFmtId="173" formatCode="_(* #,##0.00_);_(* \(#,##0.00\);_(* &quot;-&quot;??_);_(@_)"/>
    <numFmt numFmtId="174" formatCode="_(&quot;$&quot;* #,##0_);_(&quot;$&quot;* \(#,##0\);_(&quot;$&quot;* &quot;-&quot;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4"/>
      </left>
      <right style="thin">
        <color theme="4"/>
      </right>
      <top style="thin">
        <color theme="4"/>
      </top>
      <bottom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/>
      <bottom/>
    </border>
    <border>
      <left style="thin">
        <color theme="4"/>
      </left>
      <right style="thin">
        <color theme="4"/>
      </right>
      <top/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>
        <color indexed="63"/>
      </bottom>
    </border>
    <border>
      <left>
        <color indexed="63"/>
      </left>
      <right style="thin">
        <color theme="4"/>
      </right>
      <top>
        <color indexed="63"/>
      </top>
      <bottom/>
    </border>
    <border>
      <left>
        <color indexed="63"/>
      </left>
      <right style="thin">
        <color theme="4"/>
      </right>
      <top>
        <color indexed="63"/>
      </top>
      <bottom style="thin">
        <color theme="4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17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49" fontId="21" fillId="0" borderId="0" xfId="0" applyNumberFormat="1" applyFont="1" applyAlignment="1">
      <alignment horizontal="left"/>
    </xf>
    <xf numFmtId="49" fontId="21" fillId="0" borderId="0" xfId="0" applyNumberFormat="1" applyFont="1" applyAlignment="1">
      <alignment horizontal="fill"/>
    </xf>
    <xf numFmtId="0" fontId="21" fillId="0" borderId="0" xfId="0" applyFont="1" applyAlignment="1">
      <alignment/>
    </xf>
    <xf numFmtId="49" fontId="21" fillId="24" borderId="10" xfId="0" applyNumberFormat="1" applyFont="1" applyFill="1" applyBorder="1" applyAlignment="1">
      <alignment horizontal="center"/>
    </xf>
    <xf numFmtId="49" fontId="22" fillId="0" borderId="11" xfId="0" applyNumberFormat="1" applyFont="1" applyBorder="1" applyAlignment="1">
      <alignment horizontal="left"/>
    </xf>
    <xf numFmtId="164" fontId="22" fillId="0" borderId="11" xfId="60" applyNumberFormat="1" applyFont="1" applyBorder="1">
      <alignment/>
      <protection/>
    </xf>
    <xf numFmtId="49" fontId="21" fillId="0" borderId="12" xfId="0" applyNumberFormat="1" applyFont="1" applyBorder="1" applyAlignment="1">
      <alignment horizontal="left"/>
    </xf>
    <xf numFmtId="164" fontId="21" fillId="0" borderId="12" xfId="60" applyNumberFormat="1" applyFont="1" applyBorder="1">
      <alignment/>
      <protection/>
    </xf>
    <xf numFmtId="49" fontId="21" fillId="0" borderId="13" xfId="0" applyNumberFormat="1" applyFont="1" applyBorder="1" applyAlignment="1">
      <alignment horizontal="left"/>
    </xf>
    <xf numFmtId="164" fontId="21" fillId="0" borderId="13" xfId="60" applyNumberFormat="1" applyFont="1" applyBorder="1">
      <alignment/>
      <protection/>
    </xf>
    <xf numFmtId="49" fontId="21" fillId="0" borderId="0" xfId="0" applyNumberFormat="1" applyFont="1" applyAlignment="1">
      <alignment horizontal="left"/>
    </xf>
    <xf numFmtId="164" fontId="21" fillId="0" borderId="0" xfId="60" applyNumberFormat="1" applyFont="1">
      <alignment/>
      <protection/>
    </xf>
    <xf numFmtId="164" fontId="2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49" fontId="21" fillId="0" borderId="14" xfId="0" applyNumberFormat="1" applyFont="1" applyBorder="1" applyAlignment="1">
      <alignment horizontal="left"/>
    </xf>
    <xf numFmtId="164" fontId="21" fillId="0" borderId="14" xfId="60" applyNumberFormat="1" applyFont="1" applyBorder="1">
      <alignment/>
      <protection/>
    </xf>
    <xf numFmtId="49" fontId="21" fillId="24" borderId="13" xfId="0" applyNumberFormat="1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49" fontId="41" fillId="0" borderId="0" xfId="0" applyNumberFormat="1" applyFont="1" applyAlignment="1">
      <alignment horizontal="fill"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0" fontId="22" fillId="0" borderId="15" xfId="0" applyFont="1" applyBorder="1" applyAlignment="1">
      <alignment/>
    </xf>
    <xf numFmtId="0" fontId="21" fillId="0" borderId="16" xfId="0" applyFont="1" applyBorder="1" applyAlignment="1">
      <alignment/>
    </xf>
    <xf numFmtId="49" fontId="21" fillId="24" borderId="10" xfId="0" applyNumberFormat="1" applyFont="1" applyFill="1" applyBorder="1" applyAlignment="1">
      <alignment horizontal="center" wrapText="1"/>
    </xf>
    <xf numFmtId="49" fontId="21" fillId="24" borderId="13" xfId="0" applyNumberFormat="1" applyFont="1" applyFill="1" applyBorder="1" applyAlignment="1">
      <alignment horizontal="center" wrapText="1"/>
    </xf>
    <xf numFmtId="49" fontId="21" fillId="0" borderId="0" xfId="0" applyNumberFormat="1" applyFont="1" applyAlignment="1">
      <alignment/>
    </xf>
    <xf numFmtId="49" fontId="21" fillId="24" borderId="12" xfId="0" applyNumberFormat="1" applyFont="1" applyFill="1" applyBorder="1" applyAlignment="1">
      <alignment horizontal="center"/>
    </xf>
    <xf numFmtId="0" fontId="0" fillId="0" borderId="0" xfId="59">
      <alignment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right"/>
      <protection/>
    </xf>
  </cellXfs>
  <cellStyles count="5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mma [0]_BOLJUN99" xfId="39"/>
    <cellStyle name="Comma_BOLJUN99" xfId="40"/>
    <cellStyle name="Cor1" xfId="41"/>
    <cellStyle name="Cor2" xfId="42"/>
    <cellStyle name="Cor3" xfId="43"/>
    <cellStyle name="Cor4" xfId="44"/>
    <cellStyle name="Cor5" xfId="45"/>
    <cellStyle name="Cor6" xfId="46"/>
    <cellStyle name="Correto" xfId="47"/>
    <cellStyle name="Currency [0]_BOLJUN99" xfId="48"/>
    <cellStyle name="Currency_BOLJUN99" xfId="49"/>
    <cellStyle name="Entrada" xfId="50"/>
    <cellStyle name="Estilo 1" xfId="51"/>
    <cellStyle name="gs]&#13;&#10;Window=0,0,640,480, , ,3&#13;&#10;dir1=5,7,637,250,-1,-1,1,30,201,1905,231,G:\UGRC\RB\B-DADOS\FOX-PRO\CRED-VEN\KP" xfId="52"/>
    <cellStyle name="gs]&#13;&#10;Window=0,0,640,480, , ,3&#13;&#10;dir1=5,7,637,250,-1,-1,1,30,201,1905,231,G:\UGRC\RB\B-DADOS\FOX-PRO\CRED-VEN\KP 2" xfId="53"/>
    <cellStyle name="Incorreto" xfId="54"/>
    <cellStyle name="Currency" xfId="55"/>
    <cellStyle name="Currency [0]" xfId="56"/>
    <cellStyle name="Moeda 2" xfId="57"/>
    <cellStyle name="Neutro" xfId="58"/>
    <cellStyle name="Normal 2" xfId="59"/>
    <cellStyle name="Normal_Nota das pensões consolidada - Nossa" xfId="60"/>
    <cellStyle name="Nota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otal" xfId="68"/>
    <cellStyle name="Verificar Célula" xfId="69"/>
    <cellStyle name="Comma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externalLink" Target="externalLinks/externalLink3.xml" /><Relationship Id="rId38" Type="http://schemas.openxmlformats.org/officeDocument/2006/relationships/externalLink" Target="externalLinks/externalLink4.xml" /><Relationship Id="rId39" Type="http://schemas.openxmlformats.org/officeDocument/2006/relationships/externalLink" Target="externalLinks/externalLink5.xml" /><Relationship Id="rId40" Type="http://schemas.openxmlformats.org/officeDocument/2006/relationships/externalLink" Target="externalLinks/externalLink6.xml" /><Relationship Id="rId41" Type="http://schemas.openxmlformats.org/officeDocument/2006/relationships/externalLink" Target="externalLinks/externalLink7.xml" /><Relationship Id="rId42" Type="http://schemas.openxmlformats.org/officeDocument/2006/relationships/externalLink" Target="externalLinks/externalLink8.xml" /><Relationship Id="rId43" Type="http://schemas.openxmlformats.org/officeDocument/2006/relationships/externalLink" Target="externalLinks/externalLink9.xml" /><Relationship Id="rId44" Type="http://schemas.openxmlformats.org/officeDocument/2006/relationships/externalLink" Target="externalLinks/externalLink10.xml" /><Relationship Id="rId45" Type="http://schemas.openxmlformats.org/officeDocument/2006/relationships/externalLink" Target="externalLinks/externalLink1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Antigos\17%20-%20Dezembro%201995\BALCO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3%20-%20BOLETIM%20INFORMATIVO%20N&#186;%2027%20-%20DEZ%202000\BOLETIM%20N&#186;%2027%20-%20DEZ%202000\Quadro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4%20-%20BOLETIM%20INFORMATIVO%20N&#186;%2028%20-%20JUN%202001\BOLETIM%20N&#186;%2028%20-%20JUN%202001\Quadros\Quadros\Quadro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Balan&#231;o%20Consolidado\JUN_9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b.pt/content/files/Balan&#231;o%20Consolidado\DEZ_9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Antigos\Diversos\DISK%206\SISTEMA\FINANCEI\CONSOL\EXPE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Balan&#231;o%20Consolidado\MAR_90%20-%20Consolidad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Balan&#231;o%20Consolidado\DEZ_9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rip\Vera%20Flores\Documents\BASE%20DE%20DADOS%20BANCOS\Dados%20Antigos%20Formatados\Balan&#231;o%20Consolidado\JUN_9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1%20-%20BOLETIM%20INFORMATIVO%20N&#186;%2025%20-%20DEZ%201999\BOLETIM%20N&#186;%2025%20-%20%20DEZEMBRO%201999\Quadros\Quadro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-apb\cef\APB%20-%20BULETTIN%201%20(VF)\02%20-%20BOLETIM%20INFORMATIVO%20N&#186;%2026%20-%20JUN%202000\BOLETIM%20N&#186;%2026%20-%20JUN%202000\Quadros\Quadro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COES"/>
    </sheetNames>
    <sheetDataSet>
      <sheetData sheetId="0">
        <row r="14">
          <cell r="E14">
            <v>2</v>
          </cell>
          <cell r="F14">
            <v>73</v>
          </cell>
          <cell r="G14">
            <v>70</v>
          </cell>
          <cell r="H14">
            <v>2</v>
          </cell>
          <cell r="I14">
            <v>173</v>
          </cell>
          <cell r="J14">
            <v>50</v>
          </cell>
          <cell r="K14">
            <v>37</v>
          </cell>
          <cell r="L14">
            <v>102</v>
          </cell>
          <cell r="M14">
            <v>30</v>
          </cell>
          <cell r="N14">
            <v>369</v>
          </cell>
          <cell r="O14">
            <v>400</v>
          </cell>
          <cell r="P14">
            <v>1</v>
          </cell>
          <cell r="Q14">
            <v>15</v>
          </cell>
          <cell r="R14">
            <v>175</v>
          </cell>
          <cell r="S14">
            <v>41</v>
          </cell>
          <cell r="T14">
            <v>50</v>
          </cell>
          <cell r="U14">
            <v>11</v>
          </cell>
          <cell r="V14">
            <v>25</v>
          </cell>
          <cell r="W14">
            <v>0</v>
          </cell>
          <cell r="X14">
            <v>7</v>
          </cell>
          <cell r="Y14">
            <v>189</v>
          </cell>
          <cell r="Z14">
            <v>1</v>
          </cell>
          <cell r="AA14">
            <v>345</v>
          </cell>
          <cell r="AB14">
            <v>3</v>
          </cell>
          <cell r="AC14">
            <v>4</v>
          </cell>
          <cell r="AD14">
            <v>230</v>
          </cell>
          <cell r="AE14">
            <v>1</v>
          </cell>
          <cell r="AF14">
            <v>262</v>
          </cell>
          <cell r="AG14">
            <v>492</v>
          </cell>
          <cell r="AH14">
            <v>512</v>
          </cell>
          <cell r="AI14">
            <v>3</v>
          </cell>
          <cell r="AJ14">
            <v>2</v>
          </cell>
          <cell r="AK14">
            <v>2</v>
          </cell>
          <cell r="AL14">
            <v>20</v>
          </cell>
          <cell r="AM14">
            <v>144</v>
          </cell>
          <cell r="AN14">
            <v>2</v>
          </cell>
          <cell r="AO14">
            <v>2</v>
          </cell>
          <cell r="AP14">
            <v>2</v>
          </cell>
          <cell r="AQ14">
            <v>1</v>
          </cell>
          <cell r="AR14">
            <v>13</v>
          </cell>
          <cell r="AS14">
            <v>2</v>
          </cell>
          <cell r="AT14">
            <v>1</v>
          </cell>
          <cell r="AU14">
            <v>50</v>
          </cell>
          <cell r="AV14">
            <v>130</v>
          </cell>
          <cell r="AW14">
            <v>1</v>
          </cell>
          <cell r="AX14">
            <v>174</v>
          </cell>
          <cell r="AY14">
            <v>4221</v>
          </cell>
        </row>
        <row r="16">
          <cell r="E16">
            <v>0</v>
          </cell>
          <cell r="F16">
            <v>5</v>
          </cell>
          <cell r="G16">
            <v>2</v>
          </cell>
          <cell r="H16">
            <v>0</v>
          </cell>
          <cell r="I16">
            <v>15</v>
          </cell>
          <cell r="J16">
            <v>3</v>
          </cell>
          <cell r="K16">
            <v>0</v>
          </cell>
          <cell r="L16">
            <v>8</v>
          </cell>
          <cell r="M16">
            <v>1</v>
          </cell>
          <cell r="N16">
            <v>26</v>
          </cell>
          <cell r="O16">
            <v>26</v>
          </cell>
          <cell r="P16">
            <v>0</v>
          </cell>
          <cell r="Q16">
            <v>1</v>
          </cell>
          <cell r="R16">
            <v>10</v>
          </cell>
          <cell r="S16">
            <v>2</v>
          </cell>
          <cell r="T16">
            <v>5</v>
          </cell>
          <cell r="U16">
            <v>0</v>
          </cell>
          <cell r="V16">
            <v>4</v>
          </cell>
          <cell r="W16">
            <v>0</v>
          </cell>
          <cell r="X16">
            <v>0</v>
          </cell>
          <cell r="Y16">
            <v>9</v>
          </cell>
          <cell r="Z16">
            <v>0</v>
          </cell>
          <cell r="AA16">
            <v>22</v>
          </cell>
          <cell r="AB16">
            <v>0</v>
          </cell>
          <cell r="AC16">
            <v>0</v>
          </cell>
          <cell r="AD16">
            <v>16</v>
          </cell>
          <cell r="AE16">
            <v>0</v>
          </cell>
          <cell r="AF16">
            <v>12</v>
          </cell>
          <cell r="AG16">
            <v>27</v>
          </cell>
          <cell r="AH16">
            <v>27</v>
          </cell>
          <cell r="AI16">
            <v>0</v>
          </cell>
          <cell r="AJ16">
            <v>0</v>
          </cell>
          <cell r="AK16">
            <v>0</v>
          </cell>
          <cell r="AL16">
            <v>1</v>
          </cell>
          <cell r="AM16">
            <v>8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7</v>
          </cell>
          <cell r="AS16">
            <v>0</v>
          </cell>
          <cell r="AT16">
            <v>0</v>
          </cell>
          <cell r="AU16">
            <v>5</v>
          </cell>
          <cell r="AV16">
            <v>5</v>
          </cell>
          <cell r="AW16">
            <v>0</v>
          </cell>
          <cell r="AX16">
            <v>11</v>
          </cell>
          <cell r="AY16">
            <v>258</v>
          </cell>
        </row>
        <row r="17">
          <cell r="I17">
            <v>1</v>
          </cell>
          <cell r="L17">
            <v>2</v>
          </cell>
          <cell r="N17">
            <v>1</v>
          </cell>
          <cell r="O17">
            <v>1</v>
          </cell>
          <cell r="R17">
            <v>2</v>
          </cell>
          <cell r="S17">
            <v>1</v>
          </cell>
          <cell r="Y17">
            <v>1</v>
          </cell>
          <cell r="AA17">
            <v>1</v>
          </cell>
          <cell r="AD17">
            <v>1</v>
          </cell>
          <cell r="AF17">
            <v>1</v>
          </cell>
          <cell r="AG17">
            <v>1</v>
          </cell>
          <cell r="AH17">
            <v>1</v>
          </cell>
          <cell r="AR17">
            <v>1</v>
          </cell>
          <cell r="AU17">
            <v>1</v>
          </cell>
          <cell r="AV17">
            <v>1</v>
          </cell>
          <cell r="AX17">
            <v>1</v>
          </cell>
          <cell r="AY17">
            <v>18</v>
          </cell>
        </row>
        <row r="18">
          <cell r="I18">
            <v>1</v>
          </cell>
          <cell r="N18">
            <v>1</v>
          </cell>
          <cell r="O18">
            <v>1</v>
          </cell>
          <cell r="AD18">
            <v>1</v>
          </cell>
          <cell r="AG18">
            <v>1</v>
          </cell>
          <cell r="AH18">
            <v>2</v>
          </cell>
          <cell r="AU18">
            <v>1</v>
          </cell>
          <cell r="AY18">
            <v>8</v>
          </cell>
        </row>
        <row r="19">
          <cell r="F19">
            <v>2</v>
          </cell>
          <cell r="O19">
            <v>1</v>
          </cell>
          <cell r="AA19">
            <v>1</v>
          </cell>
          <cell r="AD19">
            <v>1</v>
          </cell>
          <cell r="AF19">
            <v>1</v>
          </cell>
          <cell r="AG19">
            <v>2</v>
          </cell>
          <cell r="AH19">
            <v>1</v>
          </cell>
          <cell r="AX19">
            <v>1</v>
          </cell>
          <cell r="AY19">
            <v>10</v>
          </cell>
        </row>
        <row r="20">
          <cell r="O20">
            <v>1</v>
          </cell>
          <cell r="AA20">
            <v>1</v>
          </cell>
          <cell r="AD20">
            <v>1</v>
          </cell>
          <cell r="AG20">
            <v>1</v>
          </cell>
          <cell r="AH20">
            <v>1</v>
          </cell>
          <cell r="AM20">
            <v>1</v>
          </cell>
          <cell r="AY20">
            <v>6</v>
          </cell>
        </row>
        <row r="21">
          <cell r="F21">
            <v>1</v>
          </cell>
          <cell r="G21">
            <v>1</v>
          </cell>
          <cell r="I21">
            <v>3</v>
          </cell>
          <cell r="J21">
            <v>1</v>
          </cell>
          <cell r="L21">
            <v>1</v>
          </cell>
          <cell r="M21">
            <v>1</v>
          </cell>
          <cell r="N21">
            <v>4</v>
          </cell>
          <cell r="O21">
            <v>3</v>
          </cell>
          <cell r="Q21">
            <v>1</v>
          </cell>
          <cell r="R21">
            <v>1</v>
          </cell>
          <cell r="S21">
            <v>1</v>
          </cell>
          <cell r="T21">
            <v>1</v>
          </cell>
          <cell r="V21">
            <v>1</v>
          </cell>
          <cell r="Y21">
            <v>2</v>
          </cell>
          <cell r="AA21">
            <v>6</v>
          </cell>
          <cell r="AD21">
            <v>1</v>
          </cell>
          <cell r="AF21">
            <v>1</v>
          </cell>
          <cell r="AG21">
            <v>1</v>
          </cell>
          <cell r="AH21">
            <v>2</v>
          </cell>
          <cell r="AL21">
            <v>1</v>
          </cell>
          <cell r="AM21">
            <v>1</v>
          </cell>
          <cell r="AR21">
            <v>2</v>
          </cell>
          <cell r="AU21">
            <v>2</v>
          </cell>
          <cell r="AV21">
            <v>2</v>
          </cell>
          <cell r="AX21">
            <v>1</v>
          </cell>
          <cell r="AY21">
            <v>42</v>
          </cell>
        </row>
        <row r="22">
          <cell r="N22">
            <v>1</v>
          </cell>
          <cell r="AH22">
            <v>1</v>
          </cell>
          <cell r="AX22">
            <v>1</v>
          </cell>
          <cell r="AY22">
            <v>3</v>
          </cell>
        </row>
        <row r="23">
          <cell r="L23">
            <v>1</v>
          </cell>
          <cell r="N23">
            <v>2</v>
          </cell>
          <cell r="O23">
            <v>1</v>
          </cell>
          <cell r="T23">
            <v>2</v>
          </cell>
          <cell r="Y23">
            <v>1</v>
          </cell>
          <cell r="AA23">
            <v>1</v>
          </cell>
          <cell r="AD23">
            <v>1</v>
          </cell>
          <cell r="AF23">
            <v>1</v>
          </cell>
          <cell r="AG23">
            <v>1</v>
          </cell>
          <cell r="AH23">
            <v>1</v>
          </cell>
          <cell r="AM23">
            <v>1</v>
          </cell>
          <cell r="AU23">
            <v>1</v>
          </cell>
          <cell r="AY23">
            <v>14</v>
          </cell>
        </row>
        <row r="24">
          <cell r="N24">
            <v>1</v>
          </cell>
          <cell r="O24">
            <v>2</v>
          </cell>
          <cell r="AA24">
            <v>1</v>
          </cell>
          <cell r="AD24">
            <v>1</v>
          </cell>
          <cell r="AG24">
            <v>1</v>
          </cell>
          <cell r="AH24">
            <v>1</v>
          </cell>
          <cell r="AM24">
            <v>1</v>
          </cell>
          <cell r="AX24">
            <v>1</v>
          </cell>
          <cell r="AY24">
            <v>9</v>
          </cell>
        </row>
        <row r="25">
          <cell r="I25">
            <v>4</v>
          </cell>
          <cell r="J25">
            <v>1</v>
          </cell>
          <cell r="L25">
            <v>1</v>
          </cell>
          <cell r="N25">
            <v>4</v>
          </cell>
          <cell r="O25">
            <v>4</v>
          </cell>
          <cell r="R25">
            <v>1</v>
          </cell>
          <cell r="T25">
            <v>1</v>
          </cell>
          <cell r="V25">
            <v>3</v>
          </cell>
          <cell r="Y25">
            <v>1</v>
          </cell>
          <cell r="AA25">
            <v>2</v>
          </cell>
          <cell r="AD25">
            <v>2</v>
          </cell>
          <cell r="AF25">
            <v>1</v>
          </cell>
          <cell r="AG25">
            <v>1</v>
          </cell>
          <cell r="AH25">
            <v>3</v>
          </cell>
          <cell r="AM25">
            <v>1</v>
          </cell>
          <cell r="AR25">
            <v>1</v>
          </cell>
          <cell r="AV25">
            <v>1</v>
          </cell>
          <cell r="AX25">
            <v>2</v>
          </cell>
          <cell r="AY25">
            <v>34</v>
          </cell>
        </row>
        <row r="26">
          <cell r="I26">
            <v>1</v>
          </cell>
          <cell r="L26">
            <v>1</v>
          </cell>
          <cell r="N26">
            <v>2</v>
          </cell>
          <cell r="O26">
            <v>1</v>
          </cell>
          <cell r="R26">
            <v>1</v>
          </cell>
          <cell r="AA26">
            <v>2</v>
          </cell>
          <cell r="AF26">
            <v>1</v>
          </cell>
          <cell r="AG26">
            <v>2</v>
          </cell>
          <cell r="AH26">
            <v>2</v>
          </cell>
          <cell r="AY26">
            <v>13</v>
          </cell>
        </row>
        <row r="27">
          <cell r="I27">
            <v>1</v>
          </cell>
          <cell r="N27">
            <v>1</v>
          </cell>
          <cell r="Y27">
            <v>1</v>
          </cell>
          <cell r="AD27">
            <v>1</v>
          </cell>
          <cell r="AF27">
            <v>1</v>
          </cell>
          <cell r="AG27">
            <v>3</v>
          </cell>
          <cell r="AH27">
            <v>1</v>
          </cell>
          <cell r="AM27">
            <v>1</v>
          </cell>
          <cell r="AY27">
            <v>10</v>
          </cell>
        </row>
        <row r="28">
          <cell r="I28">
            <v>1</v>
          </cell>
          <cell r="AF28">
            <v>1</v>
          </cell>
          <cell r="AG28">
            <v>1</v>
          </cell>
          <cell r="AH28">
            <v>2</v>
          </cell>
          <cell r="AY28">
            <v>5</v>
          </cell>
        </row>
        <row r="29">
          <cell r="I29">
            <v>1</v>
          </cell>
          <cell r="L29">
            <v>1</v>
          </cell>
          <cell r="N29">
            <v>2</v>
          </cell>
          <cell r="O29">
            <v>3</v>
          </cell>
          <cell r="R29">
            <v>1</v>
          </cell>
          <cell r="AA29">
            <v>1</v>
          </cell>
          <cell r="AD29">
            <v>2</v>
          </cell>
          <cell r="AF29">
            <v>1</v>
          </cell>
          <cell r="AG29">
            <v>2</v>
          </cell>
          <cell r="AH29">
            <v>2</v>
          </cell>
          <cell r="AM29">
            <v>1</v>
          </cell>
          <cell r="AR29">
            <v>2</v>
          </cell>
          <cell r="AV29">
            <v>1</v>
          </cell>
          <cell r="AY29">
            <v>20</v>
          </cell>
        </row>
        <row r="30">
          <cell r="N30">
            <v>1</v>
          </cell>
          <cell r="O30">
            <v>1</v>
          </cell>
          <cell r="AA30">
            <v>1</v>
          </cell>
          <cell r="AF30">
            <v>2</v>
          </cell>
          <cell r="AG30">
            <v>2</v>
          </cell>
          <cell r="AH30">
            <v>1</v>
          </cell>
          <cell r="AM30">
            <v>1</v>
          </cell>
          <cell r="AX30">
            <v>2</v>
          </cell>
          <cell r="AY30">
            <v>11</v>
          </cell>
        </row>
        <row r="31">
          <cell r="I31">
            <v>1</v>
          </cell>
          <cell r="L31">
            <v>1</v>
          </cell>
          <cell r="N31">
            <v>1</v>
          </cell>
          <cell r="O31">
            <v>3</v>
          </cell>
          <cell r="R31">
            <v>2</v>
          </cell>
          <cell r="Y31">
            <v>2</v>
          </cell>
          <cell r="AA31">
            <v>1</v>
          </cell>
          <cell r="AD31">
            <v>1</v>
          </cell>
          <cell r="AF31">
            <v>1</v>
          </cell>
          <cell r="AG31">
            <v>2</v>
          </cell>
          <cell r="AH31">
            <v>2</v>
          </cell>
          <cell r="AR31">
            <v>1</v>
          </cell>
          <cell r="AY31">
            <v>18</v>
          </cell>
        </row>
        <row r="32">
          <cell r="F32">
            <v>1</v>
          </cell>
          <cell r="G32">
            <v>1</v>
          </cell>
          <cell r="J32">
            <v>1</v>
          </cell>
          <cell r="N32">
            <v>3</v>
          </cell>
          <cell r="O32">
            <v>2</v>
          </cell>
          <cell r="T32">
            <v>1</v>
          </cell>
          <cell r="Y32">
            <v>1</v>
          </cell>
          <cell r="AA32">
            <v>4</v>
          </cell>
          <cell r="AH32">
            <v>1</v>
          </cell>
          <cell r="AX32">
            <v>1</v>
          </cell>
          <cell r="AY32">
            <v>16</v>
          </cell>
        </row>
        <row r="33">
          <cell r="R33">
            <v>1</v>
          </cell>
          <cell r="AG33">
            <v>1</v>
          </cell>
          <cell r="AH33">
            <v>1</v>
          </cell>
          <cell r="AY33">
            <v>3</v>
          </cell>
        </row>
        <row r="34">
          <cell r="F34">
            <v>1</v>
          </cell>
          <cell r="N34">
            <v>1</v>
          </cell>
          <cell r="O34">
            <v>1</v>
          </cell>
          <cell r="R34">
            <v>1</v>
          </cell>
          <cell r="AD34">
            <v>1</v>
          </cell>
          <cell r="AG34">
            <v>4</v>
          </cell>
          <cell r="AH34">
            <v>1</v>
          </cell>
          <cell r="AY34">
            <v>10</v>
          </cell>
        </row>
        <row r="35">
          <cell r="I35">
            <v>1</v>
          </cell>
          <cell r="N35">
            <v>1</v>
          </cell>
          <cell r="O35">
            <v>1</v>
          </cell>
          <cell r="AD35">
            <v>2</v>
          </cell>
          <cell r="AG35">
            <v>1</v>
          </cell>
          <cell r="AH35">
            <v>1</v>
          </cell>
          <cell r="AX35">
            <v>1</v>
          </cell>
          <cell r="AY35">
            <v>8</v>
          </cell>
        </row>
        <row r="36"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3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3</v>
          </cell>
          <cell r="O36">
            <v>3</v>
          </cell>
          <cell r="P36">
            <v>0</v>
          </cell>
          <cell r="Q36">
            <v>0</v>
          </cell>
          <cell r="R36">
            <v>2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4</v>
          </cell>
          <cell r="Z36">
            <v>0</v>
          </cell>
          <cell r="AA36">
            <v>3</v>
          </cell>
          <cell r="AB36">
            <v>0</v>
          </cell>
          <cell r="AC36">
            <v>0</v>
          </cell>
          <cell r="AD36">
            <v>4</v>
          </cell>
          <cell r="AE36">
            <v>0</v>
          </cell>
          <cell r="AF36">
            <v>4</v>
          </cell>
          <cell r="AG36">
            <v>26</v>
          </cell>
          <cell r="AH36">
            <v>15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3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1</v>
          </cell>
          <cell r="AW36">
            <v>0</v>
          </cell>
          <cell r="AX36">
            <v>2</v>
          </cell>
          <cell r="AY36">
            <v>74</v>
          </cell>
        </row>
        <row r="37">
          <cell r="AG37">
            <v>4</v>
          </cell>
          <cell r="AH37">
            <v>1</v>
          </cell>
          <cell r="AX37">
            <v>1</v>
          </cell>
          <cell r="AY37">
            <v>6</v>
          </cell>
        </row>
        <row r="38">
          <cell r="Y38">
            <v>1</v>
          </cell>
          <cell r="AG38">
            <v>1</v>
          </cell>
          <cell r="AH38">
            <v>1</v>
          </cell>
          <cell r="AY38">
            <v>3</v>
          </cell>
        </row>
        <row r="39">
          <cell r="Y39">
            <v>1</v>
          </cell>
          <cell r="AG39">
            <v>2</v>
          </cell>
          <cell r="AH39">
            <v>1</v>
          </cell>
          <cell r="AY39">
            <v>4</v>
          </cell>
        </row>
        <row r="40">
          <cell r="O40">
            <v>1</v>
          </cell>
          <cell r="AH40">
            <v>1</v>
          </cell>
          <cell r="AY40">
            <v>2</v>
          </cell>
        </row>
        <row r="41">
          <cell r="I41">
            <v>1</v>
          </cell>
          <cell r="N41">
            <v>1</v>
          </cell>
          <cell r="O41">
            <v>1</v>
          </cell>
          <cell r="R41">
            <v>1</v>
          </cell>
          <cell r="S41">
            <v>1</v>
          </cell>
          <cell r="Y41">
            <v>1</v>
          </cell>
          <cell r="AA41">
            <v>1</v>
          </cell>
          <cell r="AD41">
            <v>1</v>
          </cell>
          <cell r="AF41">
            <v>1</v>
          </cell>
          <cell r="AG41">
            <v>3</v>
          </cell>
          <cell r="AH41">
            <v>1</v>
          </cell>
          <cell r="AM41">
            <v>1</v>
          </cell>
          <cell r="AV41">
            <v>1</v>
          </cell>
          <cell r="AY41">
            <v>15</v>
          </cell>
        </row>
        <row r="42">
          <cell r="N42">
            <v>1</v>
          </cell>
          <cell r="AA42">
            <v>1</v>
          </cell>
          <cell r="AG42">
            <v>1</v>
          </cell>
          <cell r="AH42">
            <v>1</v>
          </cell>
          <cell r="AM42">
            <v>1</v>
          </cell>
          <cell r="AY42">
            <v>5</v>
          </cell>
        </row>
        <row r="43">
          <cell r="I43">
            <v>1</v>
          </cell>
          <cell r="AG43">
            <v>1</v>
          </cell>
          <cell r="AH43">
            <v>1</v>
          </cell>
          <cell r="AY43">
            <v>3</v>
          </cell>
        </row>
        <row r="44">
          <cell r="AG44">
            <v>1</v>
          </cell>
          <cell r="AH44">
            <v>1</v>
          </cell>
          <cell r="AX44">
            <v>1</v>
          </cell>
          <cell r="AY44">
            <v>3</v>
          </cell>
        </row>
        <row r="45">
          <cell r="AD45">
            <v>1</v>
          </cell>
          <cell r="AG45">
            <v>1</v>
          </cell>
          <cell r="AH45">
            <v>1</v>
          </cell>
          <cell r="AY45">
            <v>3</v>
          </cell>
        </row>
        <row r="46">
          <cell r="N46">
            <v>1</v>
          </cell>
          <cell r="O46">
            <v>1</v>
          </cell>
          <cell r="AD46">
            <v>1</v>
          </cell>
          <cell r="AG46">
            <v>3</v>
          </cell>
          <cell r="AH46">
            <v>1</v>
          </cell>
          <cell r="AM46">
            <v>1</v>
          </cell>
          <cell r="AY46">
            <v>8</v>
          </cell>
        </row>
        <row r="47">
          <cell r="Y47">
            <v>1</v>
          </cell>
          <cell r="AA47">
            <v>1</v>
          </cell>
          <cell r="AD47">
            <v>1</v>
          </cell>
          <cell r="AG47">
            <v>4</v>
          </cell>
          <cell r="AH47">
            <v>2</v>
          </cell>
          <cell r="AY47">
            <v>9</v>
          </cell>
        </row>
        <row r="48">
          <cell r="R48">
            <v>1</v>
          </cell>
          <cell r="AG48">
            <v>1</v>
          </cell>
          <cell r="AH48">
            <v>1</v>
          </cell>
          <cell r="AY48">
            <v>3</v>
          </cell>
        </row>
        <row r="49">
          <cell r="I49">
            <v>1</v>
          </cell>
          <cell r="AF49">
            <v>2</v>
          </cell>
          <cell r="AG49">
            <v>3</v>
          </cell>
          <cell r="AH49">
            <v>1</v>
          </cell>
          <cell r="AY49">
            <v>7</v>
          </cell>
        </row>
        <row r="50">
          <cell r="AF50">
            <v>1</v>
          </cell>
          <cell r="AG50">
            <v>1</v>
          </cell>
          <cell r="AH50">
            <v>1</v>
          </cell>
          <cell r="AY50">
            <v>3</v>
          </cell>
        </row>
        <row r="51">
          <cell r="E51">
            <v>0</v>
          </cell>
          <cell r="F51">
            <v>4</v>
          </cell>
          <cell r="G51">
            <v>3</v>
          </cell>
          <cell r="H51">
            <v>0</v>
          </cell>
          <cell r="I51">
            <v>6</v>
          </cell>
          <cell r="J51">
            <v>3</v>
          </cell>
          <cell r="K51">
            <v>0</v>
          </cell>
          <cell r="L51">
            <v>6</v>
          </cell>
          <cell r="M51">
            <v>0</v>
          </cell>
          <cell r="N51">
            <v>17</v>
          </cell>
          <cell r="O51">
            <v>24</v>
          </cell>
          <cell r="P51">
            <v>0</v>
          </cell>
          <cell r="Q51">
            <v>1</v>
          </cell>
          <cell r="R51">
            <v>13</v>
          </cell>
          <cell r="S51">
            <v>4</v>
          </cell>
          <cell r="T51">
            <v>5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>
            <v>12</v>
          </cell>
          <cell r="Z51">
            <v>0</v>
          </cell>
          <cell r="AA51">
            <v>22</v>
          </cell>
          <cell r="AB51">
            <v>0</v>
          </cell>
          <cell r="AC51">
            <v>0</v>
          </cell>
          <cell r="AD51">
            <v>11</v>
          </cell>
          <cell r="AE51">
            <v>0</v>
          </cell>
          <cell r="AF51">
            <v>12</v>
          </cell>
          <cell r="AG51">
            <v>14</v>
          </cell>
          <cell r="AH51">
            <v>21</v>
          </cell>
          <cell r="AI51">
            <v>1</v>
          </cell>
          <cell r="AJ51">
            <v>0</v>
          </cell>
          <cell r="AK51">
            <v>0</v>
          </cell>
          <cell r="AL51">
            <v>1</v>
          </cell>
          <cell r="AM51">
            <v>3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5</v>
          </cell>
          <cell r="AV51">
            <v>7</v>
          </cell>
          <cell r="AW51">
            <v>0</v>
          </cell>
          <cell r="AX51">
            <v>7</v>
          </cell>
          <cell r="AY51">
            <v>203</v>
          </cell>
        </row>
        <row r="52">
          <cell r="O52">
            <v>1</v>
          </cell>
          <cell r="R52">
            <v>1</v>
          </cell>
          <cell r="AG52">
            <v>1</v>
          </cell>
          <cell r="AH52">
            <v>1</v>
          </cell>
          <cell r="AY52">
            <v>4</v>
          </cell>
        </row>
        <row r="53">
          <cell r="F53">
            <v>1</v>
          </cell>
          <cell r="L53">
            <v>1</v>
          </cell>
          <cell r="N53">
            <v>3</v>
          </cell>
          <cell r="O53">
            <v>2</v>
          </cell>
          <cell r="R53">
            <v>1</v>
          </cell>
          <cell r="S53">
            <v>1</v>
          </cell>
          <cell r="T53">
            <v>1</v>
          </cell>
          <cell r="Y53">
            <v>1</v>
          </cell>
          <cell r="AA53">
            <v>1</v>
          </cell>
          <cell r="AD53">
            <v>1</v>
          </cell>
          <cell r="AF53">
            <v>3</v>
          </cell>
          <cell r="AG53">
            <v>1</v>
          </cell>
          <cell r="AH53">
            <v>2</v>
          </cell>
          <cell r="AV53">
            <v>1</v>
          </cell>
          <cell r="AY53">
            <v>20</v>
          </cell>
        </row>
        <row r="54">
          <cell r="F54">
            <v>1</v>
          </cell>
          <cell r="G54">
            <v>2</v>
          </cell>
          <cell r="I54">
            <v>2</v>
          </cell>
          <cell r="J54">
            <v>1</v>
          </cell>
          <cell r="L54">
            <v>2</v>
          </cell>
          <cell r="N54">
            <v>4</v>
          </cell>
          <cell r="O54">
            <v>5</v>
          </cell>
          <cell r="Q54">
            <v>1</v>
          </cell>
          <cell r="R54">
            <v>2</v>
          </cell>
          <cell r="S54">
            <v>1</v>
          </cell>
          <cell r="T54">
            <v>1</v>
          </cell>
          <cell r="V54">
            <v>1</v>
          </cell>
          <cell r="Y54">
            <v>2</v>
          </cell>
          <cell r="AA54">
            <v>5</v>
          </cell>
          <cell r="AD54">
            <v>1</v>
          </cell>
          <cell r="AF54">
            <v>3</v>
          </cell>
          <cell r="AG54">
            <v>1</v>
          </cell>
          <cell r="AH54">
            <v>4</v>
          </cell>
          <cell r="AL54">
            <v>1</v>
          </cell>
          <cell r="AM54">
            <v>2</v>
          </cell>
          <cell r="AU54">
            <v>1</v>
          </cell>
          <cell r="AV54">
            <v>3</v>
          </cell>
          <cell r="AX54">
            <v>2</v>
          </cell>
          <cell r="AY54">
            <v>48</v>
          </cell>
        </row>
        <row r="55">
          <cell r="O55">
            <v>1</v>
          </cell>
          <cell r="AF55">
            <v>1</v>
          </cell>
          <cell r="AG55">
            <v>1</v>
          </cell>
          <cell r="AH55">
            <v>1</v>
          </cell>
          <cell r="AM55">
            <v>1</v>
          </cell>
          <cell r="AU55">
            <v>1</v>
          </cell>
          <cell r="AY55">
            <v>6</v>
          </cell>
        </row>
        <row r="56">
          <cell r="AA56">
            <v>1</v>
          </cell>
          <cell r="AG56">
            <v>1</v>
          </cell>
          <cell r="AH56">
            <v>1</v>
          </cell>
          <cell r="AY56">
            <v>3</v>
          </cell>
        </row>
        <row r="57">
          <cell r="N57">
            <v>1</v>
          </cell>
          <cell r="O57">
            <v>1</v>
          </cell>
          <cell r="R57">
            <v>2</v>
          </cell>
          <cell r="Y57">
            <v>1</v>
          </cell>
          <cell r="AF57">
            <v>1</v>
          </cell>
          <cell r="AG57">
            <v>1</v>
          </cell>
          <cell r="AH57">
            <v>1</v>
          </cell>
          <cell r="AU57">
            <v>1</v>
          </cell>
          <cell r="AX57">
            <v>1</v>
          </cell>
          <cell r="AY57">
            <v>10</v>
          </cell>
        </row>
        <row r="58">
          <cell r="I58">
            <v>1</v>
          </cell>
          <cell r="N58">
            <v>1</v>
          </cell>
          <cell r="O58">
            <v>1</v>
          </cell>
          <cell r="R58">
            <v>1</v>
          </cell>
          <cell r="T58">
            <v>1</v>
          </cell>
          <cell r="AA58">
            <v>1</v>
          </cell>
          <cell r="AF58">
            <v>1</v>
          </cell>
          <cell r="AG58">
            <v>1</v>
          </cell>
          <cell r="AH58">
            <v>1</v>
          </cell>
          <cell r="AV58">
            <v>1</v>
          </cell>
          <cell r="AX58">
            <v>1</v>
          </cell>
          <cell r="AY58">
            <v>11</v>
          </cell>
        </row>
        <row r="59">
          <cell r="F59">
            <v>1</v>
          </cell>
          <cell r="G59">
            <v>1</v>
          </cell>
          <cell r="I59">
            <v>1</v>
          </cell>
          <cell r="J59">
            <v>1</v>
          </cell>
          <cell r="L59">
            <v>2</v>
          </cell>
          <cell r="N59">
            <v>4</v>
          </cell>
          <cell r="O59">
            <v>7</v>
          </cell>
          <cell r="R59">
            <v>1</v>
          </cell>
          <cell r="S59">
            <v>1</v>
          </cell>
          <cell r="T59">
            <v>1</v>
          </cell>
          <cell r="Y59">
            <v>4</v>
          </cell>
          <cell r="AA59">
            <v>6</v>
          </cell>
          <cell r="AD59">
            <v>5</v>
          </cell>
          <cell r="AF59">
            <v>2</v>
          </cell>
          <cell r="AG59">
            <v>1</v>
          </cell>
          <cell r="AH59">
            <v>4</v>
          </cell>
          <cell r="AI59">
            <v>1</v>
          </cell>
          <cell r="AU59">
            <v>1</v>
          </cell>
          <cell r="AV59">
            <v>1</v>
          </cell>
          <cell r="AX59">
            <v>2</v>
          </cell>
          <cell r="AY59">
            <v>47</v>
          </cell>
        </row>
        <row r="60">
          <cell r="N60">
            <v>1</v>
          </cell>
          <cell r="O60">
            <v>1</v>
          </cell>
          <cell r="R60">
            <v>1</v>
          </cell>
          <cell r="AD60">
            <v>1</v>
          </cell>
          <cell r="AG60">
            <v>1</v>
          </cell>
          <cell r="AH60">
            <v>1</v>
          </cell>
          <cell r="AY60">
            <v>6</v>
          </cell>
        </row>
        <row r="61">
          <cell r="O61">
            <v>1</v>
          </cell>
          <cell r="Y61">
            <v>1</v>
          </cell>
          <cell r="AG61">
            <v>1</v>
          </cell>
          <cell r="AH61">
            <v>1</v>
          </cell>
          <cell r="AY61">
            <v>4</v>
          </cell>
        </row>
        <row r="62">
          <cell r="F62">
            <v>1</v>
          </cell>
          <cell r="J62">
            <v>1</v>
          </cell>
          <cell r="L62">
            <v>1</v>
          </cell>
          <cell r="N62">
            <v>3</v>
          </cell>
          <cell r="O62">
            <v>3</v>
          </cell>
          <cell r="R62">
            <v>2</v>
          </cell>
          <cell r="S62">
            <v>1</v>
          </cell>
          <cell r="T62">
            <v>1</v>
          </cell>
          <cell r="Y62">
            <v>3</v>
          </cell>
          <cell r="AA62">
            <v>8</v>
          </cell>
          <cell r="AD62">
            <v>1</v>
          </cell>
          <cell r="AF62">
            <v>1</v>
          </cell>
          <cell r="AG62">
            <v>2</v>
          </cell>
          <cell r="AH62">
            <v>1</v>
          </cell>
          <cell r="AU62">
            <v>1</v>
          </cell>
          <cell r="AV62">
            <v>1</v>
          </cell>
          <cell r="AX62">
            <v>1</v>
          </cell>
          <cell r="AY62">
            <v>32</v>
          </cell>
        </row>
        <row r="63">
          <cell r="I63">
            <v>1</v>
          </cell>
          <cell r="O63">
            <v>1</v>
          </cell>
          <cell r="R63">
            <v>2</v>
          </cell>
          <cell r="AD63">
            <v>2</v>
          </cell>
          <cell r="AG63">
            <v>1</v>
          </cell>
          <cell r="AH63">
            <v>2</v>
          </cell>
          <cell r="AY63">
            <v>9</v>
          </cell>
        </row>
        <row r="64">
          <cell r="I64">
            <v>1</v>
          </cell>
          <cell r="AG64">
            <v>1</v>
          </cell>
          <cell r="AH64">
            <v>1</v>
          </cell>
          <cell r="AY64">
            <v>3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4</v>
          </cell>
          <cell r="J65">
            <v>1</v>
          </cell>
          <cell r="K65">
            <v>0</v>
          </cell>
          <cell r="L65">
            <v>0</v>
          </cell>
          <cell r="M65">
            <v>0</v>
          </cell>
          <cell r="N65">
            <v>2</v>
          </cell>
          <cell r="O65">
            <v>8</v>
          </cell>
          <cell r="P65">
            <v>0</v>
          </cell>
          <cell r="Q65">
            <v>0</v>
          </cell>
          <cell r="R65">
            <v>1</v>
          </cell>
          <cell r="S65">
            <v>1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4</v>
          </cell>
          <cell r="Z65">
            <v>0</v>
          </cell>
          <cell r="AA65">
            <v>5</v>
          </cell>
          <cell r="AB65">
            <v>0</v>
          </cell>
          <cell r="AC65">
            <v>0</v>
          </cell>
          <cell r="AD65">
            <v>4</v>
          </cell>
          <cell r="AE65">
            <v>0</v>
          </cell>
          <cell r="AF65">
            <v>3</v>
          </cell>
          <cell r="AG65">
            <v>16</v>
          </cell>
          <cell r="AH65">
            <v>12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2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2</v>
          </cell>
          <cell r="AS65">
            <v>0</v>
          </cell>
          <cell r="AT65">
            <v>0</v>
          </cell>
          <cell r="AU65">
            <v>1</v>
          </cell>
          <cell r="AV65">
            <v>3</v>
          </cell>
          <cell r="AW65">
            <v>0</v>
          </cell>
          <cell r="AX65">
            <v>6</v>
          </cell>
          <cell r="AY65">
            <v>75</v>
          </cell>
        </row>
        <row r="66">
          <cell r="AA66">
            <v>1</v>
          </cell>
          <cell r="AG66">
            <v>1</v>
          </cell>
          <cell r="AH66">
            <v>1</v>
          </cell>
          <cell r="AY66">
            <v>3</v>
          </cell>
        </row>
        <row r="67">
          <cell r="I67">
            <v>1</v>
          </cell>
          <cell r="J67">
            <v>1</v>
          </cell>
          <cell r="N67">
            <v>1</v>
          </cell>
          <cell r="O67">
            <v>1</v>
          </cell>
          <cell r="S67">
            <v>1</v>
          </cell>
          <cell r="Y67">
            <v>1</v>
          </cell>
          <cell r="AA67">
            <v>1</v>
          </cell>
          <cell r="AD67">
            <v>1</v>
          </cell>
          <cell r="AF67">
            <v>1</v>
          </cell>
          <cell r="AG67">
            <v>3</v>
          </cell>
          <cell r="AH67">
            <v>1</v>
          </cell>
          <cell r="AM67">
            <v>1</v>
          </cell>
          <cell r="AR67">
            <v>1</v>
          </cell>
          <cell r="AU67">
            <v>1</v>
          </cell>
          <cell r="AV67">
            <v>1</v>
          </cell>
          <cell r="AX67">
            <v>1</v>
          </cell>
          <cell r="AY67">
            <v>18</v>
          </cell>
        </row>
        <row r="68">
          <cell r="R68">
            <v>1</v>
          </cell>
          <cell r="AG68">
            <v>1</v>
          </cell>
          <cell r="AH68">
            <v>1</v>
          </cell>
          <cell r="AY68">
            <v>3</v>
          </cell>
        </row>
        <row r="69">
          <cell r="O69">
            <v>1</v>
          </cell>
          <cell r="AH69">
            <v>1</v>
          </cell>
          <cell r="AY69">
            <v>2</v>
          </cell>
        </row>
        <row r="70">
          <cell r="O70">
            <v>1</v>
          </cell>
          <cell r="Y70">
            <v>1</v>
          </cell>
          <cell r="AG70">
            <v>2</v>
          </cell>
          <cell r="AH70">
            <v>1</v>
          </cell>
          <cell r="AM70">
            <v>1</v>
          </cell>
          <cell r="AV70">
            <v>1</v>
          </cell>
          <cell r="AX70">
            <v>1</v>
          </cell>
          <cell r="AY70">
            <v>8</v>
          </cell>
        </row>
        <row r="71">
          <cell r="O71">
            <v>2</v>
          </cell>
          <cell r="AA71">
            <v>1</v>
          </cell>
          <cell r="AF71">
            <v>1</v>
          </cell>
          <cell r="AG71">
            <v>2</v>
          </cell>
          <cell r="AH71">
            <v>1</v>
          </cell>
          <cell r="AY71">
            <v>7</v>
          </cell>
        </row>
        <row r="72">
          <cell r="I72">
            <v>1</v>
          </cell>
          <cell r="N72">
            <v>1</v>
          </cell>
          <cell r="O72">
            <v>2</v>
          </cell>
          <cell r="Y72">
            <v>1</v>
          </cell>
          <cell r="AA72">
            <v>1</v>
          </cell>
          <cell r="AD72">
            <v>2</v>
          </cell>
          <cell r="AG72">
            <v>1</v>
          </cell>
          <cell r="AH72">
            <v>1</v>
          </cell>
          <cell r="AR72">
            <v>1</v>
          </cell>
          <cell r="AV72">
            <v>1</v>
          </cell>
          <cell r="AX72">
            <v>1</v>
          </cell>
          <cell r="AY72">
            <v>13</v>
          </cell>
        </row>
        <row r="73">
          <cell r="O73">
            <v>1</v>
          </cell>
          <cell r="AD73">
            <v>1</v>
          </cell>
          <cell r="AG73">
            <v>1</v>
          </cell>
          <cell r="AH73">
            <v>1</v>
          </cell>
          <cell r="AX73">
            <v>1</v>
          </cell>
          <cell r="AY73">
            <v>5</v>
          </cell>
        </row>
        <row r="74">
          <cell r="I74">
            <v>1</v>
          </cell>
          <cell r="Y74">
            <v>1</v>
          </cell>
          <cell r="AG74">
            <v>1</v>
          </cell>
          <cell r="AH74">
            <v>1</v>
          </cell>
          <cell r="AY74">
            <v>4</v>
          </cell>
        </row>
        <row r="75">
          <cell r="AG75">
            <v>1</v>
          </cell>
          <cell r="AH75">
            <v>1</v>
          </cell>
          <cell r="AX75">
            <v>1</v>
          </cell>
          <cell r="AY75">
            <v>3</v>
          </cell>
        </row>
        <row r="76">
          <cell r="AA76">
            <v>1</v>
          </cell>
          <cell r="AF76">
            <v>1</v>
          </cell>
          <cell r="AG76">
            <v>1</v>
          </cell>
          <cell r="AH76">
            <v>1</v>
          </cell>
          <cell r="AX76">
            <v>1</v>
          </cell>
          <cell r="AY76">
            <v>5</v>
          </cell>
        </row>
        <row r="77">
          <cell r="I77">
            <v>1</v>
          </cell>
          <cell r="AG77">
            <v>2</v>
          </cell>
          <cell r="AH77">
            <v>1</v>
          </cell>
          <cell r="AY77">
            <v>4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</v>
          </cell>
          <cell r="J78">
            <v>1</v>
          </cell>
          <cell r="K78">
            <v>0</v>
          </cell>
          <cell r="L78">
            <v>1</v>
          </cell>
          <cell r="M78">
            <v>1</v>
          </cell>
          <cell r="N78">
            <v>5</v>
          </cell>
          <cell r="O78">
            <v>6</v>
          </cell>
          <cell r="P78">
            <v>0</v>
          </cell>
          <cell r="Q78">
            <v>1</v>
          </cell>
          <cell r="R78">
            <v>5</v>
          </cell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5</v>
          </cell>
          <cell r="Z78">
            <v>0</v>
          </cell>
          <cell r="AA78">
            <v>5</v>
          </cell>
          <cell r="AB78">
            <v>0</v>
          </cell>
          <cell r="AC78">
            <v>0</v>
          </cell>
          <cell r="AD78">
            <v>5</v>
          </cell>
          <cell r="AE78">
            <v>0</v>
          </cell>
          <cell r="AF78">
            <v>5</v>
          </cell>
          <cell r="AG78">
            <v>16</v>
          </cell>
          <cell r="AH78">
            <v>15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4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3</v>
          </cell>
          <cell r="AW78">
            <v>0</v>
          </cell>
          <cell r="AX78">
            <v>5</v>
          </cell>
          <cell r="AY78">
            <v>87</v>
          </cell>
        </row>
        <row r="79">
          <cell r="O79">
            <v>1</v>
          </cell>
          <cell r="R79">
            <v>1</v>
          </cell>
          <cell r="AF79">
            <v>1</v>
          </cell>
          <cell r="AG79">
            <v>2</v>
          </cell>
          <cell r="AH79">
            <v>1</v>
          </cell>
          <cell r="AY79">
            <v>6</v>
          </cell>
        </row>
        <row r="80">
          <cell r="J80">
            <v>1</v>
          </cell>
          <cell r="L80">
            <v>1</v>
          </cell>
          <cell r="M80">
            <v>1</v>
          </cell>
          <cell r="N80">
            <v>2</v>
          </cell>
          <cell r="O80">
            <v>1</v>
          </cell>
          <cell r="Q80">
            <v>1</v>
          </cell>
          <cell r="R80">
            <v>2</v>
          </cell>
          <cell r="S80">
            <v>1</v>
          </cell>
          <cell r="Y80">
            <v>2</v>
          </cell>
          <cell r="AA80">
            <v>2</v>
          </cell>
          <cell r="AD80">
            <v>1</v>
          </cell>
          <cell r="AF80">
            <v>1</v>
          </cell>
          <cell r="AG80">
            <v>1</v>
          </cell>
          <cell r="AH80">
            <v>4</v>
          </cell>
          <cell r="AM80">
            <v>2</v>
          </cell>
          <cell r="AU80">
            <v>1</v>
          </cell>
          <cell r="AV80">
            <v>1</v>
          </cell>
          <cell r="AX80">
            <v>2</v>
          </cell>
          <cell r="AY80">
            <v>27</v>
          </cell>
        </row>
        <row r="81">
          <cell r="I81">
            <v>1</v>
          </cell>
          <cell r="N81">
            <v>1</v>
          </cell>
          <cell r="O81">
            <v>2</v>
          </cell>
          <cell r="Y81">
            <v>1</v>
          </cell>
          <cell r="AA81">
            <v>3</v>
          </cell>
          <cell r="AD81">
            <v>2</v>
          </cell>
          <cell r="AF81">
            <v>2</v>
          </cell>
          <cell r="AG81">
            <v>1</v>
          </cell>
          <cell r="AH81">
            <v>2</v>
          </cell>
          <cell r="AV81">
            <v>1</v>
          </cell>
          <cell r="AY81">
            <v>16</v>
          </cell>
        </row>
        <row r="82">
          <cell r="N82">
            <v>1</v>
          </cell>
          <cell r="O82">
            <v>1</v>
          </cell>
          <cell r="R82">
            <v>1</v>
          </cell>
          <cell r="AD82">
            <v>1</v>
          </cell>
          <cell r="AG82">
            <v>3</v>
          </cell>
          <cell r="AH82">
            <v>1</v>
          </cell>
          <cell r="AM82">
            <v>1</v>
          </cell>
          <cell r="AV82">
            <v>1</v>
          </cell>
          <cell r="AX82">
            <v>1</v>
          </cell>
          <cell r="AY82">
            <v>11</v>
          </cell>
        </row>
        <row r="83">
          <cell r="O83">
            <v>1</v>
          </cell>
          <cell r="Y83">
            <v>1</v>
          </cell>
          <cell r="AG83">
            <v>2</v>
          </cell>
          <cell r="AH83">
            <v>1</v>
          </cell>
          <cell r="AY83">
            <v>5</v>
          </cell>
        </row>
        <row r="84">
          <cell r="AG84">
            <v>2</v>
          </cell>
          <cell r="AH84">
            <v>1</v>
          </cell>
          <cell r="AX84">
            <v>1</v>
          </cell>
          <cell r="AY84">
            <v>4</v>
          </cell>
        </row>
        <row r="85">
          <cell r="AG85">
            <v>1</v>
          </cell>
          <cell r="AH85">
            <v>1</v>
          </cell>
          <cell r="AX85">
            <v>1</v>
          </cell>
          <cell r="AY85">
            <v>3</v>
          </cell>
        </row>
        <row r="86">
          <cell r="I86">
            <v>1</v>
          </cell>
          <cell r="AG86">
            <v>1</v>
          </cell>
          <cell r="AH86">
            <v>1</v>
          </cell>
          <cell r="AM86">
            <v>1</v>
          </cell>
          <cell r="AY86">
            <v>4</v>
          </cell>
        </row>
        <row r="87">
          <cell r="N87">
            <v>1</v>
          </cell>
          <cell r="Y87">
            <v>1</v>
          </cell>
          <cell r="AF87">
            <v>1</v>
          </cell>
          <cell r="AG87">
            <v>2</v>
          </cell>
          <cell r="AH87">
            <v>1</v>
          </cell>
          <cell r="AY87">
            <v>6</v>
          </cell>
        </row>
        <row r="88">
          <cell r="AD88">
            <v>1</v>
          </cell>
          <cell r="AG88">
            <v>1</v>
          </cell>
          <cell r="AH88">
            <v>1</v>
          </cell>
          <cell r="AY88">
            <v>3</v>
          </cell>
        </row>
        <row r="89">
          <cell r="R89">
            <v>1</v>
          </cell>
          <cell r="AH89">
            <v>1</v>
          </cell>
          <cell r="AY89">
            <v>2</v>
          </cell>
        </row>
        <row r="90">
          <cell r="E90">
            <v>0</v>
          </cell>
          <cell r="F90">
            <v>1</v>
          </cell>
          <cell r="G90">
            <v>0</v>
          </cell>
          <cell r="H90">
            <v>0</v>
          </cell>
          <cell r="I90">
            <v>8</v>
          </cell>
          <cell r="J90">
            <v>1</v>
          </cell>
          <cell r="K90">
            <v>0</v>
          </cell>
          <cell r="L90">
            <v>4</v>
          </cell>
          <cell r="M90">
            <v>2</v>
          </cell>
          <cell r="N90">
            <v>12</v>
          </cell>
          <cell r="O90">
            <v>16</v>
          </cell>
          <cell r="P90">
            <v>0</v>
          </cell>
          <cell r="Q90">
            <v>0</v>
          </cell>
          <cell r="R90">
            <v>5</v>
          </cell>
          <cell r="S90">
            <v>1</v>
          </cell>
          <cell r="T90">
            <v>0</v>
          </cell>
          <cell r="U90">
            <v>1</v>
          </cell>
          <cell r="V90">
            <v>1</v>
          </cell>
          <cell r="W90">
            <v>0</v>
          </cell>
          <cell r="X90">
            <v>0</v>
          </cell>
          <cell r="Y90">
            <v>7</v>
          </cell>
          <cell r="Z90">
            <v>0</v>
          </cell>
          <cell r="AA90">
            <v>16</v>
          </cell>
          <cell r="AB90">
            <v>0</v>
          </cell>
          <cell r="AC90">
            <v>0</v>
          </cell>
          <cell r="AD90">
            <v>13</v>
          </cell>
          <cell r="AE90">
            <v>0</v>
          </cell>
          <cell r="AF90">
            <v>11</v>
          </cell>
          <cell r="AG90">
            <v>34</v>
          </cell>
          <cell r="AH90">
            <v>26</v>
          </cell>
          <cell r="AI90">
            <v>0</v>
          </cell>
          <cell r="AJ90">
            <v>0</v>
          </cell>
          <cell r="AK90">
            <v>0</v>
          </cell>
          <cell r="AL90">
            <v>1</v>
          </cell>
          <cell r="AM90">
            <v>3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2</v>
          </cell>
          <cell r="AV90">
            <v>4</v>
          </cell>
          <cell r="AW90">
            <v>0</v>
          </cell>
          <cell r="AX90">
            <v>7</v>
          </cell>
          <cell r="AY90">
            <v>176</v>
          </cell>
        </row>
        <row r="91">
          <cell r="AD91">
            <v>1</v>
          </cell>
          <cell r="AG91">
            <v>3</v>
          </cell>
          <cell r="AH91">
            <v>1</v>
          </cell>
          <cell r="AY91">
            <v>5</v>
          </cell>
        </row>
        <row r="92">
          <cell r="I92">
            <v>1</v>
          </cell>
          <cell r="N92">
            <v>1</v>
          </cell>
          <cell r="O92">
            <v>1</v>
          </cell>
          <cell r="Y92">
            <v>2</v>
          </cell>
          <cell r="AA92">
            <v>1</v>
          </cell>
          <cell r="AD92">
            <v>2</v>
          </cell>
          <cell r="AF92">
            <v>1</v>
          </cell>
          <cell r="AG92">
            <v>7</v>
          </cell>
          <cell r="AH92">
            <v>1</v>
          </cell>
          <cell r="AU92">
            <v>1</v>
          </cell>
          <cell r="AY92">
            <v>18</v>
          </cell>
        </row>
        <row r="93">
          <cell r="F93">
            <v>1</v>
          </cell>
          <cell r="I93">
            <v>2</v>
          </cell>
          <cell r="J93">
            <v>1</v>
          </cell>
          <cell r="L93">
            <v>2</v>
          </cell>
          <cell r="M93">
            <v>2</v>
          </cell>
          <cell r="N93">
            <v>4</v>
          </cell>
          <cell r="O93">
            <v>9</v>
          </cell>
          <cell r="R93">
            <v>2</v>
          </cell>
          <cell r="S93">
            <v>1</v>
          </cell>
          <cell r="U93">
            <v>1</v>
          </cell>
          <cell r="V93">
            <v>1</v>
          </cell>
          <cell r="Y93">
            <v>3</v>
          </cell>
          <cell r="AA93">
            <v>8</v>
          </cell>
          <cell r="AD93">
            <v>4</v>
          </cell>
          <cell r="AF93">
            <v>5</v>
          </cell>
          <cell r="AG93">
            <v>4</v>
          </cell>
          <cell r="AH93">
            <v>6</v>
          </cell>
          <cell r="AL93">
            <v>1</v>
          </cell>
          <cell r="AM93">
            <v>2</v>
          </cell>
          <cell r="AU93">
            <v>1</v>
          </cell>
          <cell r="AV93">
            <v>3</v>
          </cell>
          <cell r="AX93">
            <v>2</v>
          </cell>
          <cell r="AY93">
            <v>65</v>
          </cell>
        </row>
        <row r="94">
          <cell r="I94">
            <v>1</v>
          </cell>
          <cell r="O94">
            <v>1</v>
          </cell>
          <cell r="AD94">
            <v>1</v>
          </cell>
          <cell r="AG94">
            <v>1</v>
          </cell>
          <cell r="AH94">
            <v>1</v>
          </cell>
          <cell r="AY94">
            <v>5</v>
          </cell>
        </row>
        <row r="95">
          <cell r="I95">
            <v>1</v>
          </cell>
          <cell r="L95">
            <v>1</v>
          </cell>
          <cell r="N95">
            <v>4</v>
          </cell>
          <cell r="O95">
            <v>1</v>
          </cell>
          <cell r="R95">
            <v>1</v>
          </cell>
          <cell r="Y95">
            <v>1</v>
          </cell>
          <cell r="AA95">
            <v>5</v>
          </cell>
          <cell r="AD95">
            <v>1</v>
          </cell>
          <cell r="AF95">
            <v>2</v>
          </cell>
          <cell r="AG95">
            <v>3</v>
          </cell>
          <cell r="AH95">
            <v>4</v>
          </cell>
          <cell r="AM95">
            <v>1</v>
          </cell>
          <cell r="AV95">
            <v>1</v>
          </cell>
          <cell r="AX95">
            <v>2</v>
          </cell>
          <cell r="AY95">
            <v>28</v>
          </cell>
        </row>
        <row r="96">
          <cell r="Y96">
            <v>1</v>
          </cell>
          <cell r="AG96">
            <v>1</v>
          </cell>
          <cell r="AH96">
            <v>1</v>
          </cell>
          <cell r="AY96">
            <v>3</v>
          </cell>
        </row>
        <row r="97">
          <cell r="I97">
            <v>1</v>
          </cell>
          <cell r="O97">
            <v>1</v>
          </cell>
          <cell r="R97">
            <v>1</v>
          </cell>
          <cell r="AD97">
            <v>1</v>
          </cell>
          <cell r="AH97">
            <v>1</v>
          </cell>
          <cell r="AY97">
            <v>5</v>
          </cell>
        </row>
        <row r="98">
          <cell r="N98">
            <v>1</v>
          </cell>
          <cell r="AD98">
            <v>1</v>
          </cell>
          <cell r="AG98">
            <v>2</v>
          </cell>
          <cell r="AH98">
            <v>1</v>
          </cell>
          <cell r="AX98">
            <v>1</v>
          </cell>
          <cell r="AY98">
            <v>6</v>
          </cell>
        </row>
        <row r="99">
          <cell r="AF99">
            <v>1</v>
          </cell>
          <cell r="AG99">
            <v>1</v>
          </cell>
          <cell r="AH99">
            <v>1</v>
          </cell>
          <cell r="AY99">
            <v>3</v>
          </cell>
        </row>
        <row r="100">
          <cell r="O100">
            <v>1</v>
          </cell>
          <cell r="R100">
            <v>1</v>
          </cell>
          <cell r="AG100">
            <v>3</v>
          </cell>
          <cell r="AH100">
            <v>2</v>
          </cell>
          <cell r="AY100">
            <v>7</v>
          </cell>
        </row>
        <row r="101">
          <cell r="I101">
            <v>1</v>
          </cell>
          <cell r="N101">
            <v>1</v>
          </cell>
          <cell r="O101">
            <v>1</v>
          </cell>
          <cell r="AA101">
            <v>1</v>
          </cell>
          <cell r="AD101">
            <v>1</v>
          </cell>
          <cell r="AG101">
            <v>3</v>
          </cell>
          <cell r="AH101">
            <v>1</v>
          </cell>
          <cell r="AY101">
            <v>9</v>
          </cell>
        </row>
        <row r="102">
          <cell r="AF102">
            <v>1</v>
          </cell>
          <cell r="AH102">
            <v>1</v>
          </cell>
          <cell r="AY102">
            <v>2</v>
          </cell>
        </row>
        <row r="103">
          <cell r="L103">
            <v>1</v>
          </cell>
          <cell r="AH103">
            <v>1</v>
          </cell>
          <cell r="AX103">
            <v>1</v>
          </cell>
          <cell r="AY103">
            <v>3</v>
          </cell>
        </row>
        <row r="104">
          <cell r="AG104">
            <v>1</v>
          </cell>
          <cell r="AH104">
            <v>1</v>
          </cell>
          <cell r="AX104">
            <v>1</v>
          </cell>
          <cell r="AY104">
            <v>3</v>
          </cell>
        </row>
        <row r="105">
          <cell r="N105">
            <v>1</v>
          </cell>
          <cell r="O105">
            <v>1</v>
          </cell>
          <cell r="AD105">
            <v>1</v>
          </cell>
          <cell r="AG105">
            <v>3</v>
          </cell>
          <cell r="AH105">
            <v>1</v>
          </cell>
          <cell r="AY105">
            <v>7</v>
          </cell>
        </row>
        <row r="106">
          <cell r="I106">
            <v>1</v>
          </cell>
          <cell r="AF106">
            <v>1</v>
          </cell>
          <cell r="AG106">
            <v>1</v>
          </cell>
          <cell r="AH106">
            <v>1</v>
          </cell>
          <cell r="AY106">
            <v>4</v>
          </cell>
        </row>
        <row r="107">
          <cell r="AA107">
            <v>1</v>
          </cell>
          <cell r="AG107">
            <v>1</v>
          </cell>
          <cell r="AH107">
            <v>1</v>
          </cell>
          <cell r="AY107">
            <v>3</v>
          </cell>
        </row>
        <row r="108"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2</v>
          </cell>
          <cell r="J108">
            <v>1</v>
          </cell>
          <cell r="K108">
            <v>0</v>
          </cell>
          <cell r="L108">
            <v>1</v>
          </cell>
          <cell r="M108">
            <v>0</v>
          </cell>
          <cell r="N108">
            <v>6</v>
          </cell>
          <cell r="O108">
            <v>9</v>
          </cell>
          <cell r="P108">
            <v>0</v>
          </cell>
          <cell r="Q108">
            <v>0</v>
          </cell>
          <cell r="R108">
            <v>4</v>
          </cell>
          <cell r="S108">
            <v>1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3</v>
          </cell>
          <cell r="Z108">
            <v>0</v>
          </cell>
          <cell r="AA108">
            <v>5</v>
          </cell>
          <cell r="AB108">
            <v>0</v>
          </cell>
          <cell r="AC108">
            <v>0</v>
          </cell>
          <cell r="AD108">
            <v>3</v>
          </cell>
          <cell r="AE108">
            <v>0</v>
          </cell>
          <cell r="AF108">
            <v>7</v>
          </cell>
          <cell r="AG108">
            <v>29</v>
          </cell>
          <cell r="AH108">
            <v>14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3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1</v>
          </cell>
          <cell r="AW108">
            <v>0</v>
          </cell>
          <cell r="AX108">
            <v>3</v>
          </cell>
          <cell r="AY108">
            <v>92</v>
          </cell>
        </row>
        <row r="109">
          <cell r="I109">
            <v>1</v>
          </cell>
          <cell r="AG109">
            <v>1</v>
          </cell>
          <cell r="AH109">
            <v>1</v>
          </cell>
          <cell r="AY109">
            <v>3</v>
          </cell>
        </row>
        <row r="110">
          <cell r="AA110">
            <v>1</v>
          </cell>
          <cell r="AG110">
            <v>2</v>
          </cell>
          <cell r="AH110">
            <v>1</v>
          </cell>
          <cell r="AY110">
            <v>4</v>
          </cell>
        </row>
        <row r="111">
          <cell r="AA111">
            <v>1</v>
          </cell>
          <cell r="AF111">
            <v>1</v>
          </cell>
          <cell r="AG111">
            <v>2</v>
          </cell>
          <cell r="AH111">
            <v>1</v>
          </cell>
          <cell r="AY111">
            <v>5</v>
          </cell>
        </row>
        <row r="112">
          <cell r="O112">
            <v>1</v>
          </cell>
          <cell r="Y112">
            <v>1</v>
          </cell>
          <cell r="AF112">
            <v>1</v>
          </cell>
          <cell r="AG112">
            <v>3</v>
          </cell>
          <cell r="AH112">
            <v>1</v>
          </cell>
          <cell r="AY112">
            <v>7</v>
          </cell>
        </row>
        <row r="113">
          <cell r="I113">
            <v>1</v>
          </cell>
          <cell r="J113">
            <v>1</v>
          </cell>
          <cell r="L113">
            <v>1</v>
          </cell>
          <cell r="N113">
            <v>2</v>
          </cell>
          <cell r="O113">
            <v>3</v>
          </cell>
          <cell r="R113">
            <v>2</v>
          </cell>
          <cell r="S113">
            <v>1</v>
          </cell>
          <cell r="Y113">
            <v>1</v>
          </cell>
          <cell r="AA113">
            <v>2</v>
          </cell>
          <cell r="AD113">
            <v>2</v>
          </cell>
          <cell r="AF113">
            <v>2</v>
          </cell>
          <cell r="AG113">
            <v>2</v>
          </cell>
          <cell r="AH113">
            <v>1</v>
          </cell>
          <cell r="AM113">
            <v>2</v>
          </cell>
          <cell r="AV113">
            <v>1</v>
          </cell>
          <cell r="AX113">
            <v>1</v>
          </cell>
          <cell r="AY113">
            <v>25</v>
          </cell>
        </row>
        <row r="114">
          <cell r="N114">
            <v>1</v>
          </cell>
          <cell r="O114">
            <v>2</v>
          </cell>
          <cell r="AA114">
            <v>1</v>
          </cell>
          <cell r="AG114">
            <v>3</v>
          </cell>
          <cell r="AH114">
            <v>1</v>
          </cell>
          <cell r="AM114">
            <v>1</v>
          </cell>
          <cell r="AY114">
            <v>9</v>
          </cell>
        </row>
        <row r="115">
          <cell r="AG115">
            <v>3</v>
          </cell>
          <cell r="AH115">
            <v>1</v>
          </cell>
          <cell r="AX115">
            <v>1</v>
          </cell>
          <cell r="AY115">
            <v>5</v>
          </cell>
        </row>
        <row r="116">
          <cell r="O116">
            <v>1</v>
          </cell>
          <cell r="AG116">
            <v>1</v>
          </cell>
          <cell r="AH116">
            <v>1</v>
          </cell>
          <cell r="AY116">
            <v>3</v>
          </cell>
        </row>
        <row r="117">
          <cell r="AG117">
            <v>2</v>
          </cell>
          <cell r="AH117">
            <v>1</v>
          </cell>
          <cell r="AX117">
            <v>1</v>
          </cell>
          <cell r="AY117">
            <v>4</v>
          </cell>
        </row>
        <row r="118">
          <cell r="R118">
            <v>1</v>
          </cell>
          <cell r="AG118">
            <v>1</v>
          </cell>
          <cell r="AH118">
            <v>1</v>
          </cell>
          <cell r="AY118">
            <v>3</v>
          </cell>
        </row>
        <row r="119">
          <cell r="N119">
            <v>1</v>
          </cell>
          <cell r="O119">
            <v>1</v>
          </cell>
          <cell r="AG119">
            <v>3</v>
          </cell>
          <cell r="AH119">
            <v>1</v>
          </cell>
          <cell r="AY119">
            <v>6</v>
          </cell>
        </row>
        <row r="120">
          <cell r="N120">
            <v>1</v>
          </cell>
          <cell r="O120">
            <v>1</v>
          </cell>
          <cell r="R120">
            <v>1</v>
          </cell>
          <cell r="AF120">
            <v>1</v>
          </cell>
          <cell r="AG120">
            <v>1</v>
          </cell>
          <cell r="AH120">
            <v>1</v>
          </cell>
          <cell r="AY120">
            <v>6</v>
          </cell>
        </row>
        <row r="121">
          <cell r="AD121">
            <v>1</v>
          </cell>
          <cell r="AF121">
            <v>1</v>
          </cell>
          <cell r="AG121">
            <v>2</v>
          </cell>
          <cell r="AH121">
            <v>1</v>
          </cell>
          <cell r="AY121">
            <v>5</v>
          </cell>
        </row>
        <row r="122">
          <cell r="N122">
            <v>1</v>
          </cell>
          <cell r="Y122">
            <v>1</v>
          </cell>
          <cell r="AF122">
            <v>1</v>
          </cell>
          <cell r="AG122">
            <v>3</v>
          </cell>
          <cell r="AH122">
            <v>1</v>
          </cell>
          <cell r="AY122">
            <v>7</v>
          </cell>
        </row>
        <row r="123">
          <cell r="E123">
            <v>0</v>
          </cell>
          <cell r="F123">
            <v>2</v>
          </cell>
          <cell r="G123">
            <v>0</v>
          </cell>
          <cell r="H123">
            <v>0</v>
          </cell>
          <cell r="I123">
            <v>5</v>
          </cell>
          <cell r="J123">
            <v>2</v>
          </cell>
          <cell r="K123">
            <v>0</v>
          </cell>
          <cell r="L123">
            <v>2</v>
          </cell>
          <cell r="M123">
            <v>0</v>
          </cell>
          <cell r="N123">
            <v>13</v>
          </cell>
          <cell r="O123">
            <v>21</v>
          </cell>
          <cell r="P123">
            <v>0</v>
          </cell>
          <cell r="Q123">
            <v>0</v>
          </cell>
          <cell r="R123">
            <v>10</v>
          </cell>
          <cell r="S123">
            <v>3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  <cell r="Y123">
            <v>15</v>
          </cell>
          <cell r="Z123">
            <v>0</v>
          </cell>
          <cell r="AA123">
            <v>15</v>
          </cell>
          <cell r="AB123">
            <v>0</v>
          </cell>
          <cell r="AC123">
            <v>0</v>
          </cell>
          <cell r="AD123">
            <v>12</v>
          </cell>
          <cell r="AE123">
            <v>0</v>
          </cell>
          <cell r="AF123">
            <v>18</v>
          </cell>
          <cell r="AG123">
            <v>51</v>
          </cell>
          <cell r="AH123">
            <v>25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9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1</v>
          </cell>
          <cell r="AS123">
            <v>0</v>
          </cell>
          <cell r="AT123">
            <v>0</v>
          </cell>
          <cell r="AU123">
            <v>3</v>
          </cell>
          <cell r="AV123">
            <v>4</v>
          </cell>
          <cell r="AW123">
            <v>0</v>
          </cell>
          <cell r="AX123">
            <v>8</v>
          </cell>
          <cell r="AY123">
            <v>221</v>
          </cell>
        </row>
        <row r="124">
          <cell r="N124">
            <v>3</v>
          </cell>
          <cell r="O124">
            <v>2</v>
          </cell>
          <cell r="Y124">
            <v>1</v>
          </cell>
          <cell r="AA124">
            <v>2</v>
          </cell>
          <cell r="AD124">
            <v>4</v>
          </cell>
          <cell r="AF124">
            <v>1</v>
          </cell>
          <cell r="AG124">
            <v>4</v>
          </cell>
          <cell r="AH124">
            <v>3</v>
          </cell>
          <cell r="AM124">
            <v>2</v>
          </cell>
          <cell r="AU124">
            <v>1</v>
          </cell>
          <cell r="AY124">
            <v>23</v>
          </cell>
        </row>
        <row r="125">
          <cell r="O125">
            <v>1</v>
          </cell>
          <cell r="AG125">
            <v>1</v>
          </cell>
          <cell r="AH125">
            <v>1</v>
          </cell>
          <cell r="AY125">
            <v>3</v>
          </cell>
        </row>
        <row r="126">
          <cell r="R126">
            <v>1</v>
          </cell>
          <cell r="AG126">
            <v>2</v>
          </cell>
          <cell r="AH126">
            <v>1</v>
          </cell>
          <cell r="AY126">
            <v>4</v>
          </cell>
        </row>
        <row r="127">
          <cell r="AA127">
            <v>1</v>
          </cell>
          <cell r="AF127">
            <v>1</v>
          </cell>
          <cell r="AG127">
            <v>2</v>
          </cell>
          <cell r="AH127">
            <v>1</v>
          </cell>
          <cell r="AY127">
            <v>5</v>
          </cell>
        </row>
        <row r="128">
          <cell r="F128">
            <v>1</v>
          </cell>
          <cell r="I128">
            <v>1</v>
          </cell>
          <cell r="J128">
            <v>1</v>
          </cell>
          <cell r="L128">
            <v>1</v>
          </cell>
          <cell r="N128">
            <v>2</v>
          </cell>
          <cell r="O128">
            <v>2</v>
          </cell>
          <cell r="R128">
            <v>2</v>
          </cell>
          <cell r="S128">
            <v>1</v>
          </cell>
          <cell r="U128">
            <v>1</v>
          </cell>
          <cell r="V128">
            <v>1</v>
          </cell>
          <cell r="Y128">
            <v>2</v>
          </cell>
          <cell r="AA128">
            <v>3</v>
          </cell>
          <cell r="AD128">
            <v>2</v>
          </cell>
          <cell r="AF128">
            <v>4</v>
          </cell>
          <cell r="AG128">
            <v>6</v>
          </cell>
          <cell r="AH128">
            <v>3</v>
          </cell>
          <cell r="AM128">
            <v>2</v>
          </cell>
          <cell r="AU128">
            <v>1</v>
          </cell>
          <cell r="AV128">
            <v>1</v>
          </cell>
          <cell r="AX128">
            <v>1</v>
          </cell>
          <cell r="AY128">
            <v>38</v>
          </cell>
        </row>
        <row r="129">
          <cell r="I129">
            <v>1</v>
          </cell>
          <cell r="O129">
            <v>1</v>
          </cell>
          <cell r="AA129">
            <v>1</v>
          </cell>
          <cell r="AG129">
            <v>3</v>
          </cell>
          <cell r="AH129">
            <v>2</v>
          </cell>
          <cell r="AM129">
            <v>3</v>
          </cell>
          <cell r="AX129">
            <v>1</v>
          </cell>
          <cell r="AY129">
            <v>12</v>
          </cell>
        </row>
        <row r="130">
          <cell r="N130">
            <v>1</v>
          </cell>
          <cell r="O130">
            <v>2</v>
          </cell>
          <cell r="R130">
            <v>1</v>
          </cell>
          <cell r="Y130">
            <v>2</v>
          </cell>
          <cell r="AA130">
            <v>1</v>
          </cell>
          <cell r="AF130">
            <v>1</v>
          </cell>
          <cell r="AG130">
            <v>4</v>
          </cell>
          <cell r="AH130">
            <v>1</v>
          </cell>
          <cell r="AX130">
            <v>1</v>
          </cell>
          <cell r="AY130">
            <v>14</v>
          </cell>
        </row>
        <row r="131">
          <cell r="I131">
            <v>1</v>
          </cell>
          <cell r="N131">
            <v>2</v>
          </cell>
          <cell r="O131">
            <v>7</v>
          </cell>
          <cell r="R131">
            <v>3</v>
          </cell>
          <cell r="Y131">
            <v>1</v>
          </cell>
          <cell r="AA131">
            <v>2</v>
          </cell>
          <cell r="AD131">
            <v>1</v>
          </cell>
          <cell r="AF131">
            <v>4</v>
          </cell>
          <cell r="AG131">
            <v>5</v>
          </cell>
          <cell r="AH131">
            <v>2</v>
          </cell>
          <cell r="AM131">
            <v>1</v>
          </cell>
          <cell r="AR131">
            <v>1</v>
          </cell>
          <cell r="AV131">
            <v>1</v>
          </cell>
          <cell r="AX131">
            <v>2</v>
          </cell>
          <cell r="AY131">
            <v>33</v>
          </cell>
        </row>
        <row r="132">
          <cell r="Y132">
            <v>1</v>
          </cell>
          <cell r="AG132">
            <v>3</v>
          </cell>
          <cell r="AH132">
            <v>1</v>
          </cell>
          <cell r="AY132">
            <v>5</v>
          </cell>
        </row>
        <row r="133">
          <cell r="N133">
            <v>1</v>
          </cell>
          <cell r="O133">
            <v>1</v>
          </cell>
          <cell r="R133">
            <v>1</v>
          </cell>
          <cell r="AA133">
            <v>1</v>
          </cell>
          <cell r="AF133">
            <v>1</v>
          </cell>
          <cell r="AG133">
            <v>5</v>
          </cell>
          <cell r="AH133">
            <v>1</v>
          </cell>
          <cell r="AU133">
            <v>1</v>
          </cell>
          <cell r="AV133">
            <v>1</v>
          </cell>
          <cell r="AX133">
            <v>1</v>
          </cell>
          <cell r="AY133">
            <v>14</v>
          </cell>
        </row>
        <row r="134">
          <cell r="F134">
            <v>1</v>
          </cell>
          <cell r="J134">
            <v>1</v>
          </cell>
          <cell r="L134">
            <v>1</v>
          </cell>
          <cell r="N134">
            <v>2</v>
          </cell>
          <cell r="O134">
            <v>2</v>
          </cell>
          <cell r="R134">
            <v>2</v>
          </cell>
          <cell r="S134">
            <v>1</v>
          </cell>
          <cell r="Y134">
            <v>2</v>
          </cell>
          <cell r="AA134">
            <v>1</v>
          </cell>
          <cell r="AD134">
            <v>1</v>
          </cell>
          <cell r="AF134">
            <v>2</v>
          </cell>
          <cell r="AG134">
            <v>2</v>
          </cell>
          <cell r="AH134">
            <v>2</v>
          </cell>
          <cell r="AV134">
            <v>1</v>
          </cell>
          <cell r="AX134">
            <v>1</v>
          </cell>
          <cell r="AY134">
            <v>22</v>
          </cell>
        </row>
        <row r="135">
          <cell r="AA135">
            <v>1</v>
          </cell>
          <cell r="AD135">
            <v>1</v>
          </cell>
          <cell r="AG135">
            <v>1</v>
          </cell>
          <cell r="AH135">
            <v>1</v>
          </cell>
          <cell r="AY135">
            <v>4</v>
          </cell>
        </row>
        <row r="136">
          <cell r="O136">
            <v>2</v>
          </cell>
          <cell r="Y136">
            <v>3</v>
          </cell>
          <cell r="AD136">
            <v>2</v>
          </cell>
          <cell r="AF136">
            <v>2</v>
          </cell>
          <cell r="AG136">
            <v>6</v>
          </cell>
          <cell r="AH136">
            <v>2</v>
          </cell>
          <cell r="AY136">
            <v>17</v>
          </cell>
        </row>
        <row r="137">
          <cell r="N137">
            <v>1</v>
          </cell>
          <cell r="O137">
            <v>1</v>
          </cell>
          <cell r="Y137">
            <v>1</v>
          </cell>
          <cell r="AA137">
            <v>1</v>
          </cell>
          <cell r="AG137">
            <v>4</v>
          </cell>
          <cell r="AH137">
            <v>1</v>
          </cell>
          <cell r="AM137">
            <v>1</v>
          </cell>
          <cell r="AY137">
            <v>10</v>
          </cell>
        </row>
        <row r="138">
          <cell r="I138">
            <v>2</v>
          </cell>
          <cell r="AG138">
            <v>1</v>
          </cell>
          <cell r="AH138">
            <v>1</v>
          </cell>
          <cell r="AY138">
            <v>4</v>
          </cell>
        </row>
        <row r="139">
          <cell r="N139">
            <v>1</v>
          </cell>
          <cell r="S139">
            <v>1</v>
          </cell>
          <cell r="Y139">
            <v>2</v>
          </cell>
          <cell r="AA139">
            <v>1</v>
          </cell>
          <cell r="AD139">
            <v>1</v>
          </cell>
          <cell r="AF139">
            <v>2</v>
          </cell>
          <cell r="AG139">
            <v>2</v>
          </cell>
          <cell r="AH139">
            <v>2</v>
          </cell>
          <cell r="AX139">
            <v>1</v>
          </cell>
          <cell r="AY139">
            <v>13</v>
          </cell>
        </row>
        <row r="140"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4</v>
          </cell>
          <cell r="J140">
            <v>1</v>
          </cell>
          <cell r="K140">
            <v>0</v>
          </cell>
          <cell r="L140">
            <v>2</v>
          </cell>
          <cell r="M140">
            <v>0</v>
          </cell>
          <cell r="N140">
            <v>4</v>
          </cell>
          <cell r="O140">
            <v>8</v>
          </cell>
          <cell r="P140">
            <v>0</v>
          </cell>
          <cell r="Q140">
            <v>0</v>
          </cell>
          <cell r="R140">
            <v>5</v>
          </cell>
          <cell r="S140">
            <v>2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4</v>
          </cell>
          <cell r="Z140">
            <v>0</v>
          </cell>
          <cell r="AA140">
            <v>9</v>
          </cell>
          <cell r="AB140">
            <v>0</v>
          </cell>
          <cell r="AC140">
            <v>0</v>
          </cell>
          <cell r="AD140">
            <v>4</v>
          </cell>
          <cell r="AE140">
            <v>0</v>
          </cell>
          <cell r="AF140">
            <v>2</v>
          </cell>
          <cell r="AG140">
            <v>17</v>
          </cell>
          <cell r="AH140">
            <v>15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1</v>
          </cell>
          <cell r="AW140">
            <v>0</v>
          </cell>
          <cell r="AX140">
            <v>6</v>
          </cell>
          <cell r="AY140">
            <v>89</v>
          </cell>
        </row>
        <row r="141">
          <cell r="AA141">
            <v>1</v>
          </cell>
          <cell r="AG141">
            <v>1</v>
          </cell>
          <cell r="AH141">
            <v>1</v>
          </cell>
          <cell r="AM141">
            <v>1</v>
          </cell>
          <cell r="AY141">
            <v>4</v>
          </cell>
        </row>
        <row r="142">
          <cell r="I142">
            <v>2</v>
          </cell>
          <cell r="O142">
            <v>1</v>
          </cell>
          <cell r="AA142">
            <v>1</v>
          </cell>
          <cell r="AG142">
            <v>1</v>
          </cell>
          <cell r="AH142">
            <v>2</v>
          </cell>
          <cell r="AX142">
            <v>1</v>
          </cell>
          <cell r="AY142">
            <v>8</v>
          </cell>
        </row>
        <row r="143">
          <cell r="AG143">
            <v>1</v>
          </cell>
          <cell r="AH143">
            <v>1</v>
          </cell>
          <cell r="AX143">
            <v>1</v>
          </cell>
          <cell r="AY143">
            <v>3</v>
          </cell>
        </row>
        <row r="144">
          <cell r="N144">
            <v>1</v>
          </cell>
          <cell r="R144">
            <v>1</v>
          </cell>
          <cell r="AH144">
            <v>1</v>
          </cell>
          <cell r="AY144">
            <v>3</v>
          </cell>
        </row>
        <row r="145">
          <cell r="I145">
            <v>1</v>
          </cell>
          <cell r="AG145">
            <v>1</v>
          </cell>
          <cell r="AH145">
            <v>1</v>
          </cell>
          <cell r="AY145">
            <v>3</v>
          </cell>
        </row>
        <row r="146">
          <cell r="O146">
            <v>1</v>
          </cell>
          <cell r="R146">
            <v>1</v>
          </cell>
          <cell r="Y146">
            <v>1</v>
          </cell>
          <cell r="AG146">
            <v>3</v>
          </cell>
          <cell r="AH146">
            <v>1</v>
          </cell>
          <cell r="AY146">
            <v>7</v>
          </cell>
        </row>
        <row r="147">
          <cell r="I147">
            <v>1</v>
          </cell>
          <cell r="J147">
            <v>1</v>
          </cell>
          <cell r="L147">
            <v>2</v>
          </cell>
          <cell r="N147">
            <v>1</v>
          </cell>
          <cell r="O147">
            <v>3</v>
          </cell>
          <cell r="R147">
            <v>2</v>
          </cell>
          <cell r="S147">
            <v>1</v>
          </cell>
          <cell r="Y147">
            <v>1</v>
          </cell>
          <cell r="AA147">
            <v>2</v>
          </cell>
          <cell r="AD147">
            <v>1</v>
          </cell>
          <cell r="AF147">
            <v>1</v>
          </cell>
          <cell r="AG147">
            <v>1</v>
          </cell>
          <cell r="AH147">
            <v>1</v>
          </cell>
          <cell r="AM147">
            <v>1</v>
          </cell>
          <cell r="AV147">
            <v>1</v>
          </cell>
          <cell r="AX147">
            <v>1</v>
          </cell>
          <cell r="AY147">
            <v>21</v>
          </cell>
        </row>
        <row r="148">
          <cell r="Y148">
            <v>1</v>
          </cell>
          <cell r="AH148">
            <v>1</v>
          </cell>
          <cell r="AY148">
            <v>2</v>
          </cell>
        </row>
        <row r="149">
          <cell r="AH149">
            <v>1</v>
          </cell>
          <cell r="AX149">
            <v>1</v>
          </cell>
          <cell r="AY149">
            <v>2</v>
          </cell>
        </row>
        <row r="150">
          <cell r="AA150">
            <v>2</v>
          </cell>
          <cell r="AD150">
            <v>1</v>
          </cell>
          <cell r="AG150">
            <v>2</v>
          </cell>
          <cell r="AH150">
            <v>1</v>
          </cell>
          <cell r="AY150">
            <v>6</v>
          </cell>
        </row>
        <row r="151">
          <cell r="N151">
            <v>1</v>
          </cell>
          <cell r="O151">
            <v>1</v>
          </cell>
          <cell r="AA151">
            <v>3</v>
          </cell>
          <cell r="AD151">
            <v>1</v>
          </cell>
          <cell r="AG151">
            <v>1</v>
          </cell>
          <cell r="AH151">
            <v>1</v>
          </cell>
          <cell r="AM151">
            <v>1</v>
          </cell>
          <cell r="AY151">
            <v>9</v>
          </cell>
        </row>
        <row r="152">
          <cell r="N152">
            <v>1</v>
          </cell>
          <cell r="S152">
            <v>1</v>
          </cell>
          <cell r="AF152">
            <v>1</v>
          </cell>
          <cell r="AG152">
            <v>4</v>
          </cell>
          <cell r="AH152">
            <v>1</v>
          </cell>
          <cell r="AM152">
            <v>1</v>
          </cell>
          <cell r="AX152">
            <v>1</v>
          </cell>
          <cell r="AY152">
            <v>10</v>
          </cell>
        </row>
        <row r="153">
          <cell r="O153">
            <v>1</v>
          </cell>
          <cell r="R153">
            <v>1</v>
          </cell>
          <cell r="Y153">
            <v>1</v>
          </cell>
          <cell r="AD153">
            <v>1</v>
          </cell>
          <cell r="AG153">
            <v>1</v>
          </cell>
          <cell r="AH153">
            <v>1</v>
          </cell>
          <cell r="AM153">
            <v>1</v>
          </cell>
          <cell r="AY153">
            <v>7</v>
          </cell>
        </row>
        <row r="154">
          <cell r="O154">
            <v>1</v>
          </cell>
          <cell r="AG154">
            <v>1</v>
          </cell>
          <cell r="AH154">
            <v>1</v>
          </cell>
          <cell r="AX154">
            <v>1</v>
          </cell>
          <cell r="AY154">
            <v>4</v>
          </cell>
        </row>
        <row r="155">
          <cell r="E155">
            <v>0</v>
          </cell>
          <cell r="F155">
            <v>2</v>
          </cell>
          <cell r="G155">
            <v>0</v>
          </cell>
          <cell r="H155">
            <v>0</v>
          </cell>
          <cell r="I155">
            <v>5</v>
          </cell>
          <cell r="J155">
            <v>1</v>
          </cell>
          <cell r="K155">
            <v>0</v>
          </cell>
          <cell r="L155">
            <v>4</v>
          </cell>
          <cell r="M155">
            <v>1</v>
          </cell>
          <cell r="N155">
            <v>14</v>
          </cell>
          <cell r="O155">
            <v>15</v>
          </cell>
          <cell r="P155">
            <v>0</v>
          </cell>
          <cell r="Q155">
            <v>1</v>
          </cell>
          <cell r="R155">
            <v>7</v>
          </cell>
          <cell r="S155">
            <v>3</v>
          </cell>
          <cell r="T155">
            <v>0</v>
          </cell>
          <cell r="U155">
            <v>1</v>
          </cell>
          <cell r="V155">
            <v>2</v>
          </cell>
          <cell r="W155">
            <v>0</v>
          </cell>
          <cell r="X155">
            <v>0</v>
          </cell>
          <cell r="Y155">
            <v>10</v>
          </cell>
          <cell r="Z155">
            <v>0</v>
          </cell>
          <cell r="AA155">
            <v>18</v>
          </cell>
          <cell r="AB155">
            <v>0</v>
          </cell>
          <cell r="AC155">
            <v>0</v>
          </cell>
          <cell r="AD155">
            <v>12</v>
          </cell>
          <cell r="AE155">
            <v>0</v>
          </cell>
          <cell r="AF155">
            <v>10</v>
          </cell>
          <cell r="AG155">
            <v>34</v>
          </cell>
          <cell r="AH155">
            <v>24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1</v>
          </cell>
          <cell r="AS155">
            <v>0</v>
          </cell>
          <cell r="AT155">
            <v>0</v>
          </cell>
          <cell r="AU155">
            <v>1</v>
          </cell>
          <cell r="AV155">
            <v>4</v>
          </cell>
          <cell r="AW155">
            <v>0</v>
          </cell>
          <cell r="AX155">
            <v>9</v>
          </cell>
          <cell r="AY155">
            <v>184</v>
          </cell>
        </row>
        <row r="156">
          <cell r="I156">
            <v>2</v>
          </cell>
          <cell r="L156">
            <v>1</v>
          </cell>
          <cell r="N156">
            <v>2</v>
          </cell>
          <cell r="O156">
            <v>1</v>
          </cell>
          <cell r="Y156">
            <v>1</v>
          </cell>
          <cell r="AA156">
            <v>3</v>
          </cell>
          <cell r="AD156">
            <v>3</v>
          </cell>
          <cell r="AF156">
            <v>1</v>
          </cell>
          <cell r="AG156">
            <v>2</v>
          </cell>
          <cell r="AH156">
            <v>2</v>
          </cell>
          <cell r="AV156">
            <v>1</v>
          </cell>
          <cell r="AX156">
            <v>1</v>
          </cell>
          <cell r="AY156">
            <v>20</v>
          </cell>
        </row>
        <row r="157">
          <cell r="AA157">
            <v>1</v>
          </cell>
          <cell r="AG157">
            <v>1</v>
          </cell>
          <cell r="AH157">
            <v>1</v>
          </cell>
          <cell r="AY157">
            <v>3</v>
          </cell>
        </row>
        <row r="158">
          <cell r="N158">
            <v>1</v>
          </cell>
          <cell r="O158">
            <v>1</v>
          </cell>
          <cell r="AD158">
            <v>1</v>
          </cell>
          <cell r="AF158">
            <v>1</v>
          </cell>
          <cell r="AG158">
            <v>1</v>
          </cell>
          <cell r="AH158">
            <v>1</v>
          </cell>
          <cell r="AY158">
            <v>6</v>
          </cell>
        </row>
        <row r="159">
          <cell r="Y159">
            <v>1</v>
          </cell>
          <cell r="AA159">
            <v>1</v>
          </cell>
          <cell r="AG159">
            <v>2</v>
          </cell>
          <cell r="AH159">
            <v>1</v>
          </cell>
          <cell r="AY159">
            <v>5</v>
          </cell>
        </row>
        <row r="160">
          <cell r="N160">
            <v>1</v>
          </cell>
          <cell r="AA160">
            <v>1</v>
          </cell>
          <cell r="AD160">
            <v>1</v>
          </cell>
          <cell r="AF160">
            <v>1</v>
          </cell>
          <cell r="AH160">
            <v>1</v>
          </cell>
          <cell r="AM160">
            <v>1</v>
          </cell>
          <cell r="AY160">
            <v>6</v>
          </cell>
        </row>
        <row r="161">
          <cell r="F161">
            <v>1</v>
          </cell>
          <cell r="L161">
            <v>1</v>
          </cell>
          <cell r="N161">
            <v>2</v>
          </cell>
          <cell r="O161">
            <v>2</v>
          </cell>
          <cell r="R161">
            <v>1</v>
          </cell>
          <cell r="S161">
            <v>1</v>
          </cell>
          <cell r="V161">
            <v>1</v>
          </cell>
          <cell r="AA161">
            <v>1</v>
          </cell>
          <cell r="AD161">
            <v>1</v>
          </cell>
          <cell r="AF161">
            <v>1</v>
          </cell>
          <cell r="AG161">
            <v>5</v>
          </cell>
          <cell r="AH161">
            <v>2</v>
          </cell>
          <cell r="AU161">
            <v>1</v>
          </cell>
          <cell r="AV161">
            <v>1</v>
          </cell>
          <cell r="AX161">
            <v>1</v>
          </cell>
          <cell r="AY161">
            <v>22</v>
          </cell>
        </row>
        <row r="162">
          <cell r="AA162">
            <v>1</v>
          </cell>
          <cell r="AH162">
            <v>1</v>
          </cell>
          <cell r="AY162">
            <v>2</v>
          </cell>
        </row>
        <row r="163">
          <cell r="O163">
            <v>1</v>
          </cell>
          <cell r="AG163">
            <v>1</v>
          </cell>
          <cell r="AH163">
            <v>1</v>
          </cell>
          <cell r="AY163">
            <v>3</v>
          </cell>
        </row>
        <row r="164">
          <cell r="F164">
            <v>1</v>
          </cell>
          <cell r="I164">
            <v>2</v>
          </cell>
          <cell r="J164">
            <v>1</v>
          </cell>
          <cell r="L164">
            <v>2</v>
          </cell>
          <cell r="M164">
            <v>1</v>
          </cell>
          <cell r="N164">
            <v>3</v>
          </cell>
          <cell r="O164">
            <v>4</v>
          </cell>
          <cell r="Q164">
            <v>1</v>
          </cell>
          <cell r="R164">
            <v>3</v>
          </cell>
          <cell r="S164">
            <v>1</v>
          </cell>
          <cell r="U164">
            <v>1</v>
          </cell>
          <cell r="V164">
            <v>1</v>
          </cell>
          <cell r="Y164">
            <v>6</v>
          </cell>
          <cell r="AA164">
            <v>5</v>
          </cell>
          <cell r="AD164">
            <v>3</v>
          </cell>
          <cell r="AF164">
            <v>2</v>
          </cell>
          <cell r="AG164">
            <v>5</v>
          </cell>
          <cell r="AH164">
            <v>5</v>
          </cell>
          <cell r="AM164">
            <v>2</v>
          </cell>
          <cell r="AR164">
            <v>1</v>
          </cell>
          <cell r="AV164">
            <v>1</v>
          </cell>
          <cell r="AX164">
            <v>1</v>
          </cell>
          <cell r="AY164">
            <v>52</v>
          </cell>
        </row>
        <row r="165">
          <cell r="N165">
            <v>1</v>
          </cell>
          <cell r="O165">
            <v>3</v>
          </cell>
          <cell r="S165">
            <v>1</v>
          </cell>
          <cell r="Y165">
            <v>1</v>
          </cell>
          <cell r="AA165">
            <v>1</v>
          </cell>
          <cell r="AD165">
            <v>1</v>
          </cell>
          <cell r="AF165">
            <v>1</v>
          </cell>
          <cell r="AG165">
            <v>1</v>
          </cell>
          <cell r="AH165">
            <v>1</v>
          </cell>
          <cell r="AV165">
            <v>1</v>
          </cell>
          <cell r="AY165">
            <v>12</v>
          </cell>
        </row>
        <row r="166">
          <cell r="N166">
            <v>1</v>
          </cell>
          <cell r="R166">
            <v>1</v>
          </cell>
          <cell r="AG166">
            <v>1</v>
          </cell>
          <cell r="AH166">
            <v>1</v>
          </cell>
          <cell r="AX166">
            <v>1</v>
          </cell>
          <cell r="AY166">
            <v>5</v>
          </cell>
        </row>
        <row r="167">
          <cell r="R167">
            <v>1</v>
          </cell>
          <cell r="AG167">
            <v>3</v>
          </cell>
          <cell r="AH167">
            <v>1</v>
          </cell>
          <cell r="AY167">
            <v>5</v>
          </cell>
        </row>
        <row r="168">
          <cell r="R168">
            <v>1</v>
          </cell>
          <cell r="AG168">
            <v>1</v>
          </cell>
          <cell r="AH168">
            <v>1</v>
          </cell>
          <cell r="AY168">
            <v>3</v>
          </cell>
        </row>
        <row r="169">
          <cell r="N169">
            <v>1</v>
          </cell>
          <cell r="Y169">
            <v>1</v>
          </cell>
          <cell r="AA169">
            <v>1</v>
          </cell>
          <cell r="AF169">
            <v>1</v>
          </cell>
          <cell r="AG169">
            <v>2</v>
          </cell>
          <cell r="AH169">
            <v>2</v>
          </cell>
          <cell r="AX169">
            <v>2</v>
          </cell>
          <cell r="AY169">
            <v>10</v>
          </cell>
        </row>
        <row r="170">
          <cell r="I170">
            <v>1</v>
          </cell>
          <cell r="N170">
            <v>1</v>
          </cell>
          <cell r="O170">
            <v>2</v>
          </cell>
          <cell r="AA170">
            <v>3</v>
          </cell>
          <cell r="AD170">
            <v>2</v>
          </cell>
          <cell r="AF170">
            <v>1</v>
          </cell>
          <cell r="AG170">
            <v>7</v>
          </cell>
          <cell r="AH170">
            <v>2</v>
          </cell>
          <cell r="AM170">
            <v>1</v>
          </cell>
          <cell r="AX170">
            <v>2</v>
          </cell>
          <cell r="AY170">
            <v>22</v>
          </cell>
        </row>
        <row r="171">
          <cell r="N171">
            <v>1</v>
          </cell>
          <cell r="O171">
            <v>1</v>
          </cell>
          <cell r="AF171">
            <v>1</v>
          </cell>
          <cell r="AG171">
            <v>2</v>
          </cell>
          <cell r="AH171">
            <v>1</v>
          </cell>
          <cell r="AM171">
            <v>1</v>
          </cell>
          <cell r="AX171">
            <v>1</v>
          </cell>
          <cell r="AY171">
            <v>8</v>
          </cell>
        </row>
        <row r="172">
          <cell r="E172">
            <v>1</v>
          </cell>
          <cell r="F172">
            <v>15</v>
          </cell>
          <cell r="G172">
            <v>46</v>
          </cell>
          <cell r="H172">
            <v>1</v>
          </cell>
          <cell r="I172">
            <v>45</v>
          </cell>
          <cell r="J172">
            <v>16</v>
          </cell>
          <cell r="K172">
            <v>2</v>
          </cell>
          <cell r="L172">
            <v>40</v>
          </cell>
          <cell r="M172">
            <v>11</v>
          </cell>
          <cell r="N172">
            <v>132</v>
          </cell>
          <cell r="O172">
            <v>110</v>
          </cell>
          <cell r="P172">
            <v>1</v>
          </cell>
          <cell r="Q172">
            <v>3</v>
          </cell>
          <cell r="R172">
            <v>46</v>
          </cell>
          <cell r="S172">
            <v>6</v>
          </cell>
          <cell r="T172">
            <v>21</v>
          </cell>
          <cell r="U172">
            <v>4</v>
          </cell>
          <cell r="V172">
            <v>7</v>
          </cell>
          <cell r="W172">
            <v>0</v>
          </cell>
          <cell r="X172">
            <v>4</v>
          </cell>
          <cell r="Y172">
            <v>46</v>
          </cell>
          <cell r="Z172">
            <v>1</v>
          </cell>
          <cell r="AA172">
            <v>80</v>
          </cell>
          <cell r="AB172">
            <v>2</v>
          </cell>
          <cell r="AC172">
            <v>1</v>
          </cell>
          <cell r="AD172">
            <v>55</v>
          </cell>
          <cell r="AE172">
            <v>1</v>
          </cell>
          <cell r="AF172">
            <v>63</v>
          </cell>
          <cell r="AG172">
            <v>49</v>
          </cell>
          <cell r="AH172">
            <v>98</v>
          </cell>
          <cell r="AI172">
            <v>1</v>
          </cell>
          <cell r="AJ172">
            <v>1</v>
          </cell>
          <cell r="AK172">
            <v>1</v>
          </cell>
          <cell r="AL172">
            <v>11</v>
          </cell>
          <cell r="AM172">
            <v>36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15</v>
          </cell>
          <cell r="AV172">
            <v>38</v>
          </cell>
          <cell r="AW172">
            <v>1</v>
          </cell>
          <cell r="AX172">
            <v>37</v>
          </cell>
          <cell r="AY172">
            <v>1055</v>
          </cell>
        </row>
        <row r="173">
          <cell r="N173">
            <v>1</v>
          </cell>
          <cell r="O173">
            <v>1</v>
          </cell>
          <cell r="R173">
            <v>1</v>
          </cell>
          <cell r="Y173">
            <v>2</v>
          </cell>
          <cell r="AA173">
            <v>1</v>
          </cell>
          <cell r="AF173">
            <v>1</v>
          </cell>
          <cell r="AG173">
            <v>3</v>
          </cell>
          <cell r="AH173">
            <v>3</v>
          </cell>
          <cell r="AY173">
            <v>13</v>
          </cell>
        </row>
        <row r="174">
          <cell r="G174">
            <v>1</v>
          </cell>
          <cell r="I174">
            <v>3</v>
          </cell>
          <cell r="J174">
            <v>1</v>
          </cell>
          <cell r="L174">
            <v>2</v>
          </cell>
          <cell r="N174">
            <v>7</v>
          </cell>
          <cell r="O174">
            <v>5</v>
          </cell>
          <cell r="R174">
            <v>3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Y174">
            <v>1</v>
          </cell>
          <cell r="AA174">
            <v>4</v>
          </cell>
          <cell r="AD174">
            <v>1</v>
          </cell>
          <cell r="AF174">
            <v>2</v>
          </cell>
          <cell r="AH174">
            <v>4</v>
          </cell>
          <cell r="AM174">
            <v>3</v>
          </cell>
          <cell r="AU174">
            <v>1</v>
          </cell>
          <cell r="AV174">
            <v>4</v>
          </cell>
          <cell r="AX174">
            <v>1</v>
          </cell>
          <cell r="AY174">
            <v>47</v>
          </cell>
        </row>
        <row r="175">
          <cell r="R175">
            <v>1</v>
          </cell>
          <cell r="AG175">
            <v>2</v>
          </cell>
          <cell r="AH175">
            <v>1</v>
          </cell>
          <cell r="AY175">
            <v>4</v>
          </cell>
        </row>
        <row r="176">
          <cell r="N176">
            <v>1</v>
          </cell>
          <cell r="AA176">
            <v>1</v>
          </cell>
          <cell r="AF176">
            <v>1</v>
          </cell>
          <cell r="AG176">
            <v>4</v>
          </cell>
          <cell r="AH176">
            <v>1</v>
          </cell>
          <cell r="AY176">
            <v>8</v>
          </cell>
        </row>
        <row r="177">
          <cell r="N177">
            <v>1</v>
          </cell>
          <cell r="AF177">
            <v>1</v>
          </cell>
          <cell r="AG177">
            <v>3</v>
          </cell>
          <cell r="AH177">
            <v>1</v>
          </cell>
          <cell r="AY177">
            <v>6</v>
          </cell>
        </row>
        <row r="178">
          <cell r="F178">
            <v>1</v>
          </cell>
          <cell r="G178">
            <v>2</v>
          </cell>
          <cell r="I178">
            <v>2</v>
          </cell>
          <cell r="J178">
            <v>3</v>
          </cell>
          <cell r="L178">
            <v>3</v>
          </cell>
          <cell r="M178">
            <v>1</v>
          </cell>
          <cell r="N178">
            <v>9</v>
          </cell>
          <cell r="O178">
            <v>11</v>
          </cell>
          <cell r="Q178">
            <v>1</v>
          </cell>
          <cell r="R178">
            <v>3</v>
          </cell>
          <cell r="T178">
            <v>2</v>
          </cell>
          <cell r="X178">
            <v>1</v>
          </cell>
          <cell r="Y178">
            <v>2</v>
          </cell>
          <cell r="AA178">
            <v>9</v>
          </cell>
          <cell r="AB178">
            <v>1</v>
          </cell>
          <cell r="AD178">
            <v>6</v>
          </cell>
          <cell r="AF178">
            <v>5</v>
          </cell>
          <cell r="AG178">
            <v>1</v>
          </cell>
          <cell r="AH178">
            <v>6</v>
          </cell>
          <cell r="AL178">
            <v>1</v>
          </cell>
          <cell r="AM178">
            <v>3</v>
          </cell>
          <cell r="AU178">
            <v>1</v>
          </cell>
          <cell r="AV178">
            <v>2</v>
          </cell>
          <cell r="AX178">
            <v>1</v>
          </cell>
          <cell r="AY178">
            <v>77</v>
          </cell>
        </row>
        <row r="179">
          <cell r="E179">
            <v>1</v>
          </cell>
          <cell r="F179">
            <v>8</v>
          </cell>
          <cell r="G179">
            <v>36</v>
          </cell>
          <cell r="H179">
            <v>1</v>
          </cell>
          <cell r="I179">
            <v>23</v>
          </cell>
          <cell r="J179">
            <v>8</v>
          </cell>
          <cell r="K179">
            <v>2</v>
          </cell>
          <cell r="L179">
            <v>23</v>
          </cell>
          <cell r="M179">
            <v>10</v>
          </cell>
          <cell r="N179">
            <v>73</v>
          </cell>
          <cell r="O179">
            <v>53</v>
          </cell>
          <cell r="P179">
            <v>1</v>
          </cell>
          <cell r="Q179">
            <v>2</v>
          </cell>
          <cell r="R179">
            <v>25</v>
          </cell>
          <cell r="S179">
            <v>3</v>
          </cell>
          <cell r="T179">
            <v>9</v>
          </cell>
          <cell r="U179">
            <v>3</v>
          </cell>
          <cell r="V179">
            <v>2</v>
          </cell>
          <cell r="X179">
            <v>3</v>
          </cell>
          <cell r="Y179">
            <v>23</v>
          </cell>
          <cell r="Z179">
            <v>1</v>
          </cell>
          <cell r="AA179">
            <v>49</v>
          </cell>
          <cell r="AB179">
            <v>1</v>
          </cell>
          <cell r="AC179">
            <v>1</v>
          </cell>
          <cell r="AD179">
            <v>31</v>
          </cell>
          <cell r="AE179">
            <v>1</v>
          </cell>
          <cell r="AF179">
            <v>39</v>
          </cell>
          <cell r="AG179">
            <v>3</v>
          </cell>
          <cell r="AH179">
            <v>51</v>
          </cell>
          <cell r="AI179">
            <v>1</v>
          </cell>
          <cell r="AJ179">
            <v>1</v>
          </cell>
          <cell r="AK179">
            <v>1</v>
          </cell>
          <cell r="AL179">
            <v>8</v>
          </cell>
          <cell r="AM179">
            <v>15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12</v>
          </cell>
          <cell r="AV179">
            <v>20</v>
          </cell>
          <cell r="AW179">
            <v>1</v>
          </cell>
          <cell r="AX179">
            <v>25</v>
          </cell>
          <cell r="AY179">
            <v>577</v>
          </cell>
        </row>
        <row r="180">
          <cell r="F180">
            <v>2</v>
          </cell>
          <cell r="G180">
            <v>2</v>
          </cell>
          <cell r="I180">
            <v>4</v>
          </cell>
          <cell r="J180">
            <v>1</v>
          </cell>
          <cell r="L180">
            <v>4</v>
          </cell>
          <cell r="N180">
            <v>11</v>
          </cell>
          <cell r="O180">
            <v>10</v>
          </cell>
          <cell r="R180">
            <v>3</v>
          </cell>
          <cell r="S180">
            <v>1</v>
          </cell>
          <cell r="T180">
            <v>2</v>
          </cell>
          <cell r="Y180">
            <v>4</v>
          </cell>
          <cell r="AA180">
            <v>4</v>
          </cell>
          <cell r="AD180">
            <v>8</v>
          </cell>
          <cell r="AF180">
            <v>3</v>
          </cell>
          <cell r="AG180">
            <v>4</v>
          </cell>
          <cell r="AH180">
            <v>10</v>
          </cell>
          <cell r="AM180">
            <v>3</v>
          </cell>
          <cell r="AV180">
            <v>3</v>
          </cell>
          <cell r="AX180">
            <v>3</v>
          </cell>
          <cell r="AY180">
            <v>82</v>
          </cell>
        </row>
        <row r="181">
          <cell r="N181">
            <v>1</v>
          </cell>
          <cell r="O181">
            <v>1</v>
          </cell>
          <cell r="R181">
            <v>1</v>
          </cell>
          <cell r="Y181">
            <v>1</v>
          </cell>
          <cell r="AF181">
            <v>1</v>
          </cell>
          <cell r="AG181">
            <v>6</v>
          </cell>
          <cell r="AH181">
            <v>1</v>
          </cell>
          <cell r="AY181">
            <v>12</v>
          </cell>
        </row>
        <row r="182">
          <cell r="I182">
            <v>2</v>
          </cell>
          <cell r="N182">
            <v>3</v>
          </cell>
          <cell r="O182">
            <v>2</v>
          </cell>
          <cell r="Y182">
            <v>2</v>
          </cell>
          <cell r="AA182">
            <v>1</v>
          </cell>
          <cell r="AF182">
            <v>2</v>
          </cell>
          <cell r="AG182">
            <v>4</v>
          </cell>
          <cell r="AH182">
            <v>1</v>
          </cell>
          <cell r="AX182">
            <v>1</v>
          </cell>
          <cell r="AY182">
            <v>18</v>
          </cell>
        </row>
        <row r="183">
          <cell r="F183">
            <v>1</v>
          </cell>
          <cell r="G183">
            <v>3</v>
          </cell>
          <cell r="I183">
            <v>3</v>
          </cell>
          <cell r="J183">
            <v>1</v>
          </cell>
          <cell r="L183">
            <v>2</v>
          </cell>
          <cell r="N183">
            <v>6</v>
          </cell>
          <cell r="O183">
            <v>9</v>
          </cell>
          <cell r="R183">
            <v>2</v>
          </cell>
          <cell r="T183">
            <v>1</v>
          </cell>
          <cell r="Y183">
            <v>2</v>
          </cell>
          <cell r="AA183">
            <v>5</v>
          </cell>
          <cell r="AD183">
            <v>2</v>
          </cell>
          <cell r="AF183">
            <v>1</v>
          </cell>
          <cell r="AH183">
            <v>6</v>
          </cell>
          <cell r="AL183">
            <v>2</v>
          </cell>
          <cell r="AM183">
            <v>2</v>
          </cell>
          <cell r="AV183">
            <v>2</v>
          </cell>
          <cell r="AX183">
            <v>1</v>
          </cell>
          <cell r="AY183">
            <v>51</v>
          </cell>
        </row>
        <row r="184">
          <cell r="F184">
            <v>1</v>
          </cell>
          <cell r="G184">
            <v>1</v>
          </cell>
          <cell r="I184">
            <v>6</v>
          </cell>
          <cell r="J184">
            <v>1</v>
          </cell>
          <cell r="L184">
            <v>3</v>
          </cell>
          <cell r="N184">
            <v>13</v>
          </cell>
          <cell r="O184">
            <v>12</v>
          </cell>
          <cell r="R184">
            <v>4</v>
          </cell>
          <cell r="T184">
            <v>3</v>
          </cell>
          <cell r="V184">
            <v>2</v>
          </cell>
          <cell r="Y184">
            <v>5</v>
          </cell>
          <cell r="AA184">
            <v>3</v>
          </cell>
          <cell r="AD184">
            <v>5</v>
          </cell>
          <cell r="AF184">
            <v>4</v>
          </cell>
          <cell r="AG184">
            <v>3</v>
          </cell>
          <cell r="AH184">
            <v>9</v>
          </cell>
          <cell r="AM184">
            <v>8</v>
          </cell>
          <cell r="AV184">
            <v>4</v>
          </cell>
          <cell r="AX184">
            <v>2</v>
          </cell>
          <cell r="AY184">
            <v>89</v>
          </cell>
        </row>
        <row r="185">
          <cell r="N185">
            <v>1</v>
          </cell>
          <cell r="Y185">
            <v>1</v>
          </cell>
          <cell r="AG185">
            <v>2</v>
          </cell>
          <cell r="AH185">
            <v>1</v>
          </cell>
          <cell r="AY185">
            <v>5</v>
          </cell>
        </row>
        <row r="186">
          <cell r="F186">
            <v>1</v>
          </cell>
          <cell r="I186">
            <v>1</v>
          </cell>
          <cell r="J186">
            <v>1</v>
          </cell>
          <cell r="L186">
            <v>1</v>
          </cell>
          <cell r="N186">
            <v>2</v>
          </cell>
          <cell r="O186">
            <v>3</v>
          </cell>
          <cell r="R186">
            <v>1</v>
          </cell>
          <cell r="T186">
            <v>1</v>
          </cell>
          <cell r="V186">
            <v>1</v>
          </cell>
          <cell r="Y186">
            <v>2</v>
          </cell>
          <cell r="AA186">
            <v>1</v>
          </cell>
          <cell r="AD186">
            <v>1</v>
          </cell>
          <cell r="AF186">
            <v>1</v>
          </cell>
          <cell r="AG186">
            <v>11</v>
          </cell>
          <cell r="AH186">
            <v>1</v>
          </cell>
          <cell r="AU186">
            <v>1</v>
          </cell>
          <cell r="AV186">
            <v>1</v>
          </cell>
          <cell r="AX186">
            <v>1</v>
          </cell>
          <cell r="AY186">
            <v>32</v>
          </cell>
        </row>
        <row r="187">
          <cell r="F187">
            <v>1</v>
          </cell>
          <cell r="G187">
            <v>1</v>
          </cell>
          <cell r="I187">
            <v>1</v>
          </cell>
          <cell r="L187">
            <v>2</v>
          </cell>
          <cell r="N187">
            <v>3</v>
          </cell>
          <cell r="O187">
            <v>3</v>
          </cell>
          <cell r="R187">
            <v>2</v>
          </cell>
          <cell r="S187">
            <v>1</v>
          </cell>
          <cell r="T187">
            <v>2</v>
          </cell>
          <cell r="V187">
            <v>1</v>
          </cell>
          <cell r="Y187">
            <v>1</v>
          </cell>
          <cell r="AA187">
            <v>2</v>
          </cell>
          <cell r="AD187">
            <v>1</v>
          </cell>
          <cell r="AF187">
            <v>2</v>
          </cell>
          <cell r="AG187">
            <v>3</v>
          </cell>
          <cell r="AH187">
            <v>2</v>
          </cell>
          <cell r="AM187">
            <v>2</v>
          </cell>
          <cell r="AV187">
            <v>2</v>
          </cell>
          <cell r="AX187">
            <v>2</v>
          </cell>
          <cell r="AY187">
            <v>34</v>
          </cell>
        </row>
        <row r="188"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1</v>
          </cell>
          <cell r="J188">
            <v>1</v>
          </cell>
          <cell r="K188">
            <v>0</v>
          </cell>
          <cell r="L188">
            <v>1</v>
          </cell>
          <cell r="M188">
            <v>0</v>
          </cell>
          <cell r="N188">
            <v>4</v>
          </cell>
          <cell r="O188">
            <v>3</v>
          </cell>
          <cell r="P188">
            <v>0</v>
          </cell>
          <cell r="Q188">
            <v>0</v>
          </cell>
          <cell r="R188">
            <v>2</v>
          </cell>
          <cell r="S188">
            <v>2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6</v>
          </cell>
          <cell r="Z188">
            <v>0</v>
          </cell>
          <cell r="AA188">
            <v>3</v>
          </cell>
          <cell r="AB188">
            <v>0</v>
          </cell>
          <cell r="AC188">
            <v>0</v>
          </cell>
          <cell r="AD188">
            <v>6</v>
          </cell>
          <cell r="AE188">
            <v>0</v>
          </cell>
          <cell r="AF188">
            <v>4</v>
          </cell>
          <cell r="AG188">
            <v>22</v>
          </cell>
          <cell r="AH188">
            <v>15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3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1</v>
          </cell>
          <cell r="AW188">
            <v>0</v>
          </cell>
          <cell r="AX188">
            <v>3</v>
          </cell>
          <cell r="AY188">
            <v>77</v>
          </cell>
        </row>
        <row r="189">
          <cell r="R189">
            <v>1</v>
          </cell>
          <cell r="AG189">
            <v>1</v>
          </cell>
          <cell r="AH189">
            <v>1</v>
          </cell>
          <cell r="AY189">
            <v>3</v>
          </cell>
        </row>
        <row r="190">
          <cell r="AD190">
            <v>1</v>
          </cell>
          <cell r="AG190">
            <v>1</v>
          </cell>
          <cell r="AH190">
            <v>1</v>
          </cell>
          <cell r="AY190">
            <v>3</v>
          </cell>
        </row>
        <row r="191">
          <cell r="AG191">
            <v>2</v>
          </cell>
          <cell r="AH191">
            <v>1</v>
          </cell>
          <cell r="AM191">
            <v>1</v>
          </cell>
          <cell r="AY191">
            <v>4</v>
          </cell>
        </row>
        <row r="192">
          <cell r="N192">
            <v>1</v>
          </cell>
          <cell r="Y192">
            <v>1</v>
          </cell>
          <cell r="AG192">
            <v>1</v>
          </cell>
          <cell r="AH192">
            <v>1</v>
          </cell>
          <cell r="AY192">
            <v>4</v>
          </cell>
        </row>
        <row r="193">
          <cell r="I193">
            <v>1</v>
          </cell>
          <cell r="AG193">
            <v>1</v>
          </cell>
          <cell r="AH193">
            <v>1</v>
          </cell>
          <cell r="AY193">
            <v>3</v>
          </cell>
        </row>
        <row r="194">
          <cell r="AA194">
            <v>1</v>
          </cell>
          <cell r="AG194">
            <v>2</v>
          </cell>
          <cell r="AH194">
            <v>1</v>
          </cell>
          <cell r="AY194">
            <v>4</v>
          </cell>
        </row>
        <row r="195">
          <cell r="J195">
            <v>1</v>
          </cell>
          <cell r="L195">
            <v>1</v>
          </cell>
          <cell r="N195">
            <v>1</v>
          </cell>
          <cell r="O195">
            <v>1</v>
          </cell>
          <cell r="S195">
            <v>1</v>
          </cell>
          <cell r="Y195">
            <v>2</v>
          </cell>
          <cell r="AA195">
            <v>1</v>
          </cell>
          <cell r="AD195">
            <v>1</v>
          </cell>
          <cell r="AF195">
            <v>1</v>
          </cell>
          <cell r="AG195">
            <v>2</v>
          </cell>
          <cell r="AH195">
            <v>1</v>
          </cell>
          <cell r="AX195">
            <v>1</v>
          </cell>
          <cell r="AY195">
            <v>14</v>
          </cell>
        </row>
        <row r="196">
          <cell r="AA196">
            <v>1</v>
          </cell>
          <cell r="AG196">
            <v>2</v>
          </cell>
          <cell r="AH196">
            <v>1</v>
          </cell>
          <cell r="AY196">
            <v>4</v>
          </cell>
        </row>
        <row r="197">
          <cell r="AF197">
            <v>1</v>
          </cell>
          <cell r="AG197">
            <v>1</v>
          </cell>
          <cell r="AH197">
            <v>1</v>
          </cell>
          <cell r="AY197">
            <v>3</v>
          </cell>
        </row>
        <row r="198">
          <cell r="AG198">
            <v>1</v>
          </cell>
          <cell r="AH198">
            <v>1</v>
          </cell>
          <cell r="AM198">
            <v>1</v>
          </cell>
          <cell r="AY198">
            <v>3</v>
          </cell>
        </row>
        <row r="199">
          <cell r="AD199">
            <v>1</v>
          </cell>
          <cell r="AG199">
            <v>1</v>
          </cell>
          <cell r="AH199">
            <v>1</v>
          </cell>
          <cell r="AY199">
            <v>3</v>
          </cell>
        </row>
        <row r="200">
          <cell r="Y200">
            <v>1</v>
          </cell>
          <cell r="AD200">
            <v>1</v>
          </cell>
          <cell r="AG200">
            <v>1</v>
          </cell>
          <cell r="AH200">
            <v>1</v>
          </cell>
          <cell r="AY200">
            <v>4</v>
          </cell>
        </row>
        <row r="201">
          <cell r="N201">
            <v>1</v>
          </cell>
          <cell r="O201">
            <v>1</v>
          </cell>
          <cell r="Y201">
            <v>1</v>
          </cell>
          <cell r="AD201">
            <v>1</v>
          </cell>
          <cell r="AF201">
            <v>1</v>
          </cell>
          <cell r="AG201">
            <v>3</v>
          </cell>
          <cell r="AH201">
            <v>1</v>
          </cell>
          <cell r="AX201">
            <v>1</v>
          </cell>
          <cell r="AY201">
            <v>10</v>
          </cell>
        </row>
        <row r="202">
          <cell r="N202">
            <v>1</v>
          </cell>
          <cell r="O202">
            <v>1</v>
          </cell>
          <cell r="S202">
            <v>1</v>
          </cell>
          <cell r="Y202">
            <v>1</v>
          </cell>
          <cell r="AD202">
            <v>1</v>
          </cell>
          <cell r="AF202">
            <v>1</v>
          </cell>
          <cell r="AG202">
            <v>1</v>
          </cell>
          <cell r="AH202">
            <v>1</v>
          </cell>
          <cell r="AM202">
            <v>1</v>
          </cell>
          <cell r="AV202">
            <v>1</v>
          </cell>
          <cell r="AX202">
            <v>1</v>
          </cell>
          <cell r="AY202">
            <v>11</v>
          </cell>
        </row>
        <row r="203">
          <cell r="R203">
            <v>1</v>
          </cell>
          <cell r="AG203">
            <v>2</v>
          </cell>
          <cell r="AH203">
            <v>1</v>
          </cell>
          <cell r="AY203">
            <v>4</v>
          </cell>
        </row>
        <row r="204">
          <cell r="E204">
            <v>1</v>
          </cell>
          <cell r="F204">
            <v>13</v>
          </cell>
          <cell r="G204">
            <v>15</v>
          </cell>
          <cell r="H204">
            <v>1</v>
          </cell>
          <cell r="I204">
            <v>43</v>
          </cell>
          <cell r="J204">
            <v>11</v>
          </cell>
          <cell r="K204">
            <v>1</v>
          </cell>
          <cell r="L204">
            <v>21</v>
          </cell>
          <cell r="M204">
            <v>12</v>
          </cell>
          <cell r="N204">
            <v>67</v>
          </cell>
          <cell r="O204">
            <v>65</v>
          </cell>
          <cell r="P204">
            <v>0</v>
          </cell>
          <cell r="Q204">
            <v>2</v>
          </cell>
          <cell r="R204">
            <v>30</v>
          </cell>
          <cell r="S204">
            <v>2</v>
          </cell>
          <cell r="T204">
            <v>10</v>
          </cell>
          <cell r="U204">
            <v>3</v>
          </cell>
          <cell r="V204">
            <v>5</v>
          </cell>
          <cell r="W204">
            <v>0</v>
          </cell>
          <cell r="X204">
            <v>3</v>
          </cell>
          <cell r="Y204">
            <v>21</v>
          </cell>
          <cell r="Z204">
            <v>0</v>
          </cell>
          <cell r="AA204">
            <v>75</v>
          </cell>
          <cell r="AB204">
            <v>1</v>
          </cell>
          <cell r="AC204">
            <v>2</v>
          </cell>
          <cell r="AD204">
            <v>35</v>
          </cell>
          <cell r="AE204">
            <v>0</v>
          </cell>
          <cell r="AF204">
            <v>43</v>
          </cell>
          <cell r="AG204">
            <v>29</v>
          </cell>
          <cell r="AH204">
            <v>61</v>
          </cell>
          <cell r="AI204">
            <v>1</v>
          </cell>
          <cell r="AJ204">
            <v>1</v>
          </cell>
          <cell r="AK204">
            <v>1</v>
          </cell>
          <cell r="AL204">
            <v>4</v>
          </cell>
          <cell r="AM204">
            <v>30</v>
          </cell>
          <cell r="AN204">
            <v>1</v>
          </cell>
          <cell r="AO204">
            <v>1</v>
          </cell>
          <cell r="AP204">
            <v>1</v>
          </cell>
          <cell r="AQ204">
            <v>0</v>
          </cell>
          <cell r="AR204">
            <v>1</v>
          </cell>
          <cell r="AS204">
            <v>1</v>
          </cell>
          <cell r="AT204">
            <v>0</v>
          </cell>
          <cell r="AU204">
            <v>8</v>
          </cell>
          <cell r="AV204">
            <v>24</v>
          </cell>
          <cell r="AW204">
            <v>0</v>
          </cell>
          <cell r="AX204">
            <v>30</v>
          </cell>
          <cell r="AY204">
            <v>676</v>
          </cell>
        </row>
        <row r="205">
          <cell r="F205">
            <v>1</v>
          </cell>
          <cell r="I205">
            <v>1</v>
          </cell>
          <cell r="N205">
            <v>1</v>
          </cell>
          <cell r="O205">
            <v>1</v>
          </cell>
          <cell r="R205">
            <v>1</v>
          </cell>
          <cell r="Y205">
            <v>1</v>
          </cell>
          <cell r="AA205">
            <v>2</v>
          </cell>
          <cell r="AD205">
            <v>1</v>
          </cell>
          <cell r="AF205">
            <v>1</v>
          </cell>
          <cell r="AG205">
            <v>1</v>
          </cell>
          <cell r="AH205">
            <v>1</v>
          </cell>
          <cell r="AV205">
            <v>1</v>
          </cell>
          <cell r="AX205">
            <v>1</v>
          </cell>
          <cell r="AY205">
            <v>14</v>
          </cell>
        </row>
        <row r="206">
          <cell r="I206">
            <v>2</v>
          </cell>
          <cell r="AG206">
            <v>2</v>
          </cell>
          <cell r="AH206">
            <v>1</v>
          </cell>
          <cell r="AY206">
            <v>5</v>
          </cell>
        </row>
        <row r="207">
          <cell r="F207">
            <v>1</v>
          </cell>
          <cell r="I207">
            <v>1</v>
          </cell>
          <cell r="N207">
            <v>3</v>
          </cell>
          <cell r="O207">
            <v>1</v>
          </cell>
          <cell r="R207">
            <v>1</v>
          </cell>
          <cell r="Y207">
            <v>1</v>
          </cell>
          <cell r="AA207">
            <v>2</v>
          </cell>
          <cell r="AF207">
            <v>1</v>
          </cell>
          <cell r="AG207">
            <v>3</v>
          </cell>
          <cell r="AH207">
            <v>1</v>
          </cell>
          <cell r="AV207">
            <v>1</v>
          </cell>
          <cell r="AY207">
            <v>16</v>
          </cell>
        </row>
        <row r="208">
          <cell r="F208">
            <v>1</v>
          </cell>
          <cell r="I208">
            <v>2</v>
          </cell>
          <cell r="L208">
            <v>2</v>
          </cell>
          <cell r="N208">
            <v>5</v>
          </cell>
          <cell r="O208">
            <v>3</v>
          </cell>
          <cell r="R208">
            <v>2</v>
          </cell>
          <cell r="T208">
            <v>1</v>
          </cell>
          <cell r="AA208">
            <v>4</v>
          </cell>
          <cell r="AD208">
            <v>3</v>
          </cell>
          <cell r="AF208">
            <v>1</v>
          </cell>
          <cell r="AG208">
            <v>2</v>
          </cell>
          <cell r="AH208">
            <v>4</v>
          </cell>
          <cell r="AM208">
            <v>3</v>
          </cell>
          <cell r="AV208">
            <v>2</v>
          </cell>
          <cell r="AX208">
            <v>2</v>
          </cell>
          <cell r="AY208">
            <v>37</v>
          </cell>
        </row>
        <row r="209">
          <cell r="N209">
            <v>1</v>
          </cell>
          <cell r="O209">
            <v>2</v>
          </cell>
          <cell r="T209">
            <v>1</v>
          </cell>
          <cell r="AD209">
            <v>1</v>
          </cell>
          <cell r="AH209">
            <v>1</v>
          </cell>
          <cell r="AY209">
            <v>6</v>
          </cell>
        </row>
        <row r="210">
          <cell r="F210">
            <v>1</v>
          </cell>
          <cell r="G210">
            <v>1</v>
          </cell>
          <cell r="I210">
            <v>3</v>
          </cell>
          <cell r="J210">
            <v>1</v>
          </cell>
          <cell r="L210">
            <v>1</v>
          </cell>
          <cell r="M210">
            <v>1</v>
          </cell>
          <cell r="N210">
            <v>3</v>
          </cell>
          <cell r="O210">
            <v>3</v>
          </cell>
          <cell r="Q210">
            <v>1</v>
          </cell>
          <cell r="R210">
            <v>1</v>
          </cell>
          <cell r="T210">
            <v>1</v>
          </cell>
          <cell r="V210">
            <v>1</v>
          </cell>
          <cell r="X210">
            <v>1</v>
          </cell>
          <cell r="Y210">
            <v>2</v>
          </cell>
          <cell r="AA210">
            <v>4</v>
          </cell>
          <cell r="AD210">
            <v>2</v>
          </cell>
          <cell r="AF210">
            <v>1</v>
          </cell>
          <cell r="AG210">
            <v>1</v>
          </cell>
          <cell r="AH210">
            <v>1</v>
          </cell>
          <cell r="AM210">
            <v>2</v>
          </cell>
          <cell r="AU210">
            <v>1</v>
          </cell>
          <cell r="AV210">
            <v>1</v>
          </cell>
          <cell r="AX210">
            <v>1</v>
          </cell>
          <cell r="AY210">
            <v>35</v>
          </cell>
        </row>
        <row r="211">
          <cell r="I211">
            <v>2</v>
          </cell>
          <cell r="N211">
            <v>1</v>
          </cell>
          <cell r="O211">
            <v>1</v>
          </cell>
          <cell r="R211">
            <v>1</v>
          </cell>
          <cell r="AG211">
            <v>1</v>
          </cell>
          <cell r="AH211">
            <v>1</v>
          </cell>
          <cell r="AM211">
            <v>1</v>
          </cell>
          <cell r="AU211">
            <v>1</v>
          </cell>
          <cell r="AY211">
            <v>9</v>
          </cell>
        </row>
        <row r="212">
          <cell r="F212">
            <v>1</v>
          </cell>
          <cell r="G212">
            <v>1</v>
          </cell>
          <cell r="I212">
            <v>5</v>
          </cell>
          <cell r="J212">
            <v>1</v>
          </cell>
          <cell r="L212">
            <v>2</v>
          </cell>
          <cell r="M212">
            <v>2</v>
          </cell>
          <cell r="N212">
            <v>6</v>
          </cell>
          <cell r="O212">
            <v>7</v>
          </cell>
          <cell r="R212">
            <v>2</v>
          </cell>
          <cell r="T212">
            <v>2</v>
          </cell>
          <cell r="Y212">
            <v>2</v>
          </cell>
          <cell r="AA212">
            <v>7</v>
          </cell>
          <cell r="AD212">
            <v>5</v>
          </cell>
          <cell r="AF212">
            <v>3</v>
          </cell>
          <cell r="AG212">
            <v>1</v>
          </cell>
          <cell r="AH212">
            <v>6</v>
          </cell>
          <cell r="AL212">
            <v>2</v>
          </cell>
          <cell r="AM212">
            <v>5</v>
          </cell>
          <cell r="AV212">
            <v>2</v>
          </cell>
          <cell r="AX212">
            <v>3</v>
          </cell>
          <cell r="AY212">
            <v>65</v>
          </cell>
        </row>
        <row r="213">
          <cell r="I213">
            <v>1</v>
          </cell>
          <cell r="N213">
            <v>2</v>
          </cell>
          <cell r="O213">
            <v>1</v>
          </cell>
          <cell r="AF213">
            <v>1</v>
          </cell>
          <cell r="AG213">
            <v>1</v>
          </cell>
          <cell r="AH213">
            <v>1</v>
          </cell>
          <cell r="AM213">
            <v>1</v>
          </cell>
          <cell r="AV213">
            <v>1</v>
          </cell>
          <cell r="AX213">
            <v>1</v>
          </cell>
          <cell r="AY213">
            <v>10</v>
          </cell>
        </row>
        <row r="214">
          <cell r="I214">
            <v>1</v>
          </cell>
          <cell r="N214">
            <v>2</v>
          </cell>
          <cell r="O214">
            <v>3</v>
          </cell>
          <cell r="R214">
            <v>2</v>
          </cell>
          <cell r="Y214">
            <v>1</v>
          </cell>
          <cell r="AA214">
            <v>1</v>
          </cell>
          <cell r="AF214">
            <v>2</v>
          </cell>
          <cell r="AG214">
            <v>1</v>
          </cell>
          <cell r="AH214">
            <v>2</v>
          </cell>
          <cell r="AX214">
            <v>1</v>
          </cell>
          <cell r="AY214">
            <v>16</v>
          </cell>
        </row>
        <row r="215">
          <cell r="F215">
            <v>1</v>
          </cell>
          <cell r="L215">
            <v>1</v>
          </cell>
          <cell r="N215">
            <v>1</v>
          </cell>
          <cell r="O215">
            <v>2</v>
          </cell>
          <cell r="R215">
            <v>1</v>
          </cell>
          <cell r="Y215">
            <v>1</v>
          </cell>
          <cell r="AA215">
            <v>1</v>
          </cell>
          <cell r="AD215">
            <v>1</v>
          </cell>
          <cell r="AF215">
            <v>1</v>
          </cell>
          <cell r="AG215">
            <v>4</v>
          </cell>
          <cell r="AH215">
            <v>1</v>
          </cell>
          <cell r="AU215">
            <v>1</v>
          </cell>
          <cell r="AV215">
            <v>1</v>
          </cell>
          <cell r="AY215">
            <v>17</v>
          </cell>
        </row>
        <row r="216">
          <cell r="E216">
            <v>1</v>
          </cell>
          <cell r="F216">
            <v>5</v>
          </cell>
          <cell r="G216">
            <v>10</v>
          </cell>
          <cell r="H216">
            <v>1</v>
          </cell>
          <cell r="I216">
            <v>15</v>
          </cell>
          <cell r="J216">
            <v>7</v>
          </cell>
          <cell r="K216">
            <v>1</v>
          </cell>
          <cell r="L216">
            <v>9</v>
          </cell>
          <cell r="M216">
            <v>8</v>
          </cell>
          <cell r="N216">
            <v>28</v>
          </cell>
          <cell r="O216">
            <v>29</v>
          </cell>
          <cell r="Q216">
            <v>1</v>
          </cell>
          <cell r="R216">
            <v>12</v>
          </cell>
          <cell r="S216">
            <v>2</v>
          </cell>
          <cell r="T216">
            <v>2</v>
          </cell>
          <cell r="U216">
            <v>2</v>
          </cell>
          <cell r="V216">
            <v>2</v>
          </cell>
          <cell r="X216">
            <v>2</v>
          </cell>
          <cell r="Y216">
            <v>9</v>
          </cell>
          <cell r="AA216">
            <v>39</v>
          </cell>
          <cell r="AB216">
            <v>1</v>
          </cell>
          <cell r="AC216">
            <v>2</v>
          </cell>
          <cell r="AD216">
            <v>12</v>
          </cell>
          <cell r="AF216">
            <v>19</v>
          </cell>
          <cell r="AG216">
            <v>1</v>
          </cell>
          <cell r="AH216">
            <v>24</v>
          </cell>
          <cell r="AI216">
            <v>1</v>
          </cell>
          <cell r="AJ216">
            <v>1</v>
          </cell>
          <cell r="AK216">
            <v>1</v>
          </cell>
          <cell r="AL216">
            <v>2</v>
          </cell>
          <cell r="AM216">
            <v>7</v>
          </cell>
          <cell r="AN216">
            <v>1</v>
          </cell>
          <cell r="AO216">
            <v>1</v>
          </cell>
          <cell r="AP216">
            <v>1</v>
          </cell>
          <cell r="AR216">
            <v>1</v>
          </cell>
          <cell r="AS216">
            <v>1</v>
          </cell>
          <cell r="AU216">
            <v>2</v>
          </cell>
          <cell r="AV216">
            <v>8</v>
          </cell>
          <cell r="AX216">
            <v>13</v>
          </cell>
          <cell r="AY216">
            <v>284</v>
          </cell>
        </row>
        <row r="217">
          <cell r="I217">
            <v>1</v>
          </cell>
          <cell r="J217">
            <v>1</v>
          </cell>
          <cell r="L217">
            <v>1</v>
          </cell>
          <cell r="N217">
            <v>3</v>
          </cell>
          <cell r="O217">
            <v>1</v>
          </cell>
          <cell r="AA217">
            <v>3</v>
          </cell>
          <cell r="AD217">
            <v>3</v>
          </cell>
          <cell r="AF217">
            <v>2</v>
          </cell>
          <cell r="AG217">
            <v>3</v>
          </cell>
          <cell r="AH217">
            <v>2</v>
          </cell>
          <cell r="AU217">
            <v>1</v>
          </cell>
          <cell r="AV217">
            <v>1</v>
          </cell>
          <cell r="AY217">
            <v>22</v>
          </cell>
        </row>
        <row r="218">
          <cell r="G218">
            <v>2</v>
          </cell>
          <cell r="I218">
            <v>2</v>
          </cell>
          <cell r="L218">
            <v>1</v>
          </cell>
          <cell r="N218">
            <v>4</v>
          </cell>
          <cell r="O218">
            <v>2</v>
          </cell>
          <cell r="R218">
            <v>1</v>
          </cell>
          <cell r="Y218">
            <v>1</v>
          </cell>
          <cell r="AA218">
            <v>5</v>
          </cell>
          <cell r="AD218">
            <v>1</v>
          </cell>
          <cell r="AF218">
            <v>4</v>
          </cell>
          <cell r="AG218">
            <v>2</v>
          </cell>
          <cell r="AH218">
            <v>3</v>
          </cell>
          <cell r="AM218">
            <v>2</v>
          </cell>
          <cell r="AV218">
            <v>1</v>
          </cell>
          <cell r="AX218">
            <v>1</v>
          </cell>
          <cell r="AY218">
            <v>32</v>
          </cell>
        </row>
        <row r="219">
          <cell r="I219">
            <v>2</v>
          </cell>
          <cell r="L219">
            <v>1</v>
          </cell>
          <cell r="N219">
            <v>2</v>
          </cell>
          <cell r="O219">
            <v>2</v>
          </cell>
          <cell r="T219">
            <v>1</v>
          </cell>
          <cell r="AA219">
            <v>1</v>
          </cell>
          <cell r="AD219">
            <v>2</v>
          </cell>
          <cell r="AF219">
            <v>1</v>
          </cell>
          <cell r="AG219">
            <v>2</v>
          </cell>
          <cell r="AH219">
            <v>2</v>
          </cell>
          <cell r="AM219">
            <v>2</v>
          </cell>
          <cell r="AU219">
            <v>1</v>
          </cell>
          <cell r="AV219">
            <v>2</v>
          </cell>
          <cell r="AX219">
            <v>1</v>
          </cell>
          <cell r="AY219">
            <v>22</v>
          </cell>
        </row>
        <row r="220">
          <cell r="F220">
            <v>1</v>
          </cell>
          <cell r="I220">
            <v>1</v>
          </cell>
          <cell r="L220">
            <v>1</v>
          </cell>
          <cell r="N220">
            <v>1</v>
          </cell>
          <cell r="O220">
            <v>1</v>
          </cell>
          <cell r="R220">
            <v>1</v>
          </cell>
          <cell r="AA220">
            <v>1</v>
          </cell>
          <cell r="AD220">
            <v>1</v>
          </cell>
          <cell r="AF220">
            <v>1</v>
          </cell>
          <cell r="AG220">
            <v>3</v>
          </cell>
          <cell r="AH220">
            <v>2</v>
          </cell>
          <cell r="AM220">
            <v>1</v>
          </cell>
          <cell r="AV220">
            <v>1</v>
          </cell>
          <cell r="AX220">
            <v>1</v>
          </cell>
          <cell r="AY220">
            <v>17</v>
          </cell>
        </row>
        <row r="221">
          <cell r="F221">
            <v>1</v>
          </cell>
          <cell r="G221">
            <v>1</v>
          </cell>
          <cell r="I221">
            <v>4</v>
          </cell>
          <cell r="J221">
            <v>1</v>
          </cell>
          <cell r="L221">
            <v>2</v>
          </cell>
          <cell r="M221">
            <v>1</v>
          </cell>
          <cell r="N221">
            <v>4</v>
          </cell>
          <cell r="O221">
            <v>6</v>
          </cell>
          <cell r="R221">
            <v>5</v>
          </cell>
          <cell r="T221">
            <v>2</v>
          </cell>
          <cell r="U221">
            <v>1</v>
          </cell>
          <cell r="V221">
            <v>2</v>
          </cell>
          <cell r="Y221">
            <v>3</v>
          </cell>
          <cell r="AA221">
            <v>5</v>
          </cell>
          <cell r="AD221">
            <v>3</v>
          </cell>
          <cell r="AF221">
            <v>5</v>
          </cell>
          <cell r="AG221">
            <v>1</v>
          </cell>
          <cell r="AH221">
            <v>8</v>
          </cell>
          <cell r="AM221">
            <v>6</v>
          </cell>
          <cell r="AU221">
            <v>1</v>
          </cell>
          <cell r="AV221">
            <v>2</v>
          </cell>
          <cell r="AX221">
            <v>5</v>
          </cell>
          <cell r="AY221">
            <v>69</v>
          </cell>
        </row>
        <row r="222">
          <cell r="E222">
            <v>0</v>
          </cell>
          <cell r="F222">
            <v>0</v>
          </cell>
          <cell r="G222">
            <v>1</v>
          </cell>
          <cell r="H222">
            <v>0</v>
          </cell>
          <cell r="I222">
            <v>4</v>
          </cell>
          <cell r="J222">
            <v>1</v>
          </cell>
          <cell r="K222">
            <v>0</v>
          </cell>
          <cell r="L222">
            <v>3</v>
          </cell>
          <cell r="M222">
            <v>0</v>
          </cell>
          <cell r="N222">
            <v>17</v>
          </cell>
          <cell r="O222">
            <v>16</v>
          </cell>
          <cell r="P222">
            <v>0</v>
          </cell>
          <cell r="Q222">
            <v>1</v>
          </cell>
          <cell r="R222">
            <v>8</v>
          </cell>
          <cell r="S222">
            <v>3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11</v>
          </cell>
          <cell r="Z222">
            <v>0</v>
          </cell>
          <cell r="AA222">
            <v>12</v>
          </cell>
          <cell r="AB222">
            <v>0</v>
          </cell>
          <cell r="AC222">
            <v>0</v>
          </cell>
          <cell r="AD222">
            <v>9</v>
          </cell>
          <cell r="AE222">
            <v>0</v>
          </cell>
          <cell r="AF222">
            <v>15</v>
          </cell>
          <cell r="AG222">
            <v>34</v>
          </cell>
          <cell r="AH222">
            <v>27</v>
          </cell>
          <cell r="AI222">
            <v>0</v>
          </cell>
          <cell r="AJ222">
            <v>0</v>
          </cell>
          <cell r="AK222">
            <v>0</v>
          </cell>
          <cell r="AL222">
            <v>1</v>
          </cell>
          <cell r="AM222">
            <v>5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2</v>
          </cell>
          <cell r="AV222">
            <v>5</v>
          </cell>
          <cell r="AW222">
            <v>0</v>
          </cell>
          <cell r="AX222">
            <v>9</v>
          </cell>
          <cell r="AY222">
            <v>184</v>
          </cell>
        </row>
        <row r="223">
          <cell r="I223">
            <v>1</v>
          </cell>
          <cell r="L223">
            <v>1</v>
          </cell>
          <cell r="N223">
            <v>1</v>
          </cell>
          <cell r="O223">
            <v>2</v>
          </cell>
          <cell r="Y223">
            <v>1</v>
          </cell>
          <cell r="AD223">
            <v>1</v>
          </cell>
          <cell r="AF223">
            <v>1</v>
          </cell>
          <cell r="AG223">
            <v>2</v>
          </cell>
          <cell r="AH223">
            <v>2</v>
          </cell>
          <cell r="AV223">
            <v>1</v>
          </cell>
          <cell r="AY223">
            <v>13</v>
          </cell>
        </row>
        <row r="224">
          <cell r="N224">
            <v>1</v>
          </cell>
          <cell r="O224">
            <v>1</v>
          </cell>
          <cell r="AA224">
            <v>1</v>
          </cell>
          <cell r="AF224">
            <v>1</v>
          </cell>
          <cell r="AG224">
            <v>1</v>
          </cell>
          <cell r="AH224">
            <v>1</v>
          </cell>
          <cell r="AX224">
            <v>2</v>
          </cell>
          <cell r="AY224">
            <v>8</v>
          </cell>
        </row>
        <row r="225">
          <cell r="I225">
            <v>1</v>
          </cell>
          <cell r="L225">
            <v>1</v>
          </cell>
          <cell r="N225">
            <v>1</v>
          </cell>
          <cell r="O225">
            <v>1</v>
          </cell>
          <cell r="R225">
            <v>1</v>
          </cell>
          <cell r="AD225">
            <v>1</v>
          </cell>
          <cell r="AF225">
            <v>1</v>
          </cell>
          <cell r="AG225">
            <v>3</v>
          </cell>
          <cell r="AH225">
            <v>1</v>
          </cell>
          <cell r="AX225">
            <v>1</v>
          </cell>
          <cell r="AY225">
            <v>12</v>
          </cell>
        </row>
        <row r="226">
          <cell r="AA226">
            <v>1</v>
          </cell>
          <cell r="AG226">
            <v>1</v>
          </cell>
          <cell r="AH226">
            <v>1</v>
          </cell>
          <cell r="AY226">
            <v>3</v>
          </cell>
        </row>
        <row r="227">
          <cell r="I227">
            <v>1</v>
          </cell>
          <cell r="N227">
            <v>2</v>
          </cell>
          <cell r="O227">
            <v>2</v>
          </cell>
          <cell r="Y227">
            <v>1</v>
          </cell>
          <cell r="AG227">
            <v>4</v>
          </cell>
          <cell r="AH227">
            <v>1</v>
          </cell>
          <cell r="AM227">
            <v>1</v>
          </cell>
          <cell r="AY227">
            <v>12</v>
          </cell>
        </row>
        <row r="228">
          <cell r="N228">
            <v>1</v>
          </cell>
          <cell r="O228">
            <v>1</v>
          </cell>
          <cell r="R228">
            <v>1</v>
          </cell>
          <cell r="Y228">
            <v>1</v>
          </cell>
          <cell r="AF228">
            <v>1</v>
          </cell>
          <cell r="AG228">
            <v>2</v>
          </cell>
          <cell r="AH228">
            <v>1</v>
          </cell>
          <cell r="AY228">
            <v>8</v>
          </cell>
        </row>
        <row r="229">
          <cell r="N229">
            <v>1</v>
          </cell>
          <cell r="AF229">
            <v>1</v>
          </cell>
          <cell r="AH229">
            <v>1</v>
          </cell>
          <cell r="AY229">
            <v>3</v>
          </cell>
        </row>
        <row r="230">
          <cell r="AD230">
            <v>1</v>
          </cell>
          <cell r="AH230">
            <v>2</v>
          </cell>
          <cell r="AY230">
            <v>3</v>
          </cell>
        </row>
        <row r="231">
          <cell r="N231">
            <v>1</v>
          </cell>
          <cell r="O231">
            <v>1</v>
          </cell>
          <cell r="Y231">
            <v>1</v>
          </cell>
          <cell r="AD231">
            <v>1</v>
          </cell>
          <cell r="AF231">
            <v>1</v>
          </cell>
          <cell r="AG231">
            <v>2</v>
          </cell>
          <cell r="AH231">
            <v>1</v>
          </cell>
          <cell r="AY231">
            <v>8</v>
          </cell>
        </row>
        <row r="232">
          <cell r="N232">
            <v>1</v>
          </cell>
          <cell r="O232">
            <v>1</v>
          </cell>
          <cell r="AD232">
            <v>1</v>
          </cell>
          <cell r="AF232">
            <v>1</v>
          </cell>
          <cell r="AG232">
            <v>1</v>
          </cell>
          <cell r="AH232">
            <v>1</v>
          </cell>
          <cell r="AM232">
            <v>1</v>
          </cell>
          <cell r="AV232">
            <v>1</v>
          </cell>
          <cell r="AY232">
            <v>8</v>
          </cell>
        </row>
        <row r="233">
          <cell r="AA233">
            <v>1</v>
          </cell>
          <cell r="AH233">
            <v>1</v>
          </cell>
          <cell r="AY233">
            <v>2</v>
          </cell>
        </row>
        <row r="234">
          <cell r="R234">
            <v>1</v>
          </cell>
          <cell r="AH234">
            <v>1</v>
          </cell>
          <cell r="AY234">
            <v>2</v>
          </cell>
        </row>
        <row r="235">
          <cell r="O235">
            <v>1</v>
          </cell>
          <cell r="AG235">
            <v>1</v>
          </cell>
          <cell r="AH235">
            <v>1</v>
          </cell>
          <cell r="AY235">
            <v>3</v>
          </cell>
        </row>
        <row r="236">
          <cell r="N236">
            <v>1</v>
          </cell>
          <cell r="O236">
            <v>1</v>
          </cell>
          <cell r="Y236">
            <v>2</v>
          </cell>
          <cell r="AA236">
            <v>1</v>
          </cell>
          <cell r="AF236">
            <v>1</v>
          </cell>
          <cell r="AG236">
            <v>3</v>
          </cell>
          <cell r="AH236">
            <v>1</v>
          </cell>
          <cell r="AY236">
            <v>10</v>
          </cell>
        </row>
        <row r="237">
          <cell r="O237">
            <v>1</v>
          </cell>
          <cell r="AF237">
            <v>1</v>
          </cell>
          <cell r="AG237">
            <v>4</v>
          </cell>
          <cell r="AH237">
            <v>1</v>
          </cell>
          <cell r="AY237">
            <v>7</v>
          </cell>
        </row>
        <row r="238">
          <cell r="G238">
            <v>1</v>
          </cell>
          <cell r="I238">
            <v>1</v>
          </cell>
          <cell r="J238">
            <v>1</v>
          </cell>
          <cell r="N238">
            <v>2</v>
          </cell>
          <cell r="O238">
            <v>1</v>
          </cell>
          <cell r="Q238">
            <v>1</v>
          </cell>
          <cell r="R238">
            <v>2</v>
          </cell>
          <cell r="S238">
            <v>1</v>
          </cell>
          <cell r="Y238">
            <v>1</v>
          </cell>
          <cell r="AA238">
            <v>2</v>
          </cell>
          <cell r="AD238">
            <v>1</v>
          </cell>
          <cell r="AF238">
            <v>2</v>
          </cell>
          <cell r="AG238">
            <v>4</v>
          </cell>
          <cell r="AH238">
            <v>3</v>
          </cell>
          <cell r="AL238">
            <v>1</v>
          </cell>
          <cell r="AM238">
            <v>2</v>
          </cell>
          <cell r="AU238">
            <v>2</v>
          </cell>
          <cell r="AV238">
            <v>1</v>
          </cell>
          <cell r="AX238">
            <v>1</v>
          </cell>
          <cell r="AY238">
            <v>30</v>
          </cell>
        </row>
        <row r="239">
          <cell r="AG239">
            <v>1</v>
          </cell>
          <cell r="AH239">
            <v>1</v>
          </cell>
          <cell r="AX239">
            <v>1</v>
          </cell>
          <cell r="AY239">
            <v>3</v>
          </cell>
        </row>
        <row r="240">
          <cell r="N240">
            <v>2</v>
          </cell>
          <cell r="O240">
            <v>1</v>
          </cell>
          <cell r="R240">
            <v>1</v>
          </cell>
          <cell r="Y240">
            <v>1</v>
          </cell>
          <cell r="AA240">
            <v>1</v>
          </cell>
          <cell r="AD240">
            <v>1</v>
          </cell>
          <cell r="AF240">
            <v>1</v>
          </cell>
          <cell r="AG240">
            <v>1</v>
          </cell>
          <cell r="AH240">
            <v>2</v>
          </cell>
          <cell r="AM240">
            <v>1</v>
          </cell>
          <cell r="AV240">
            <v>1</v>
          </cell>
          <cell r="AX240">
            <v>1</v>
          </cell>
          <cell r="AY240">
            <v>14</v>
          </cell>
        </row>
        <row r="241">
          <cell r="N241">
            <v>1</v>
          </cell>
          <cell r="O241">
            <v>1</v>
          </cell>
          <cell r="S241">
            <v>1</v>
          </cell>
          <cell r="Y241">
            <v>2</v>
          </cell>
          <cell r="AA241">
            <v>2</v>
          </cell>
          <cell r="AF241">
            <v>1</v>
          </cell>
          <cell r="AG241">
            <v>2</v>
          </cell>
          <cell r="AH241">
            <v>1</v>
          </cell>
          <cell r="AV241">
            <v>1</v>
          </cell>
          <cell r="AY241">
            <v>12</v>
          </cell>
        </row>
        <row r="242">
          <cell r="R242">
            <v>1</v>
          </cell>
          <cell r="AH242">
            <v>1</v>
          </cell>
          <cell r="AY242">
            <v>2</v>
          </cell>
        </row>
        <row r="243">
          <cell r="L243">
            <v>1</v>
          </cell>
          <cell r="N243">
            <v>2</v>
          </cell>
          <cell r="O243">
            <v>1</v>
          </cell>
          <cell r="R243">
            <v>1</v>
          </cell>
          <cell r="S243">
            <v>1</v>
          </cell>
          <cell r="Y243">
            <v>1</v>
          </cell>
          <cell r="AA243">
            <v>3</v>
          </cell>
          <cell r="AD243">
            <v>2</v>
          </cell>
          <cell r="AF243">
            <v>2</v>
          </cell>
          <cell r="AG243">
            <v>2</v>
          </cell>
          <cell r="AH243">
            <v>2</v>
          </cell>
          <cell r="AX243">
            <v>3</v>
          </cell>
          <cell r="AY243">
            <v>21</v>
          </cell>
        </row>
        <row r="244">
          <cell r="E244">
            <v>0</v>
          </cell>
          <cell r="F244">
            <v>3</v>
          </cell>
          <cell r="G244">
            <v>3</v>
          </cell>
          <cell r="H244">
            <v>0</v>
          </cell>
          <cell r="I244">
            <v>10</v>
          </cell>
          <cell r="J244">
            <v>2</v>
          </cell>
          <cell r="K244">
            <v>0</v>
          </cell>
          <cell r="L244">
            <v>4</v>
          </cell>
          <cell r="M244">
            <v>1</v>
          </cell>
          <cell r="N244">
            <v>26</v>
          </cell>
          <cell r="O244">
            <v>28</v>
          </cell>
          <cell r="P244">
            <v>0</v>
          </cell>
          <cell r="Q244">
            <v>1</v>
          </cell>
          <cell r="R244">
            <v>11</v>
          </cell>
          <cell r="S244">
            <v>2</v>
          </cell>
          <cell r="T244">
            <v>6</v>
          </cell>
          <cell r="U244">
            <v>1</v>
          </cell>
          <cell r="V244">
            <v>3</v>
          </cell>
          <cell r="W244">
            <v>0</v>
          </cell>
          <cell r="X244">
            <v>0</v>
          </cell>
          <cell r="Y244">
            <v>13</v>
          </cell>
          <cell r="Z244">
            <v>0</v>
          </cell>
          <cell r="AA244">
            <v>17</v>
          </cell>
          <cell r="AB244">
            <v>0</v>
          </cell>
          <cell r="AC244">
            <v>0</v>
          </cell>
          <cell r="AD244">
            <v>15</v>
          </cell>
          <cell r="AE244">
            <v>0</v>
          </cell>
          <cell r="AF244">
            <v>19</v>
          </cell>
          <cell r="AG244">
            <v>26</v>
          </cell>
          <cell r="AH244">
            <v>28</v>
          </cell>
          <cell r="AI244">
            <v>0</v>
          </cell>
          <cell r="AJ244">
            <v>0</v>
          </cell>
          <cell r="AK244">
            <v>0</v>
          </cell>
          <cell r="AL244">
            <v>1</v>
          </cell>
          <cell r="AM244">
            <v>16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4</v>
          </cell>
          <cell r="AV244">
            <v>10</v>
          </cell>
          <cell r="AW244">
            <v>0</v>
          </cell>
          <cell r="AX244">
            <v>10</v>
          </cell>
          <cell r="AY244">
            <v>260</v>
          </cell>
        </row>
        <row r="245">
          <cell r="I245">
            <v>1</v>
          </cell>
          <cell r="O245">
            <v>1</v>
          </cell>
          <cell r="R245">
            <v>1</v>
          </cell>
          <cell r="Y245">
            <v>1</v>
          </cell>
          <cell r="AG245">
            <v>2</v>
          </cell>
          <cell r="AH245">
            <v>1</v>
          </cell>
          <cell r="AY245">
            <v>7</v>
          </cell>
        </row>
        <row r="246">
          <cell r="O246">
            <v>1</v>
          </cell>
          <cell r="AG246">
            <v>2</v>
          </cell>
          <cell r="AH246">
            <v>1</v>
          </cell>
          <cell r="AX246">
            <v>1</v>
          </cell>
          <cell r="AY246">
            <v>5</v>
          </cell>
        </row>
        <row r="247">
          <cell r="F247">
            <v>1</v>
          </cell>
          <cell r="G247">
            <v>1</v>
          </cell>
          <cell r="I247">
            <v>1</v>
          </cell>
          <cell r="J247">
            <v>1</v>
          </cell>
          <cell r="L247">
            <v>2</v>
          </cell>
          <cell r="N247">
            <v>7</v>
          </cell>
          <cell r="O247">
            <v>7</v>
          </cell>
          <cell r="R247">
            <v>2</v>
          </cell>
          <cell r="T247">
            <v>2</v>
          </cell>
          <cell r="V247">
            <v>1</v>
          </cell>
          <cell r="Y247">
            <v>2</v>
          </cell>
          <cell r="AA247">
            <v>6</v>
          </cell>
          <cell r="AD247">
            <v>3</v>
          </cell>
          <cell r="AF247">
            <v>4</v>
          </cell>
          <cell r="AH247">
            <v>5</v>
          </cell>
          <cell r="AM247">
            <v>3</v>
          </cell>
          <cell r="AU247">
            <v>1</v>
          </cell>
          <cell r="AV247">
            <v>2</v>
          </cell>
          <cell r="AX247">
            <v>1</v>
          </cell>
          <cell r="AY247">
            <v>52</v>
          </cell>
        </row>
        <row r="248">
          <cell r="G248">
            <v>1</v>
          </cell>
          <cell r="L248">
            <v>1</v>
          </cell>
          <cell r="N248">
            <v>4</v>
          </cell>
          <cell r="O248">
            <v>1</v>
          </cell>
          <cell r="R248">
            <v>1</v>
          </cell>
          <cell r="S248">
            <v>1</v>
          </cell>
          <cell r="T248">
            <v>1</v>
          </cell>
          <cell r="AA248">
            <v>2</v>
          </cell>
          <cell r="AD248">
            <v>2</v>
          </cell>
          <cell r="AF248">
            <v>2</v>
          </cell>
          <cell r="AH248">
            <v>4</v>
          </cell>
          <cell r="AM248">
            <v>1</v>
          </cell>
          <cell r="AU248">
            <v>1</v>
          </cell>
          <cell r="AV248">
            <v>1</v>
          </cell>
          <cell r="AX248">
            <v>2</v>
          </cell>
          <cell r="AY248">
            <v>25</v>
          </cell>
        </row>
        <row r="249">
          <cell r="Y249">
            <v>1</v>
          </cell>
          <cell r="AA249">
            <v>1</v>
          </cell>
          <cell r="AD249">
            <v>1</v>
          </cell>
          <cell r="AF249">
            <v>2</v>
          </cell>
          <cell r="AG249">
            <v>3</v>
          </cell>
          <cell r="AH249">
            <v>1</v>
          </cell>
          <cell r="AY249">
            <v>9</v>
          </cell>
        </row>
        <row r="250">
          <cell r="N250">
            <v>2</v>
          </cell>
          <cell r="O250">
            <v>1</v>
          </cell>
          <cell r="R250">
            <v>1</v>
          </cell>
          <cell r="Y250">
            <v>1</v>
          </cell>
          <cell r="AA250">
            <v>1</v>
          </cell>
          <cell r="AF250">
            <v>2</v>
          </cell>
          <cell r="AG250">
            <v>2</v>
          </cell>
          <cell r="AH250">
            <v>2</v>
          </cell>
          <cell r="AM250">
            <v>2</v>
          </cell>
          <cell r="AV250">
            <v>1</v>
          </cell>
          <cell r="AY250">
            <v>15</v>
          </cell>
        </row>
        <row r="251">
          <cell r="I251">
            <v>1</v>
          </cell>
          <cell r="N251">
            <v>1</v>
          </cell>
          <cell r="O251">
            <v>2</v>
          </cell>
          <cell r="T251">
            <v>1</v>
          </cell>
          <cell r="V251">
            <v>1</v>
          </cell>
          <cell r="Y251">
            <v>1</v>
          </cell>
          <cell r="AA251">
            <v>1</v>
          </cell>
          <cell r="AF251">
            <v>2</v>
          </cell>
          <cell r="AG251">
            <v>3</v>
          </cell>
          <cell r="AH251">
            <v>2</v>
          </cell>
          <cell r="AM251">
            <v>1</v>
          </cell>
          <cell r="AV251">
            <v>1</v>
          </cell>
          <cell r="AX251">
            <v>1</v>
          </cell>
          <cell r="AY251">
            <v>18</v>
          </cell>
        </row>
        <row r="252">
          <cell r="I252">
            <v>1</v>
          </cell>
          <cell r="N252">
            <v>2</v>
          </cell>
          <cell r="O252">
            <v>1</v>
          </cell>
          <cell r="R252">
            <v>1</v>
          </cell>
          <cell r="T252">
            <v>1</v>
          </cell>
          <cell r="AD252">
            <v>2</v>
          </cell>
          <cell r="AF252">
            <v>1</v>
          </cell>
          <cell r="AG252">
            <v>4</v>
          </cell>
          <cell r="AH252">
            <v>2</v>
          </cell>
          <cell r="AM252">
            <v>2</v>
          </cell>
          <cell r="AV252">
            <v>2</v>
          </cell>
          <cell r="AX252">
            <v>1</v>
          </cell>
          <cell r="AY252">
            <v>20</v>
          </cell>
        </row>
        <row r="253">
          <cell r="I253">
            <v>2</v>
          </cell>
          <cell r="N253">
            <v>1</v>
          </cell>
          <cell r="O253">
            <v>2</v>
          </cell>
          <cell r="Y253">
            <v>1</v>
          </cell>
          <cell r="AG253">
            <v>5</v>
          </cell>
          <cell r="AH253">
            <v>2</v>
          </cell>
          <cell r="AM253">
            <v>1</v>
          </cell>
          <cell r="AX253">
            <v>1</v>
          </cell>
          <cell r="AY253">
            <v>15</v>
          </cell>
        </row>
        <row r="254">
          <cell r="F254">
            <v>1</v>
          </cell>
          <cell r="I254">
            <v>2</v>
          </cell>
          <cell r="N254">
            <v>3</v>
          </cell>
          <cell r="O254">
            <v>4</v>
          </cell>
          <cell r="R254">
            <v>1</v>
          </cell>
          <cell r="Y254">
            <v>1</v>
          </cell>
          <cell r="AA254">
            <v>2</v>
          </cell>
          <cell r="AD254">
            <v>2</v>
          </cell>
          <cell r="AF254">
            <v>1</v>
          </cell>
          <cell r="AG254">
            <v>1</v>
          </cell>
          <cell r="AH254">
            <v>3</v>
          </cell>
          <cell r="AM254">
            <v>2</v>
          </cell>
          <cell r="AU254">
            <v>1</v>
          </cell>
          <cell r="AV254">
            <v>1</v>
          </cell>
          <cell r="AX254">
            <v>2</v>
          </cell>
          <cell r="AY254">
            <v>27</v>
          </cell>
        </row>
        <row r="255">
          <cell r="I255">
            <v>1</v>
          </cell>
          <cell r="O255">
            <v>4</v>
          </cell>
          <cell r="R255">
            <v>1</v>
          </cell>
          <cell r="Y255">
            <v>1</v>
          </cell>
          <cell r="AD255">
            <v>3</v>
          </cell>
          <cell r="AF255">
            <v>1</v>
          </cell>
          <cell r="AG255">
            <v>1</v>
          </cell>
          <cell r="AH255">
            <v>1</v>
          </cell>
          <cell r="AY255">
            <v>13</v>
          </cell>
        </row>
        <row r="256">
          <cell r="F256">
            <v>1</v>
          </cell>
          <cell r="G256">
            <v>1</v>
          </cell>
          <cell r="I256">
            <v>1</v>
          </cell>
          <cell r="J256">
            <v>1</v>
          </cell>
          <cell r="L256">
            <v>1</v>
          </cell>
          <cell r="M256">
            <v>1</v>
          </cell>
          <cell r="N256">
            <v>4</v>
          </cell>
          <cell r="O256">
            <v>4</v>
          </cell>
          <cell r="Q256">
            <v>1</v>
          </cell>
          <cell r="R256">
            <v>2</v>
          </cell>
          <cell r="S256">
            <v>1</v>
          </cell>
          <cell r="T256">
            <v>1</v>
          </cell>
          <cell r="U256">
            <v>1</v>
          </cell>
          <cell r="V256">
            <v>1</v>
          </cell>
          <cell r="Y256">
            <v>3</v>
          </cell>
          <cell r="AA256">
            <v>3</v>
          </cell>
          <cell r="AD256">
            <v>2</v>
          </cell>
          <cell r="AF256">
            <v>3</v>
          </cell>
          <cell r="AG256">
            <v>1</v>
          </cell>
          <cell r="AH256">
            <v>3</v>
          </cell>
          <cell r="AL256">
            <v>1</v>
          </cell>
          <cell r="AM256">
            <v>4</v>
          </cell>
          <cell r="AU256">
            <v>1</v>
          </cell>
          <cell r="AV256">
            <v>2</v>
          </cell>
          <cell r="AX256">
            <v>1</v>
          </cell>
          <cell r="AY256">
            <v>45</v>
          </cell>
        </row>
        <row r="257">
          <cell r="N257">
            <v>2</v>
          </cell>
          <cell r="R257">
            <v>1</v>
          </cell>
          <cell r="Y257">
            <v>1</v>
          </cell>
          <cell r="AA257">
            <v>1</v>
          </cell>
          <cell r="AF257">
            <v>1</v>
          </cell>
          <cell r="AG257">
            <v>2</v>
          </cell>
          <cell r="AH257">
            <v>1</v>
          </cell>
          <cell r="AY257">
            <v>9</v>
          </cell>
        </row>
        <row r="258"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5</v>
          </cell>
          <cell r="J258">
            <v>1</v>
          </cell>
          <cell r="K258">
            <v>0</v>
          </cell>
          <cell r="L258">
            <v>1</v>
          </cell>
          <cell r="M258">
            <v>0</v>
          </cell>
          <cell r="N258">
            <v>9</v>
          </cell>
          <cell r="O258">
            <v>10</v>
          </cell>
          <cell r="P258">
            <v>0</v>
          </cell>
          <cell r="Q258">
            <v>2</v>
          </cell>
          <cell r="R258">
            <v>1</v>
          </cell>
          <cell r="S258">
            <v>1</v>
          </cell>
          <cell r="T258">
            <v>1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2</v>
          </cell>
          <cell r="Z258">
            <v>0</v>
          </cell>
          <cell r="AA258">
            <v>7</v>
          </cell>
          <cell r="AB258">
            <v>0</v>
          </cell>
          <cell r="AC258">
            <v>0</v>
          </cell>
          <cell r="AD258">
            <v>9</v>
          </cell>
          <cell r="AE258">
            <v>0</v>
          </cell>
          <cell r="AF258">
            <v>6</v>
          </cell>
          <cell r="AG258">
            <v>11</v>
          </cell>
          <cell r="AH258">
            <v>16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1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1</v>
          </cell>
          <cell r="AV258">
            <v>1</v>
          </cell>
          <cell r="AW258">
            <v>0</v>
          </cell>
          <cell r="AX258">
            <v>5</v>
          </cell>
          <cell r="AY258">
            <v>90</v>
          </cell>
        </row>
        <row r="259">
          <cell r="N259">
            <v>1</v>
          </cell>
          <cell r="O259">
            <v>1</v>
          </cell>
          <cell r="AA259">
            <v>1</v>
          </cell>
          <cell r="AD259">
            <v>1</v>
          </cell>
          <cell r="AF259">
            <v>1</v>
          </cell>
          <cell r="AG259">
            <v>1</v>
          </cell>
          <cell r="AH259">
            <v>1</v>
          </cell>
          <cell r="AX259">
            <v>1</v>
          </cell>
          <cell r="AY259">
            <v>8</v>
          </cell>
        </row>
        <row r="260">
          <cell r="N260">
            <v>1</v>
          </cell>
          <cell r="O260">
            <v>2</v>
          </cell>
          <cell r="AD260">
            <v>1</v>
          </cell>
          <cell r="AG260">
            <v>1</v>
          </cell>
          <cell r="AH260">
            <v>2</v>
          </cell>
          <cell r="AY260">
            <v>7</v>
          </cell>
        </row>
        <row r="261">
          <cell r="I261">
            <v>1</v>
          </cell>
          <cell r="N261">
            <v>2</v>
          </cell>
          <cell r="O261">
            <v>1</v>
          </cell>
          <cell r="Q261">
            <v>1</v>
          </cell>
          <cell r="AA261">
            <v>1</v>
          </cell>
          <cell r="AD261">
            <v>1</v>
          </cell>
          <cell r="AG261">
            <v>1</v>
          </cell>
          <cell r="AH261">
            <v>1</v>
          </cell>
          <cell r="AX261">
            <v>1</v>
          </cell>
          <cell r="AY261">
            <v>10</v>
          </cell>
        </row>
        <row r="262">
          <cell r="I262">
            <v>1</v>
          </cell>
          <cell r="N262">
            <v>1</v>
          </cell>
          <cell r="O262">
            <v>1</v>
          </cell>
          <cell r="AA262">
            <v>1</v>
          </cell>
          <cell r="AD262">
            <v>1</v>
          </cell>
          <cell r="AF262">
            <v>1</v>
          </cell>
          <cell r="AG262">
            <v>1</v>
          </cell>
          <cell r="AH262">
            <v>2</v>
          </cell>
          <cell r="AY262">
            <v>9</v>
          </cell>
        </row>
        <row r="263">
          <cell r="AF263">
            <v>1</v>
          </cell>
          <cell r="AG263">
            <v>1</v>
          </cell>
          <cell r="AH263">
            <v>1</v>
          </cell>
          <cell r="AY263">
            <v>3</v>
          </cell>
        </row>
        <row r="264">
          <cell r="O264">
            <v>1</v>
          </cell>
          <cell r="Y264">
            <v>1</v>
          </cell>
          <cell r="AA264">
            <v>1</v>
          </cell>
          <cell r="AG264">
            <v>1</v>
          </cell>
          <cell r="AH264">
            <v>1</v>
          </cell>
          <cell r="AY264">
            <v>5</v>
          </cell>
        </row>
        <row r="265">
          <cell r="I265">
            <v>1</v>
          </cell>
          <cell r="N265">
            <v>1</v>
          </cell>
          <cell r="O265">
            <v>1</v>
          </cell>
          <cell r="AA265">
            <v>1</v>
          </cell>
          <cell r="AD265">
            <v>1</v>
          </cell>
          <cell r="AG265">
            <v>2</v>
          </cell>
          <cell r="AH265">
            <v>1</v>
          </cell>
          <cell r="AY265">
            <v>8</v>
          </cell>
        </row>
        <row r="266">
          <cell r="AF266">
            <v>1</v>
          </cell>
          <cell r="AG266">
            <v>1</v>
          </cell>
          <cell r="AH266">
            <v>1</v>
          </cell>
          <cell r="AX266">
            <v>1</v>
          </cell>
          <cell r="AY266">
            <v>4</v>
          </cell>
        </row>
        <row r="267">
          <cell r="I267">
            <v>1</v>
          </cell>
          <cell r="O267">
            <v>1</v>
          </cell>
          <cell r="Q267">
            <v>1</v>
          </cell>
          <cell r="AD267">
            <v>1</v>
          </cell>
          <cell r="AF267">
            <v>1</v>
          </cell>
          <cell r="AG267">
            <v>1</v>
          </cell>
          <cell r="AH267">
            <v>2</v>
          </cell>
          <cell r="AX267">
            <v>1</v>
          </cell>
          <cell r="AY267">
            <v>9</v>
          </cell>
        </row>
        <row r="268">
          <cell r="I268">
            <v>1</v>
          </cell>
          <cell r="J268">
            <v>1</v>
          </cell>
          <cell r="L268">
            <v>1</v>
          </cell>
          <cell r="N268">
            <v>3</v>
          </cell>
          <cell r="O268">
            <v>2</v>
          </cell>
          <cell r="R268">
            <v>1</v>
          </cell>
          <cell r="S268">
            <v>1</v>
          </cell>
          <cell r="T268">
            <v>1</v>
          </cell>
          <cell r="Y268">
            <v>1</v>
          </cell>
          <cell r="AA268">
            <v>2</v>
          </cell>
          <cell r="AD268">
            <v>3</v>
          </cell>
          <cell r="AF268">
            <v>1</v>
          </cell>
          <cell r="AG268">
            <v>1</v>
          </cell>
          <cell r="AH268">
            <v>4</v>
          </cell>
          <cell r="AM268">
            <v>1</v>
          </cell>
          <cell r="AU268">
            <v>1</v>
          </cell>
          <cell r="AV268">
            <v>1</v>
          </cell>
          <cell r="AX268">
            <v>1</v>
          </cell>
          <cell r="AY268">
            <v>27</v>
          </cell>
        </row>
        <row r="269"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2</v>
          </cell>
          <cell r="J269">
            <v>2</v>
          </cell>
          <cell r="K269">
            <v>0</v>
          </cell>
          <cell r="L269">
            <v>1</v>
          </cell>
          <cell r="M269">
            <v>0</v>
          </cell>
          <cell r="N269">
            <v>3</v>
          </cell>
          <cell r="O269">
            <v>6</v>
          </cell>
          <cell r="P269">
            <v>0</v>
          </cell>
          <cell r="Q269">
            <v>1</v>
          </cell>
          <cell r="R269">
            <v>4</v>
          </cell>
          <cell r="S269">
            <v>2</v>
          </cell>
          <cell r="T269">
            <v>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7</v>
          </cell>
          <cell r="AB269">
            <v>0</v>
          </cell>
          <cell r="AC269">
            <v>1</v>
          </cell>
          <cell r="AD269">
            <v>5</v>
          </cell>
          <cell r="AE269">
            <v>0</v>
          </cell>
          <cell r="AF269">
            <v>4</v>
          </cell>
          <cell r="AG269">
            <v>17</v>
          </cell>
          <cell r="AH269">
            <v>16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4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1</v>
          </cell>
          <cell r="AV269">
            <v>2</v>
          </cell>
          <cell r="AW269">
            <v>0</v>
          </cell>
          <cell r="AX269">
            <v>6</v>
          </cell>
          <cell r="AY269">
            <v>90</v>
          </cell>
        </row>
        <row r="270">
          <cell r="I270">
            <v>1</v>
          </cell>
          <cell r="O270">
            <v>1</v>
          </cell>
          <cell r="AG270">
            <v>2</v>
          </cell>
          <cell r="AH270">
            <v>1</v>
          </cell>
          <cell r="AX270">
            <v>1</v>
          </cell>
          <cell r="AY270">
            <v>6</v>
          </cell>
        </row>
        <row r="271">
          <cell r="AD271">
            <v>1</v>
          </cell>
          <cell r="AG271">
            <v>1</v>
          </cell>
          <cell r="AH271">
            <v>1</v>
          </cell>
          <cell r="AY271">
            <v>3</v>
          </cell>
        </row>
        <row r="272">
          <cell r="J272">
            <v>1</v>
          </cell>
          <cell r="N272">
            <v>1</v>
          </cell>
          <cell r="O272">
            <v>1</v>
          </cell>
          <cell r="R272">
            <v>1</v>
          </cell>
          <cell r="S272">
            <v>1</v>
          </cell>
          <cell r="T272">
            <v>1</v>
          </cell>
          <cell r="Y272">
            <v>1</v>
          </cell>
          <cell r="AA272">
            <v>2</v>
          </cell>
          <cell r="AD272">
            <v>1</v>
          </cell>
          <cell r="AF272">
            <v>1</v>
          </cell>
          <cell r="AG272">
            <v>2</v>
          </cell>
          <cell r="AH272">
            <v>1</v>
          </cell>
          <cell r="AU272">
            <v>1</v>
          </cell>
          <cell r="AV272">
            <v>1</v>
          </cell>
          <cell r="AX272">
            <v>1</v>
          </cell>
          <cell r="AY272">
            <v>17</v>
          </cell>
        </row>
        <row r="273">
          <cell r="AF273">
            <v>1</v>
          </cell>
          <cell r="AG273">
            <v>1</v>
          </cell>
          <cell r="AH273">
            <v>1</v>
          </cell>
          <cell r="AY273">
            <v>3</v>
          </cell>
        </row>
        <row r="274">
          <cell r="R274">
            <v>1</v>
          </cell>
          <cell r="AG274">
            <v>1</v>
          </cell>
          <cell r="AH274">
            <v>1</v>
          </cell>
          <cell r="AY274">
            <v>3</v>
          </cell>
        </row>
        <row r="275">
          <cell r="AG275">
            <v>1</v>
          </cell>
          <cell r="AH275">
            <v>1</v>
          </cell>
          <cell r="AM275">
            <v>1</v>
          </cell>
          <cell r="AX275">
            <v>2</v>
          </cell>
          <cell r="AY275">
            <v>5</v>
          </cell>
        </row>
        <row r="276">
          <cell r="AA276">
            <v>1</v>
          </cell>
          <cell r="AG276">
            <v>1</v>
          </cell>
          <cell r="AH276">
            <v>1</v>
          </cell>
          <cell r="AY276">
            <v>3</v>
          </cell>
        </row>
        <row r="277">
          <cell r="I277">
            <v>1</v>
          </cell>
          <cell r="N277">
            <v>1</v>
          </cell>
          <cell r="O277">
            <v>1</v>
          </cell>
          <cell r="Y277">
            <v>1</v>
          </cell>
          <cell r="AA277">
            <v>1</v>
          </cell>
          <cell r="AD277">
            <v>1</v>
          </cell>
          <cell r="AG277">
            <v>1</v>
          </cell>
          <cell r="AH277">
            <v>1</v>
          </cell>
          <cell r="AY277">
            <v>8</v>
          </cell>
        </row>
        <row r="278">
          <cell r="AA278">
            <v>1</v>
          </cell>
          <cell r="AH278">
            <v>2</v>
          </cell>
          <cell r="AY278">
            <v>3</v>
          </cell>
        </row>
        <row r="279">
          <cell r="AF279">
            <v>1</v>
          </cell>
          <cell r="AG279">
            <v>1</v>
          </cell>
          <cell r="AH279">
            <v>1</v>
          </cell>
          <cell r="AY279">
            <v>3</v>
          </cell>
        </row>
        <row r="280">
          <cell r="O280">
            <v>1</v>
          </cell>
          <cell r="AG280">
            <v>2</v>
          </cell>
          <cell r="AH280">
            <v>1</v>
          </cell>
          <cell r="AY280">
            <v>4</v>
          </cell>
        </row>
        <row r="281">
          <cell r="Y281">
            <v>1</v>
          </cell>
          <cell r="AG281">
            <v>1</v>
          </cell>
          <cell r="AH281">
            <v>1</v>
          </cell>
          <cell r="AM281">
            <v>1</v>
          </cell>
          <cell r="AX281">
            <v>1</v>
          </cell>
          <cell r="AY281">
            <v>5</v>
          </cell>
        </row>
        <row r="282">
          <cell r="O282">
            <v>1</v>
          </cell>
          <cell r="R282">
            <v>1</v>
          </cell>
          <cell r="AD282">
            <v>1</v>
          </cell>
          <cell r="AG282">
            <v>1</v>
          </cell>
          <cell r="AH282">
            <v>1</v>
          </cell>
          <cell r="AM282">
            <v>1</v>
          </cell>
          <cell r="AY282">
            <v>6</v>
          </cell>
        </row>
        <row r="283">
          <cell r="J283">
            <v>1</v>
          </cell>
          <cell r="L283">
            <v>1</v>
          </cell>
          <cell r="N283">
            <v>1</v>
          </cell>
          <cell r="O283">
            <v>1</v>
          </cell>
          <cell r="Q283">
            <v>1</v>
          </cell>
          <cell r="R283">
            <v>1</v>
          </cell>
          <cell r="S283">
            <v>1</v>
          </cell>
          <cell r="T283">
            <v>1</v>
          </cell>
          <cell r="Y283">
            <v>1</v>
          </cell>
          <cell r="AA283">
            <v>2</v>
          </cell>
          <cell r="AC283">
            <v>1</v>
          </cell>
          <cell r="AD283">
            <v>1</v>
          </cell>
          <cell r="AF283">
            <v>1</v>
          </cell>
          <cell r="AG283">
            <v>2</v>
          </cell>
          <cell r="AH283">
            <v>2</v>
          </cell>
          <cell r="AM283">
            <v>1</v>
          </cell>
          <cell r="AV283">
            <v>1</v>
          </cell>
          <cell r="AX283">
            <v>1</v>
          </cell>
          <cell r="AY283">
            <v>21</v>
          </cell>
        </row>
        <row r="284">
          <cell r="E284">
            <v>0</v>
          </cell>
          <cell r="F284">
            <v>2</v>
          </cell>
          <cell r="G284">
            <v>0</v>
          </cell>
          <cell r="H284">
            <v>0</v>
          </cell>
          <cell r="I284">
            <v>5</v>
          </cell>
          <cell r="J284">
            <v>1</v>
          </cell>
          <cell r="K284">
            <v>0</v>
          </cell>
          <cell r="L284">
            <v>2</v>
          </cell>
          <cell r="M284">
            <v>1</v>
          </cell>
          <cell r="N284">
            <v>5</v>
          </cell>
          <cell r="O284">
            <v>11</v>
          </cell>
          <cell r="P284">
            <v>0</v>
          </cell>
          <cell r="Q284">
            <v>1</v>
          </cell>
          <cell r="R284">
            <v>6</v>
          </cell>
          <cell r="S284">
            <v>2</v>
          </cell>
          <cell r="T284">
            <v>0</v>
          </cell>
          <cell r="U284">
            <v>0</v>
          </cell>
          <cell r="V284">
            <v>1</v>
          </cell>
          <cell r="W284">
            <v>0</v>
          </cell>
          <cell r="X284">
            <v>0</v>
          </cell>
          <cell r="Y284">
            <v>8</v>
          </cell>
          <cell r="Z284">
            <v>0</v>
          </cell>
          <cell r="AA284">
            <v>11</v>
          </cell>
          <cell r="AB284">
            <v>0</v>
          </cell>
          <cell r="AC284">
            <v>0</v>
          </cell>
          <cell r="AD284">
            <v>6</v>
          </cell>
          <cell r="AE284">
            <v>0</v>
          </cell>
          <cell r="AF284">
            <v>4</v>
          </cell>
          <cell r="AG284">
            <v>28</v>
          </cell>
          <cell r="AH284">
            <v>25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3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1</v>
          </cell>
          <cell r="AV284">
            <v>2</v>
          </cell>
          <cell r="AW284">
            <v>0</v>
          </cell>
          <cell r="AX284">
            <v>6</v>
          </cell>
          <cell r="AY284">
            <v>131</v>
          </cell>
        </row>
        <row r="285">
          <cell r="AG285">
            <v>1</v>
          </cell>
          <cell r="AH285">
            <v>1</v>
          </cell>
          <cell r="AX285">
            <v>1</v>
          </cell>
          <cell r="AY285">
            <v>3</v>
          </cell>
        </row>
        <row r="286">
          <cell r="O286">
            <v>1</v>
          </cell>
          <cell r="AG286">
            <v>2</v>
          </cell>
          <cell r="AH286">
            <v>1</v>
          </cell>
          <cell r="AM286">
            <v>1</v>
          </cell>
          <cell r="AX286">
            <v>1</v>
          </cell>
          <cell r="AY286">
            <v>6</v>
          </cell>
        </row>
        <row r="287">
          <cell r="O287">
            <v>1</v>
          </cell>
          <cell r="AA287">
            <v>2</v>
          </cell>
          <cell r="AG287">
            <v>1</v>
          </cell>
          <cell r="AH287">
            <v>1</v>
          </cell>
          <cell r="AY287">
            <v>5</v>
          </cell>
        </row>
        <row r="288">
          <cell r="AD288">
            <v>1</v>
          </cell>
          <cell r="AG288">
            <v>1</v>
          </cell>
          <cell r="AH288">
            <v>1</v>
          </cell>
          <cell r="AY288">
            <v>3</v>
          </cell>
        </row>
        <row r="289">
          <cell r="N289">
            <v>1</v>
          </cell>
          <cell r="O289">
            <v>1</v>
          </cell>
          <cell r="Y289">
            <v>1</v>
          </cell>
          <cell r="AA289">
            <v>1</v>
          </cell>
          <cell r="AD289">
            <v>1</v>
          </cell>
          <cell r="AF289">
            <v>1</v>
          </cell>
          <cell r="AG289">
            <v>1</v>
          </cell>
          <cell r="AH289">
            <v>1</v>
          </cell>
          <cell r="AY289">
            <v>8</v>
          </cell>
        </row>
        <row r="290">
          <cell r="N290">
            <v>1</v>
          </cell>
          <cell r="O290">
            <v>1</v>
          </cell>
          <cell r="R290">
            <v>1</v>
          </cell>
          <cell r="Y290">
            <v>1</v>
          </cell>
          <cell r="AA290">
            <v>1</v>
          </cell>
          <cell r="AG290">
            <v>1</v>
          </cell>
          <cell r="AH290">
            <v>1</v>
          </cell>
          <cell r="AY290">
            <v>7</v>
          </cell>
        </row>
        <row r="291">
          <cell r="R291">
            <v>1</v>
          </cell>
          <cell r="AG291">
            <v>1</v>
          </cell>
          <cell r="AH291">
            <v>1</v>
          </cell>
          <cell r="AY291">
            <v>3</v>
          </cell>
        </row>
        <row r="292">
          <cell r="F292">
            <v>1</v>
          </cell>
          <cell r="Y292">
            <v>1</v>
          </cell>
          <cell r="AA292">
            <v>1</v>
          </cell>
          <cell r="AD292">
            <v>1</v>
          </cell>
          <cell r="AH292">
            <v>1</v>
          </cell>
          <cell r="AY292">
            <v>5</v>
          </cell>
        </row>
        <row r="293">
          <cell r="O293">
            <v>1</v>
          </cell>
          <cell r="Y293">
            <v>1</v>
          </cell>
          <cell r="AD293">
            <v>1</v>
          </cell>
          <cell r="AF293">
            <v>1</v>
          </cell>
          <cell r="AG293">
            <v>2</v>
          </cell>
          <cell r="AH293">
            <v>1</v>
          </cell>
          <cell r="AY293">
            <v>7</v>
          </cell>
        </row>
        <row r="294">
          <cell r="I294">
            <v>1</v>
          </cell>
          <cell r="AG294">
            <v>1</v>
          </cell>
          <cell r="AH294">
            <v>1</v>
          </cell>
          <cell r="AM294">
            <v>1</v>
          </cell>
          <cell r="AY294">
            <v>4</v>
          </cell>
        </row>
        <row r="295">
          <cell r="O295">
            <v>1</v>
          </cell>
          <cell r="AG295">
            <v>1</v>
          </cell>
          <cell r="AH295">
            <v>1</v>
          </cell>
          <cell r="AY295">
            <v>3</v>
          </cell>
        </row>
        <row r="296">
          <cell r="O296">
            <v>1</v>
          </cell>
          <cell r="AH296">
            <v>1</v>
          </cell>
          <cell r="AY296">
            <v>2</v>
          </cell>
        </row>
        <row r="297">
          <cell r="R297">
            <v>1</v>
          </cell>
          <cell r="AG297">
            <v>1</v>
          </cell>
          <cell r="AH297">
            <v>1</v>
          </cell>
          <cell r="AY297">
            <v>3</v>
          </cell>
        </row>
        <row r="298">
          <cell r="Y298">
            <v>1</v>
          </cell>
          <cell r="AG298">
            <v>3</v>
          </cell>
          <cell r="AH298">
            <v>1</v>
          </cell>
          <cell r="AY298">
            <v>5</v>
          </cell>
        </row>
        <row r="299">
          <cell r="O299">
            <v>1</v>
          </cell>
          <cell r="AA299">
            <v>1</v>
          </cell>
          <cell r="AG299">
            <v>2</v>
          </cell>
          <cell r="AH299">
            <v>1</v>
          </cell>
          <cell r="AX299">
            <v>1</v>
          </cell>
          <cell r="AY299">
            <v>6</v>
          </cell>
        </row>
        <row r="300">
          <cell r="I300">
            <v>1</v>
          </cell>
          <cell r="AG300">
            <v>2</v>
          </cell>
          <cell r="AH300">
            <v>1</v>
          </cell>
          <cell r="AY300">
            <v>4</v>
          </cell>
        </row>
        <row r="301">
          <cell r="AA301">
            <v>1</v>
          </cell>
          <cell r="AG301">
            <v>1</v>
          </cell>
          <cell r="AH301">
            <v>1</v>
          </cell>
          <cell r="AY301">
            <v>3</v>
          </cell>
        </row>
        <row r="302">
          <cell r="R302">
            <v>1</v>
          </cell>
          <cell r="AH302">
            <v>1</v>
          </cell>
          <cell r="AY302">
            <v>2</v>
          </cell>
        </row>
        <row r="303">
          <cell r="AF303">
            <v>1</v>
          </cell>
          <cell r="AG303">
            <v>1</v>
          </cell>
          <cell r="AH303">
            <v>1</v>
          </cell>
          <cell r="AY303">
            <v>3</v>
          </cell>
        </row>
        <row r="304">
          <cell r="I304">
            <v>1</v>
          </cell>
          <cell r="AG304">
            <v>1</v>
          </cell>
          <cell r="AH304">
            <v>1</v>
          </cell>
          <cell r="AY304">
            <v>3</v>
          </cell>
        </row>
        <row r="305">
          <cell r="O305">
            <v>1</v>
          </cell>
          <cell r="S305">
            <v>1</v>
          </cell>
          <cell r="Y305">
            <v>1</v>
          </cell>
          <cell r="AA305">
            <v>2</v>
          </cell>
          <cell r="AG305">
            <v>1</v>
          </cell>
          <cell r="AH305">
            <v>1</v>
          </cell>
          <cell r="AX305">
            <v>1</v>
          </cell>
          <cell r="AY305">
            <v>8</v>
          </cell>
        </row>
        <row r="306">
          <cell r="AA306">
            <v>1</v>
          </cell>
          <cell r="AG306">
            <v>1</v>
          </cell>
          <cell r="AH306">
            <v>1</v>
          </cell>
          <cell r="AX306">
            <v>1</v>
          </cell>
          <cell r="AY306">
            <v>4</v>
          </cell>
        </row>
        <row r="307">
          <cell r="F307">
            <v>1</v>
          </cell>
          <cell r="I307">
            <v>2</v>
          </cell>
          <cell r="J307">
            <v>1</v>
          </cell>
          <cell r="L307">
            <v>2</v>
          </cell>
          <cell r="M307">
            <v>1</v>
          </cell>
          <cell r="N307">
            <v>3</v>
          </cell>
          <cell r="O307">
            <v>2</v>
          </cell>
          <cell r="Q307">
            <v>1</v>
          </cell>
          <cell r="R307">
            <v>2</v>
          </cell>
          <cell r="S307">
            <v>1</v>
          </cell>
          <cell r="V307">
            <v>1</v>
          </cell>
          <cell r="Y307">
            <v>2</v>
          </cell>
          <cell r="AA307">
            <v>1</v>
          </cell>
          <cell r="AD307">
            <v>1</v>
          </cell>
          <cell r="AF307">
            <v>1</v>
          </cell>
          <cell r="AG307">
            <v>2</v>
          </cell>
          <cell r="AH307">
            <v>2</v>
          </cell>
          <cell r="AM307">
            <v>1</v>
          </cell>
          <cell r="AU307">
            <v>1</v>
          </cell>
          <cell r="AV307">
            <v>2</v>
          </cell>
          <cell r="AX307">
            <v>1</v>
          </cell>
          <cell r="AY307">
            <v>31</v>
          </cell>
        </row>
        <row r="308">
          <cell r="AD308">
            <v>1</v>
          </cell>
          <cell r="AG308">
            <v>1</v>
          </cell>
          <cell r="AH308">
            <v>1</v>
          </cell>
          <cell r="AY308">
            <v>3</v>
          </cell>
        </row>
        <row r="309">
          <cell r="E309">
            <v>0</v>
          </cell>
          <cell r="F309">
            <v>26</v>
          </cell>
          <cell r="G309">
            <v>0</v>
          </cell>
          <cell r="H309">
            <v>0</v>
          </cell>
          <cell r="I309">
            <v>3</v>
          </cell>
          <cell r="J309">
            <v>1</v>
          </cell>
          <cell r="K309">
            <v>0</v>
          </cell>
          <cell r="L309">
            <v>1</v>
          </cell>
          <cell r="M309">
            <v>0</v>
          </cell>
          <cell r="N309">
            <v>4</v>
          </cell>
          <cell r="O309">
            <v>13</v>
          </cell>
          <cell r="P309">
            <v>0</v>
          </cell>
          <cell r="Q309">
            <v>0</v>
          </cell>
          <cell r="R309">
            <v>2</v>
          </cell>
          <cell r="S309">
            <v>1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3</v>
          </cell>
          <cell r="Z309">
            <v>0</v>
          </cell>
          <cell r="AA309">
            <v>8</v>
          </cell>
          <cell r="AB309">
            <v>0</v>
          </cell>
          <cell r="AC309">
            <v>0</v>
          </cell>
          <cell r="AD309">
            <v>2</v>
          </cell>
          <cell r="AE309">
            <v>0</v>
          </cell>
          <cell r="AF309">
            <v>15</v>
          </cell>
          <cell r="AG309">
            <v>0</v>
          </cell>
          <cell r="AH309">
            <v>12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1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2</v>
          </cell>
          <cell r="AW309">
            <v>0</v>
          </cell>
          <cell r="AX309">
            <v>3</v>
          </cell>
          <cell r="AY309">
            <v>97</v>
          </cell>
        </row>
        <row r="310">
          <cell r="F310">
            <v>2</v>
          </cell>
          <cell r="I310">
            <v>1</v>
          </cell>
          <cell r="O310">
            <v>1</v>
          </cell>
          <cell r="Y310">
            <v>1</v>
          </cell>
          <cell r="AA310">
            <v>1</v>
          </cell>
          <cell r="AF310">
            <v>1</v>
          </cell>
          <cell r="AH310">
            <v>1</v>
          </cell>
          <cell r="AY310">
            <v>8</v>
          </cell>
        </row>
        <row r="311">
          <cell r="F311">
            <v>2</v>
          </cell>
          <cell r="AA311">
            <v>1</v>
          </cell>
          <cell r="AF311">
            <v>2</v>
          </cell>
          <cell r="AH311">
            <v>1</v>
          </cell>
          <cell r="AY311">
            <v>6</v>
          </cell>
        </row>
        <row r="312">
          <cell r="F312">
            <v>9</v>
          </cell>
          <cell r="I312">
            <v>1</v>
          </cell>
          <cell r="J312">
            <v>1</v>
          </cell>
          <cell r="L312">
            <v>1</v>
          </cell>
          <cell r="N312">
            <v>4</v>
          </cell>
          <cell r="O312">
            <v>5</v>
          </cell>
          <cell r="R312">
            <v>2</v>
          </cell>
          <cell r="S312">
            <v>1</v>
          </cell>
          <cell r="Y312">
            <v>1</v>
          </cell>
          <cell r="AA312">
            <v>3</v>
          </cell>
          <cell r="AD312">
            <v>2</v>
          </cell>
          <cell r="AF312">
            <v>6</v>
          </cell>
          <cell r="AH312">
            <v>3</v>
          </cell>
          <cell r="AM312">
            <v>1</v>
          </cell>
          <cell r="AV312">
            <v>2</v>
          </cell>
          <cell r="AX312">
            <v>2</v>
          </cell>
          <cell r="AY312">
            <v>44</v>
          </cell>
        </row>
        <row r="313">
          <cell r="F313">
            <v>2</v>
          </cell>
          <cell r="O313">
            <v>1</v>
          </cell>
          <cell r="AA313">
            <v>1</v>
          </cell>
          <cell r="AF313">
            <v>1</v>
          </cell>
          <cell r="AH313">
            <v>1</v>
          </cell>
          <cell r="AY313">
            <v>6</v>
          </cell>
        </row>
        <row r="314">
          <cell r="F314">
            <v>1</v>
          </cell>
          <cell r="I314">
            <v>1</v>
          </cell>
          <cell r="AY314">
            <v>2</v>
          </cell>
        </row>
        <row r="315">
          <cell r="F315">
            <v>1</v>
          </cell>
          <cell r="O315">
            <v>1</v>
          </cell>
          <cell r="AH315">
            <v>1</v>
          </cell>
          <cell r="AY315">
            <v>3</v>
          </cell>
        </row>
        <row r="316">
          <cell r="F316">
            <v>2</v>
          </cell>
          <cell r="Y316">
            <v>1</v>
          </cell>
          <cell r="AH316">
            <v>1</v>
          </cell>
          <cell r="AY316">
            <v>4</v>
          </cell>
        </row>
        <row r="317">
          <cell r="F317">
            <v>1</v>
          </cell>
          <cell r="O317">
            <v>2</v>
          </cell>
          <cell r="AF317">
            <v>1</v>
          </cell>
          <cell r="AH317">
            <v>1</v>
          </cell>
          <cell r="AY317">
            <v>5</v>
          </cell>
        </row>
        <row r="318">
          <cell r="F318">
            <v>2</v>
          </cell>
          <cell r="AA318">
            <v>1</v>
          </cell>
          <cell r="AF318">
            <v>1</v>
          </cell>
          <cell r="AH318">
            <v>1</v>
          </cell>
          <cell r="AY318">
            <v>5</v>
          </cell>
        </row>
        <row r="319">
          <cell r="F319">
            <v>1</v>
          </cell>
          <cell r="O319">
            <v>1</v>
          </cell>
          <cell r="AH319">
            <v>1</v>
          </cell>
          <cell r="AY319">
            <v>3</v>
          </cell>
        </row>
        <row r="320">
          <cell r="F320">
            <v>3</v>
          </cell>
          <cell r="O320">
            <v>2</v>
          </cell>
          <cell r="AA320">
            <v>1</v>
          </cell>
          <cell r="AF320">
            <v>3</v>
          </cell>
          <cell r="AH320">
            <v>1</v>
          </cell>
          <cell r="AX320">
            <v>1</v>
          </cell>
          <cell r="AY320">
            <v>11</v>
          </cell>
        </row>
        <row r="321"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7</v>
          </cell>
          <cell r="L321">
            <v>0</v>
          </cell>
          <cell r="M321">
            <v>0</v>
          </cell>
          <cell r="N321">
            <v>0</v>
          </cell>
          <cell r="O321">
            <v>1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1</v>
          </cell>
          <cell r="Z321">
            <v>0</v>
          </cell>
          <cell r="AA321">
            <v>2</v>
          </cell>
          <cell r="AB321">
            <v>0</v>
          </cell>
          <cell r="AC321">
            <v>0</v>
          </cell>
          <cell r="AD321">
            <v>2</v>
          </cell>
          <cell r="AE321">
            <v>0</v>
          </cell>
          <cell r="AF321">
            <v>2</v>
          </cell>
          <cell r="AG321">
            <v>5</v>
          </cell>
          <cell r="AH321">
            <v>6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>
            <v>2</v>
          </cell>
          <cell r="AW321">
            <v>0</v>
          </cell>
          <cell r="AX321">
            <v>0</v>
          </cell>
          <cell r="AY321">
            <v>28</v>
          </cell>
        </row>
        <row r="322">
          <cell r="K322">
            <v>1</v>
          </cell>
          <cell r="O322">
            <v>1</v>
          </cell>
          <cell r="Y322">
            <v>1</v>
          </cell>
          <cell r="AA322">
            <v>1</v>
          </cell>
          <cell r="AD322">
            <v>1</v>
          </cell>
          <cell r="AF322">
            <v>1</v>
          </cell>
          <cell r="AG322">
            <v>1</v>
          </cell>
          <cell r="AH322">
            <v>1</v>
          </cell>
          <cell r="AV322">
            <v>1</v>
          </cell>
          <cell r="AY322">
            <v>9</v>
          </cell>
        </row>
        <row r="323">
          <cell r="K323">
            <v>1</v>
          </cell>
          <cell r="AG323">
            <v>1</v>
          </cell>
          <cell r="AH323">
            <v>1</v>
          </cell>
          <cell r="AY323">
            <v>3</v>
          </cell>
        </row>
        <row r="324">
          <cell r="K324">
            <v>2</v>
          </cell>
          <cell r="AG324">
            <v>1</v>
          </cell>
          <cell r="AH324">
            <v>1</v>
          </cell>
          <cell r="AY324">
            <v>4</v>
          </cell>
        </row>
        <row r="325">
          <cell r="K325">
            <v>2</v>
          </cell>
          <cell r="AA325">
            <v>1</v>
          </cell>
          <cell r="AD325">
            <v>1</v>
          </cell>
          <cell r="AF325">
            <v>1</v>
          </cell>
          <cell r="AG325">
            <v>1</v>
          </cell>
          <cell r="AH325">
            <v>2</v>
          </cell>
          <cell r="AV325">
            <v>1</v>
          </cell>
          <cell r="AY325">
            <v>9</v>
          </cell>
        </row>
        <row r="326">
          <cell r="K326">
            <v>1</v>
          </cell>
          <cell r="AG326">
            <v>1</v>
          </cell>
          <cell r="AH326">
            <v>1</v>
          </cell>
          <cell r="AY326">
            <v>3</v>
          </cell>
        </row>
        <row r="327"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9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2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1</v>
          </cell>
          <cell r="AG327">
            <v>1</v>
          </cell>
          <cell r="AH327">
            <v>7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3</v>
          </cell>
          <cell r="AW327">
            <v>0</v>
          </cell>
          <cell r="AX327">
            <v>0</v>
          </cell>
          <cell r="AY327">
            <v>23</v>
          </cell>
        </row>
        <row r="328">
          <cell r="AH328">
            <v>1</v>
          </cell>
          <cell r="AY328">
            <v>1</v>
          </cell>
        </row>
        <row r="329">
          <cell r="K329">
            <v>3</v>
          </cell>
          <cell r="AA329">
            <v>1</v>
          </cell>
          <cell r="AG329">
            <v>1</v>
          </cell>
          <cell r="AH329">
            <v>1</v>
          </cell>
          <cell r="AY329">
            <v>6</v>
          </cell>
        </row>
        <row r="330">
          <cell r="K330">
            <v>1</v>
          </cell>
          <cell r="AH330">
            <v>1</v>
          </cell>
          <cell r="AY330">
            <v>2</v>
          </cell>
        </row>
        <row r="331">
          <cell r="K331">
            <v>2</v>
          </cell>
          <cell r="AH331">
            <v>1</v>
          </cell>
          <cell r="AV331">
            <v>1</v>
          </cell>
          <cell r="AY331">
            <v>4</v>
          </cell>
        </row>
        <row r="332">
          <cell r="K332">
            <v>1</v>
          </cell>
          <cell r="AF332">
            <v>1</v>
          </cell>
          <cell r="AH332">
            <v>1</v>
          </cell>
          <cell r="AV332">
            <v>1</v>
          </cell>
          <cell r="AY332">
            <v>4</v>
          </cell>
        </row>
        <row r="333">
          <cell r="K333">
            <v>1</v>
          </cell>
          <cell r="AA333">
            <v>1</v>
          </cell>
          <cell r="AH333">
            <v>1</v>
          </cell>
          <cell r="AV333">
            <v>1</v>
          </cell>
          <cell r="AY333">
            <v>4</v>
          </cell>
        </row>
        <row r="334">
          <cell r="K334">
            <v>1</v>
          </cell>
          <cell r="AH334">
            <v>1</v>
          </cell>
          <cell r="AY334">
            <v>2</v>
          </cell>
        </row>
        <row r="335"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1</v>
          </cell>
          <cell r="J335">
            <v>0</v>
          </cell>
          <cell r="K335">
            <v>18</v>
          </cell>
          <cell r="L335">
            <v>0</v>
          </cell>
          <cell r="M335">
            <v>0</v>
          </cell>
          <cell r="N335">
            <v>0</v>
          </cell>
          <cell r="O335">
            <v>1</v>
          </cell>
          <cell r="P335">
            <v>0</v>
          </cell>
          <cell r="Q335">
            <v>0</v>
          </cell>
          <cell r="R335">
            <v>3</v>
          </cell>
          <cell r="S335">
            <v>1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1</v>
          </cell>
          <cell r="Z335">
            <v>0</v>
          </cell>
          <cell r="AA335">
            <v>1</v>
          </cell>
          <cell r="AB335">
            <v>0</v>
          </cell>
          <cell r="AC335">
            <v>0</v>
          </cell>
          <cell r="AD335">
            <v>2</v>
          </cell>
          <cell r="AE335">
            <v>0</v>
          </cell>
          <cell r="AF335">
            <v>2</v>
          </cell>
          <cell r="AG335">
            <v>6</v>
          </cell>
          <cell r="AH335">
            <v>7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7</v>
          </cell>
          <cell r="AW335">
            <v>0</v>
          </cell>
          <cell r="AX335">
            <v>1</v>
          </cell>
          <cell r="AY335">
            <v>51</v>
          </cell>
        </row>
        <row r="336">
          <cell r="K336">
            <v>2</v>
          </cell>
          <cell r="AG336">
            <v>1</v>
          </cell>
          <cell r="AH336">
            <v>1</v>
          </cell>
          <cell r="AX336">
            <v>1</v>
          </cell>
          <cell r="AY336">
            <v>5</v>
          </cell>
        </row>
        <row r="337">
          <cell r="K337">
            <v>1</v>
          </cell>
          <cell r="AH337">
            <v>1</v>
          </cell>
          <cell r="AV337">
            <v>1</v>
          </cell>
          <cell r="AY337">
            <v>3</v>
          </cell>
        </row>
        <row r="338">
          <cell r="I338">
            <v>1</v>
          </cell>
          <cell r="K338">
            <v>7</v>
          </cell>
          <cell r="O338">
            <v>1</v>
          </cell>
          <cell r="R338">
            <v>1</v>
          </cell>
          <cell r="S338">
            <v>1</v>
          </cell>
          <cell r="Y338">
            <v>1</v>
          </cell>
          <cell r="AA338">
            <v>1</v>
          </cell>
          <cell r="AD338">
            <v>1</v>
          </cell>
          <cell r="AF338">
            <v>2</v>
          </cell>
          <cell r="AG338">
            <v>2</v>
          </cell>
          <cell r="AH338">
            <v>1</v>
          </cell>
          <cell r="AV338">
            <v>3</v>
          </cell>
          <cell r="AY338">
            <v>22</v>
          </cell>
        </row>
        <row r="339">
          <cell r="K339">
            <v>2</v>
          </cell>
          <cell r="AH339">
            <v>1</v>
          </cell>
          <cell r="AV339">
            <v>1</v>
          </cell>
          <cell r="AY339">
            <v>4</v>
          </cell>
        </row>
        <row r="340">
          <cell r="K340">
            <v>3</v>
          </cell>
          <cell r="R340">
            <v>1</v>
          </cell>
          <cell r="AD340">
            <v>1</v>
          </cell>
          <cell r="AG340">
            <v>2</v>
          </cell>
          <cell r="AH340">
            <v>1</v>
          </cell>
          <cell r="AV340">
            <v>2</v>
          </cell>
          <cell r="AY340">
            <v>10</v>
          </cell>
        </row>
        <row r="341">
          <cell r="K341">
            <v>1</v>
          </cell>
          <cell r="R341">
            <v>1</v>
          </cell>
          <cell r="AG341">
            <v>1</v>
          </cell>
          <cell r="AH341">
            <v>1</v>
          </cell>
          <cell r="AY341">
            <v>4</v>
          </cell>
        </row>
        <row r="342">
          <cell r="K342">
            <v>2</v>
          </cell>
          <cell r="AH342">
            <v>1</v>
          </cell>
          <cell r="AY342">
            <v>3</v>
          </cell>
        </row>
        <row r="344">
          <cell r="E344">
            <v>1</v>
          </cell>
          <cell r="F344">
            <v>3</v>
          </cell>
          <cell r="I344">
            <v>5</v>
          </cell>
          <cell r="J344">
            <v>1</v>
          </cell>
          <cell r="K344">
            <v>4</v>
          </cell>
          <cell r="L344">
            <v>7</v>
          </cell>
          <cell r="M344">
            <v>2</v>
          </cell>
          <cell r="N344">
            <v>2</v>
          </cell>
          <cell r="O344">
            <v>13</v>
          </cell>
          <cell r="R344">
            <v>2</v>
          </cell>
          <cell r="S344">
            <v>8</v>
          </cell>
          <cell r="T344">
            <v>2</v>
          </cell>
          <cell r="V344">
            <v>2</v>
          </cell>
          <cell r="Y344">
            <v>5</v>
          </cell>
          <cell r="AA344">
            <v>23</v>
          </cell>
          <cell r="AB344">
            <v>1</v>
          </cell>
          <cell r="AD344">
            <v>5</v>
          </cell>
          <cell r="AF344">
            <v>18</v>
          </cell>
          <cell r="AG344">
            <v>1</v>
          </cell>
          <cell r="AH344">
            <v>23</v>
          </cell>
          <cell r="AI344">
            <v>1</v>
          </cell>
          <cell r="AJ344">
            <v>1</v>
          </cell>
          <cell r="AK344">
            <v>1</v>
          </cell>
          <cell r="AL344">
            <v>1</v>
          </cell>
          <cell r="AM344">
            <v>4</v>
          </cell>
          <cell r="AO344">
            <v>1</v>
          </cell>
          <cell r="AQ344">
            <v>1</v>
          </cell>
          <cell r="AR344">
            <v>1</v>
          </cell>
          <cell r="AT344">
            <v>3</v>
          </cell>
          <cell r="AU344">
            <v>1</v>
          </cell>
          <cell r="AX344">
            <v>5</v>
          </cell>
          <cell r="AY344">
            <v>148</v>
          </cell>
        </row>
        <row r="345">
          <cell r="F345">
            <v>1</v>
          </cell>
          <cell r="M345">
            <v>13</v>
          </cell>
          <cell r="N345">
            <v>41</v>
          </cell>
          <cell r="O345">
            <v>18</v>
          </cell>
          <cell r="S345">
            <v>14</v>
          </cell>
          <cell r="AA345">
            <v>16</v>
          </cell>
          <cell r="AD345">
            <v>18</v>
          </cell>
          <cell r="AF345">
            <v>15</v>
          </cell>
          <cell r="AH345">
            <v>186</v>
          </cell>
          <cell r="AR345">
            <v>1</v>
          </cell>
          <cell r="AX345">
            <v>6</v>
          </cell>
          <cell r="AY345">
            <v>329</v>
          </cell>
        </row>
        <row r="346">
          <cell r="M346">
            <v>0</v>
          </cell>
          <cell r="N346">
            <v>431</v>
          </cell>
          <cell r="O346">
            <v>50</v>
          </cell>
          <cell r="S346">
            <v>174</v>
          </cell>
          <cell r="AA346">
            <v>33</v>
          </cell>
          <cell r="AB346">
            <v>192</v>
          </cell>
          <cell r="AD346">
            <v>407</v>
          </cell>
          <cell r="AF346">
            <v>150</v>
          </cell>
          <cell r="AH346">
            <v>167</v>
          </cell>
          <cell r="AJ346">
            <v>1</v>
          </cell>
          <cell r="AY346">
            <v>1605</v>
          </cell>
        </row>
        <row r="348">
          <cell r="AY348">
            <v>34123</v>
          </cell>
        </row>
        <row r="349">
          <cell r="AY349">
            <v>3744</v>
          </cell>
        </row>
        <row r="350">
          <cell r="AY350">
            <v>6545</v>
          </cell>
        </row>
        <row r="354">
          <cell r="E354">
            <v>2</v>
          </cell>
          <cell r="F354">
            <v>73</v>
          </cell>
          <cell r="G354">
            <v>70</v>
          </cell>
          <cell r="H354">
            <v>2</v>
          </cell>
          <cell r="I354">
            <v>173</v>
          </cell>
          <cell r="J354">
            <v>50</v>
          </cell>
          <cell r="K354">
            <v>37</v>
          </cell>
          <cell r="L354">
            <v>102</v>
          </cell>
          <cell r="M354">
            <v>30</v>
          </cell>
          <cell r="N354">
            <v>369</v>
          </cell>
          <cell r="O354">
            <v>400</v>
          </cell>
          <cell r="P354">
            <v>1</v>
          </cell>
          <cell r="Q354">
            <v>15</v>
          </cell>
          <cell r="R354">
            <v>175</v>
          </cell>
          <cell r="S354">
            <v>41</v>
          </cell>
          <cell r="T354">
            <v>50</v>
          </cell>
          <cell r="U354">
            <v>11</v>
          </cell>
          <cell r="V354">
            <v>25</v>
          </cell>
          <cell r="W354">
            <v>0</v>
          </cell>
          <cell r="X354">
            <v>7</v>
          </cell>
          <cell r="Y354">
            <v>189</v>
          </cell>
          <cell r="Z354">
            <v>1</v>
          </cell>
          <cell r="AA354">
            <v>345</v>
          </cell>
          <cell r="AB354">
            <v>3</v>
          </cell>
          <cell r="AC354">
            <v>4</v>
          </cell>
          <cell r="AD354">
            <v>230</v>
          </cell>
          <cell r="AE354">
            <v>1</v>
          </cell>
          <cell r="AF354">
            <v>262</v>
          </cell>
          <cell r="AG354">
            <v>492</v>
          </cell>
          <cell r="AH354">
            <v>512</v>
          </cell>
          <cell r="AI354">
            <v>3</v>
          </cell>
          <cell r="AJ354">
            <v>2</v>
          </cell>
          <cell r="AK354">
            <v>2</v>
          </cell>
          <cell r="AL354">
            <v>20</v>
          </cell>
          <cell r="AM354">
            <v>144</v>
          </cell>
          <cell r="AN354">
            <v>2</v>
          </cell>
          <cell r="AO354">
            <v>2</v>
          </cell>
          <cell r="AP354">
            <v>2</v>
          </cell>
          <cell r="AQ354">
            <v>1</v>
          </cell>
          <cell r="AR354">
            <v>13</v>
          </cell>
          <cell r="AS354">
            <v>2</v>
          </cell>
          <cell r="AT354">
            <v>1</v>
          </cell>
          <cell r="AU354">
            <v>50</v>
          </cell>
          <cell r="AV354">
            <v>130</v>
          </cell>
          <cell r="AW354">
            <v>1</v>
          </cell>
          <cell r="AX354">
            <v>174</v>
          </cell>
          <cell r="AY354">
            <v>4221</v>
          </cell>
        </row>
        <row r="356">
          <cell r="E356">
            <v>0</v>
          </cell>
          <cell r="F356">
            <v>5</v>
          </cell>
          <cell r="G356">
            <v>2</v>
          </cell>
          <cell r="H356">
            <v>0</v>
          </cell>
          <cell r="I356">
            <v>15</v>
          </cell>
          <cell r="J356">
            <v>3</v>
          </cell>
          <cell r="K356">
            <v>0</v>
          </cell>
          <cell r="L356">
            <v>8</v>
          </cell>
          <cell r="M356">
            <v>1</v>
          </cell>
          <cell r="N356">
            <v>26</v>
          </cell>
          <cell r="O356">
            <v>26</v>
          </cell>
          <cell r="P356">
            <v>0</v>
          </cell>
          <cell r="Q356">
            <v>1</v>
          </cell>
          <cell r="R356">
            <v>10</v>
          </cell>
          <cell r="S356">
            <v>2</v>
          </cell>
          <cell r="T356">
            <v>5</v>
          </cell>
          <cell r="U356">
            <v>0</v>
          </cell>
          <cell r="V356">
            <v>4</v>
          </cell>
          <cell r="W356">
            <v>0</v>
          </cell>
          <cell r="X356">
            <v>0</v>
          </cell>
          <cell r="Y356">
            <v>9</v>
          </cell>
          <cell r="Z356">
            <v>0</v>
          </cell>
          <cell r="AA356">
            <v>22</v>
          </cell>
          <cell r="AB356">
            <v>0</v>
          </cell>
          <cell r="AC356">
            <v>0</v>
          </cell>
          <cell r="AD356">
            <v>16</v>
          </cell>
          <cell r="AE356">
            <v>0</v>
          </cell>
          <cell r="AF356">
            <v>12</v>
          </cell>
          <cell r="AG356">
            <v>27</v>
          </cell>
          <cell r="AH356">
            <v>27</v>
          </cell>
          <cell r="AI356">
            <v>0</v>
          </cell>
          <cell r="AJ356">
            <v>0</v>
          </cell>
          <cell r="AK356">
            <v>0</v>
          </cell>
          <cell r="AL356">
            <v>1</v>
          </cell>
          <cell r="AM356">
            <v>8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7</v>
          </cell>
          <cell r="AS356">
            <v>0</v>
          </cell>
          <cell r="AT356">
            <v>0</v>
          </cell>
          <cell r="AU356">
            <v>5</v>
          </cell>
          <cell r="AV356">
            <v>5</v>
          </cell>
          <cell r="AW356">
            <v>0</v>
          </cell>
          <cell r="AX356">
            <v>11</v>
          </cell>
          <cell r="AY356">
            <v>258</v>
          </cell>
        </row>
        <row r="357"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3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3</v>
          </cell>
          <cell r="O357">
            <v>3</v>
          </cell>
          <cell r="P357">
            <v>0</v>
          </cell>
          <cell r="Q357">
            <v>0</v>
          </cell>
          <cell r="R357">
            <v>2</v>
          </cell>
          <cell r="S357">
            <v>1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4</v>
          </cell>
          <cell r="Z357">
            <v>0</v>
          </cell>
          <cell r="AA357">
            <v>3</v>
          </cell>
          <cell r="AB357">
            <v>0</v>
          </cell>
          <cell r="AC357">
            <v>0</v>
          </cell>
          <cell r="AD357">
            <v>4</v>
          </cell>
          <cell r="AE357">
            <v>0</v>
          </cell>
          <cell r="AF357">
            <v>4</v>
          </cell>
          <cell r="AG357">
            <v>26</v>
          </cell>
          <cell r="AH357">
            <v>15</v>
          </cell>
          <cell r="AI357">
            <v>0</v>
          </cell>
          <cell r="AJ357">
            <v>0</v>
          </cell>
          <cell r="AK357">
            <v>0</v>
          </cell>
          <cell r="AL357">
            <v>0</v>
          </cell>
          <cell r="AM357">
            <v>3</v>
          </cell>
          <cell r="AN357">
            <v>0</v>
          </cell>
          <cell r="AO357">
            <v>0</v>
          </cell>
          <cell r="AP357">
            <v>0</v>
          </cell>
          <cell r="AQ357">
            <v>0</v>
          </cell>
          <cell r="AR357">
            <v>0</v>
          </cell>
          <cell r="AS357">
            <v>0</v>
          </cell>
          <cell r="AT357">
            <v>0</v>
          </cell>
          <cell r="AU357">
            <v>0</v>
          </cell>
          <cell r="AV357">
            <v>1</v>
          </cell>
          <cell r="AW357">
            <v>0</v>
          </cell>
          <cell r="AX357">
            <v>2</v>
          </cell>
          <cell r="AY357">
            <v>74</v>
          </cell>
        </row>
        <row r="358">
          <cell r="E358">
            <v>0</v>
          </cell>
          <cell r="F358">
            <v>4</v>
          </cell>
          <cell r="G358">
            <v>3</v>
          </cell>
          <cell r="H358">
            <v>0</v>
          </cell>
          <cell r="I358">
            <v>6</v>
          </cell>
          <cell r="J358">
            <v>3</v>
          </cell>
          <cell r="K358">
            <v>0</v>
          </cell>
          <cell r="L358">
            <v>6</v>
          </cell>
          <cell r="M358">
            <v>0</v>
          </cell>
          <cell r="N358">
            <v>17</v>
          </cell>
          <cell r="O358">
            <v>24</v>
          </cell>
          <cell r="P358">
            <v>0</v>
          </cell>
          <cell r="Q358">
            <v>1</v>
          </cell>
          <cell r="R358">
            <v>13</v>
          </cell>
          <cell r="S358">
            <v>4</v>
          </cell>
          <cell r="T358">
            <v>5</v>
          </cell>
          <cell r="U358">
            <v>0</v>
          </cell>
          <cell r="V358">
            <v>1</v>
          </cell>
          <cell r="W358">
            <v>0</v>
          </cell>
          <cell r="X358">
            <v>0</v>
          </cell>
          <cell r="Y358">
            <v>12</v>
          </cell>
          <cell r="Z358">
            <v>0</v>
          </cell>
          <cell r="AA358">
            <v>22</v>
          </cell>
          <cell r="AB358">
            <v>0</v>
          </cell>
          <cell r="AC358">
            <v>0</v>
          </cell>
          <cell r="AD358">
            <v>11</v>
          </cell>
          <cell r="AE358">
            <v>0</v>
          </cell>
          <cell r="AF358">
            <v>12</v>
          </cell>
          <cell r="AG358">
            <v>14</v>
          </cell>
          <cell r="AH358">
            <v>21</v>
          </cell>
          <cell r="AI358">
            <v>1</v>
          </cell>
          <cell r="AJ358">
            <v>0</v>
          </cell>
          <cell r="AK358">
            <v>0</v>
          </cell>
          <cell r="AL358">
            <v>1</v>
          </cell>
          <cell r="AM358">
            <v>3</v>
          </cell>
          <cell r="AN358">
            <v>0</v>
          </cell>
          <cell r="AO358">
            <v>0</v>
          </cell>
          <cell r="AP358">
            <v>0</v>
          </cell>
          <cell r="AQ358">
            <v>0</v>
          </cell>
          <cell r="AR358">
            <v>0</v>
          </cell>
          <cell r="AS358">
            <v>0</v>
          </cell>
          <cell r="AT358">
            <v>0</v>
          </cell>
          <cell r="AU358">
            <v>5</v>
          </cell>
          <cell r="AV358">
            <v>7</v>
          </cell>
          <cell r="AW358">
            <v>0</v>
          </cell>
          <cell r="AX358">
            <v>7</v>
          </cell>
          <cell r="AY358">
            <v>203</v>
          </cell>
        </row>
        <row r="359"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4</v>
          </cell>
          <cell r="J359">
            <v>1</v>
          </cell>
          <cell r="K359">
            <v>0</v>
          </cell>
          <cell r="L359">
            <v>0</v>
          </cell>
          <cell r="M359">
            <v>0</v>
          </cell>
          <cell r="N359">
            <v>2</v>
          </cell>
          <cell r="O359">
            <v>8</v>
          </cell>
          <cell r="P359">
            <v>0</v>
          </cell>
          <cell r="Q359">
            <v>0</v>
          </cell>
          <cell r="R359">
            <v>1</v>
          </cell>
          <cell r="S359">
            <v>1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4</v>
          </cell>
          <cell r="Z359">
            <v>0</v>
          </cell>
          <cell r="AA359">
            <v>5</v>
          </cell>
          <cell r="AB359">
            <v>0</v>
          </cell>
          <cell r="AC359">
            <v>0</v>
          </cell>
          <cell r="AD359">
            <v>4</v>
          </cell>
          <cell r="AE359">
            <v>0</v>
          </cell>
          <cell r="AF359">
            <v>3</v>
          </cell>
          <cell r="AG359">
            <v>16</v>
          </cell>
          <cell r="AH359">
            <v>12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2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2</v>
          </cell>
          <cell r="AS359">
            <v>0</v>
          </cell>
          <cell r="AT359">
            <v>0</v>
          </cell>
          <cell r="AU359">
            <v>1</v>
          </cell>
          <cell r="AV359">
            <v>3</v>
          </cell>
          <cell r="AW359">
            <v>0</v>
          </cell>
          <cell r="AX359">
            <v>6</v>
          </cell>
          <cell r="AY359">
            <v>75</v>
          </cell>
        </row>
        <row r="360"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2</v>
          </cell>
          <cell r="J360">
            <v>1</v>
          </cell>
          <cell r="K360">
            <v>0</v>
          </cell>
          <cell r="L360">
            <v>1</v>
          </cell>
          <cell r="M360">
            <v>1</v>
          </cell>
          <cell r="N360">
            <v>5</v>
          </cell>
          <cell r="O360">
            <v>6</v>
          </cell>
          <cell r="P360">
            <v>0</v>
          </cell>
          <cell r="Q360">
            <v>1</v>
          </cell>
          <cell r="R360">
            <v>5</v>
          </cell>
          <cell r="S360">
            <v>1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5</v>
          </cell>
          <cell r="Z360">
            <v>0</v>
          </cell>
          <cell r="AA360">
            <v>5</v>
          </cell>
          <cell r="AB360">
            <v>0</v>
          </cell>
          <cell r="AC360">
            <v>0</v>
          </cell>
          <cell r="AD360">
            <v>5</v>
          </cell>
          <cell r="AE360">
            <v>0</v>
          </cell>
          <cell r="AF360">
            <v>5</v>
          </cell>
          <cell r="AG360">
            <v>16</v>
          </cell>
          <cell r="AH360">
            <v>15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4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1</v>
          </cell>
          <cell r="AV360">
            <v>3</v>
          </cell>
          <cell r="AW360">
            <v>0</v>
          </cell>
          <cell r="AX360">
            <v>5</v>
          </cell>
          <cell r="AY360">
            <v>87</v>
          </cell>
        </row>
        <row r="361">
          <cell r="E361">
            <v>0</v>
          </cell>
          <cell r="F361">
            <v>1</v>
          </cell>
          <cell r="G361">
            <v>0</v>
          </cell>
          <cell r="H361">
            <v>0</v>
          </cell>
          <cell r="I361">
            <v>8</v>
          </cell>
          <cell r="J361">
            <v>1</v>
          </cell>
          <cell r="K361">
            <v>0</v>
          </cell>
          <cell r="L361">
            <v>4</v>
          </cell>
          <cell r="M361">
            <v>2</v>
          </cell>
          <cell r="N361">
            <v>12</v>
          </cell>
          <cell r="O361">
            <v>16</v>
          </cell>
          <cell r="P361">
            <v>0</v>
          </cell>
          <cell r="Q361">
            <v>0</v>
          </cell>
          <cell r="R361">
            <v>5</v>
          </cell>
          <cell r="S361">
            <v>1</v>
          </cell>
          <cell r="T361">
            <v>0</v>
          </cell>
          <cell r="U361">
            <v>1</v>
          </cell>
          <cell r="V361">
            <v>1</v>
          </cell>
          <cell r="W361">
            <v>0</v>
          </cell>
          <cell r="X361">
            <v>0</v>
          </cell>
          <cell r="Y361">
            <v>7</v>
          </cell>
          <cell r="Z361">
            <v>0</v>
          </cell>
          <cell r="AA361">
            <v>16</v>
          </cell>
          <cell r="AB361">
            <v>0</v>
          </cell>
          <cell r="AC361">
            <v>0</v>
          </cell>
          <cell r="AD361">
            <v>13</v>
          </cell>
          <cell r="AE361">
            <v>0</v>
          </cell>
          <cell r="AF361">
            <v>11</v>
          </cell>
          <cell r="AG361">
            <v>34</v>
          </cell>
          <cell r="AH361">
            <v>26</v>
          </cell>
          <cell r="AI361">
            <v>0</v>
          </cell>
          <cell r="AJ361">
            <v>0</v>
          </cell>
          <cell r="AK361">
            <v>0</v>
          </cell>
          <cell r="AL361">
            <v>1</v>
          </cell>
          <cell r="AM361">
            <v>3</v>
          </cell>
          <cell r="AN361">
            <v>0</v>
          </cell>
          <cell r="AO361">
            <v>0</v>
          </cell>
          <cell r="AP361">
            <v>0</v>
          </cell>
          <cell r="AQ361">
            <v>0</v>
          </cell>
          <cell r="AR361">
            <v>0</v>
          </cell>
          <cell r="AS361">
            <v>0</v>
          </cell>
          <cell r="AT361">
            <v>0</v>
          </cell>
          <cell r="AU361">
            <v>2</v>
          </cell>
          <cell r="AV361">
            <v>4</v>
          </cell>
          <cell r="AW361">
            <v>0</v>
          </cell>
          <cell r="AX361">
            <v>7</v>
          </cell>
          <cell r="AY361">
            <v>176</v>
          </cell>
        </row>
        <row r="362"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2</v>
          </cell>
          <cell r="J362">
            <v>1</v>
          </cell>
          <cell r="K362">
            <v>0</v>
          </cell>
          <cell r="L362">
            <v>1</v>
          </cell>
          <cell r="M362">
            <v>0</v>
          </cell>
          <cell r="N362">
            <v>6</v>
          </cell>
          <cell r="O362">
            <v>9</v>
          </cell>
          <cell r="P362">
            <v>0</v>
          </cell>
          <cell r="Q362">
            <v>0</v>
          </cell>
          <cell r="R362">
            <v>4</v>
          </cell>
          <cell r="S362">
            <v>1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3</v>
          </cell>
          <cell r="Z362">
            <v>0</v>
          </cell>
          <cell r="AA362">
            <v>5</v>
          </cell>
          <cell r="AB362">
            <v>0</v>
          </cell>
          <cell r="AC362">
            <v>0</v>
          </cell>
          <cell r="AD362">
            <v>3</v>
          </cell>
          <cell r="AE362">
            <v>0</v>
          </cell>
          <cell r="AF362">
            <v>7</v>
          </cell>
          <cell r="AG362">
            <v>29</v>
          </cell>
          <cell r="AH362">
            <v>14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3</v>
          </cell>
          <cell r="AN362">
            <v>0</v>
          </cell>
          <cell r="AO362">
            <v>0</v>
          </cell>
          <cell r="AP362">
            <v>0</v>
          </cell>
          <cell r="AQ362">
            <v>0</v>
          </cell>
          <cell r="AR362">
            <v>0</v>
          </cell>
          <cell r="AS362">
            <v>0</v>
          </cell>
          <cell r="AT362">
            <v>0</v>
          </cell>
          <cell r="AU362">
            <v>0</v>
          </cell>
          <cell r="AV362">
            <v>1</v>
          </cell>
          <cell r="AW362">
            <v>0</v>
          </cell>
          <cell r="AX362">
            <v>3</v>
          </cell>
          <cell r="AY362">
            <v>92</v>
          </cell>
        </row>
        <row r="363">
          <cell r="E363">
            <v>0</v>
          </cell>
          <cell r="F363">
            <v>2</v>
          </cell>
          <cell r="G363">
            <v>0</v>
          </cell>
          <cell r="H363">
            <v>0</v>
          </cell>
          <cell r="I363">
            <v>5</v>
          </cell>
          <cell r="J363">
            <v>2</v>
          </cell>
          <cell r="K363">
            <v>0</v>
          </cell>
          <cell r="L363">
            <v>2</v>
          </cell>
          <cell r="M363">
            <v>0</v>
          </cell>
          <cell r="N363">
            <v>13</v>
          </cell>
          <cell r="O363">
            <v>21</v>
          </cell>
          <cell r="P363">
            <v>0</v>
          </cell>
          <cell r="Q363">
            <v>0</v>
          </cell>
          <cell r="R363">
            <v>10</v>
          </cell>
          <cell r="S363">
            <v>3</v>
          </cell>
          <cell r="T363">
            <v>0</v>
          </cell>
          <cell r="U363">
            <v>1</v>
          </cell>
          <cell r="V363">
            <v>1</v>
          </cell>
          <cell r="W363">
            <v>0</v>
          </cell>
          <cell r="X363">
            <v>0</v>
          </cell>
          <cell r="Y363">
            <v>15</v>
          </cell>
          <cell r="Z363">
            <v>0</v>
          </cell>
          <cell r="AA363">
            <v>15</v>
          </cell>
          <cell r="AB363">
            <v>0</v>
          </cell>
          <cell r="AC363">
            <v>0</v>
          </cell>
          <cell r="AD363">
            <v>12</v>
          </cell>
          <cell r="AE363">
            <v>0</v>
          </cell>
          <cell r="AF363">
            <v>18</v>
          </cell>
          <cell r="AG363">
            <v>51</v>
          </cell>
          <cell r="AH363">
            <v>25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9</v>
          </cell>
          <cell r="AN363">
            <v>0</v>
          </cell>
          <cell r="AO363">
            <v>0</v>
          </cell>
          <cell r="AP363">
            <v>0</v>
          </cell>
          <cell r="AQ363">
            <v>0</v>
          </cell>
          <cell r="AR363">
            <v>1</v>
          </cell>
          <cell r="AS363">
            <v>0</v>
          </cell>
          <cell r="AT363">
            <v>0</v>
          </cell>
          <cell r="AU363">
            <v>3</v>
          </cell>
          <cell r="AV363">
            <v>4</v>
          </cell>
          <cell r="AW363">
            <v>0</v>
          </cell>
          <cell r="AX363">
            <v>8</v>
          </cell>
          <cell r="AY363">
            <v>221</v>
          </cell>
        </row>
        <row r="364"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4</v>
          </cell>
          <cell r="J364">
            <v>1</v>
          </cell>
          <cell r="K364">
            <v>0</v>
          </cell>
          <cell r="L364">
            <v>2</v>
          </cell>
          <cell r="M364">
            <v>0</v>
          </cell>
          <cell r="N364">
            <v>4</v>
          </cell>
          <cell r="O364">
            <v>8</v>
          </cell>
          <cell r="P364">
            <v>0</v>
          </cell>
          <cell r="Q364">
            <v>0</v>
          </cell>
          <cell r="R364">
            <v>5</v>
          </cell>
          <cell r="S364">
            <v>2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4</v>
          </cell>
          <cell r="Z364">
            <v>0</v>
          </cell>
          <cell r="AA364">
            <v>9</v>
          </cell>
          <cell r="AB364">
            <v>0</v>
          </cell>
          <cell r="AC364">
            <v>0</v>
          </cell>
          <cell r="AD364">
            <v>4</v>
          </cell>
          <cell r="AE364">
            <v>0</v>
          </cell>
          <cell r="AF364">
            <v>2</v>
          </cell>
          <cell r="AG364">
            <v>17</v>
          </cell>
          <cell r="AH364">
            <v>15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5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1</v>
          </cell>
          <cell r="AW364">
            <v>0</v>
          </cell>
          <cell r="AX364">
            <v>6</v>
          </cell>
          <cell r="AY364">
            <v>89</v>
          </cell>
        </row>
        <row r="365">
          <cell r="E365">
            <v>0</v>
          </cell>
          <cell r="F365">
            <v>2</v>
          </cell>
          <cell r="G365">
            <v>0</v>
          </cell>
          <cell r="H365">
            <v>0</v>
          </cell>
          <cell r="I365">
            <v>5</v>
          </cell>
          <cell r="J365">
            <v>1</v>
          </cell>
          <cell r="K365">
            <v>0</v>
          </cell>
          <cell r="L365">
            <v>4</v>
          </cell>
          <cell r="M365">
            <v>1</v>
          </cell>
          <cell r="N365">
            <v>14</v>
          </cell>
          <cell r="O365">
            <v>15</v>
          </cell>
          <cell r="P365">
            <v>0</v>
          </cell>
          <cell r="Q365">
            <v>1</v>
          </cell>
          <cell r="R365">
            <v>7</v>
          </cell>
          <cell r="S365">
            <v>3</v>
          </cell>
          <cell r="T365">
            <v>0</v>
          </cell>
          <cell r="U365">
            <v>1</v>
          </cell>
          <cell r="V365">
            <v>2</v>
          </cell>
          <cell r="W365">
            <v>0</v>
          </cell>
          <cell r="X365">
            <v>0</v>
          </cell>
          <cell r="Y365">
            <v>10</v>
          </cell>
          <cell r="Z365">
            <v>0</v>
          </cell>
          <cell r="AA365">
            <v>18</v>
          </cell>
          <cell r="AB365">
            <v>0</v>
          </cell>
          <cell r="AC365">
            <v>0</v>
          </cell>
          <cell r="AD365">
            <v>12</v>
          </cell>
          <cell r="AE365">
            <v>0</v>
          </cell>
          <cell r="AF365">
            <v>10</v>
          </cell>
          <cell r="AG365">
            <v>34</v>
          </cell>
          <cell r="AH365">
            <v>24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5</v>
          </cell>
          <cell r="AN365">
            <v>0</v>
          </cell>
          <cell r="AO365">
            <v>0</v>
          </cell>
          <cell r="AP365">
            <v>0</v>
          </cell>
          <cell r="AQ365">
            <v>0</v>
          </cell>
          <cell r="AR365">
            <v>1</v>
          </cell>
          <cell r="AS365">
            <v>0</v>
          </cell>
          <cell r="AT365">
            <v>0</v>
          </cell>
          <cell r="AU365">
            <v>1</v>
          </cell>
          <cell r="AV365">
            <v>4</v>
          </cell>
          <cell r="AW365">
            <v>0</v>
          </cell>
          <cell r="AX365">
            <v>9</v>
          </cell>
          <cell r="AY365">
            <v>184</v>
          </cell>
        </row>
        <row r="366">
          <cell r="E366">
            <v>1</v>
          </cell>
          <cell r="F366">
            <v>15</v>
          </cell>
          <cell r="G366">
            <v>46</v>
          </cell>
          <cell r="H366">
            <v>1</v>
          </cell>
          <cell r="I366">
            <v>45</v>
          </cell>
          <cell r="J366">
            <v>16</v>
          </cell>
          <cell r="K366">
            <v>2</v>
          </cell>
          <cell r="L366">
            <v>40</v>
          </cell>
          <cell r="M366">
            <v>11</v>
          </cell>
          <cell r="N366">
            <v>132</v>
          </cell>
          <cell r="O366">
            <v>110</v>
          </cell>
          <cell r="P366">
            <v>1</v>
          </cell>
          <cell r="Q366">
            <v>3</v>
          </cell>
          <cell r="R366">
            <v>46</v>
          </cell>
          <cell r="S366">
            <v>6</v>
          </cell>
          <cell r="T366">
            <v>21</v>
          </cell>
          <cell r="U366">
            <v>4</v>
          </cell>
          <cell r="V366">
            <v>7</v>
          </cell>
          <cell r="W366">
            <v>0</v>
          </cell>
          <cell r="X366">
            <v>4</v>
          </cell>
          <cell r="Y366">
            <v>46</v>
          </cell>
          <cell r="Z366">
            <v>1</v>
          </cell>
          <cell r="AA366">
            <v>80</v>
          </cell>
          <cell r="AB366">
            <v>2</v>
          </cell>
          <cell r="AC366">
            <v>1</v>
          </cell>
          <cell r="AD366">
            <v>55</v>
          </cell>
          <cell r="AE366">
            <v>1</v>
          </cell>
          <cell r="AF366">
            <v>63</v>
          </cell>
          <cell r="AG366">
            <v>49</v>
          </cell>
          <cell r="AH366">
            <v>98</v>
          </cell>
          <cell r="AI366">
            <v>1</v>
          </cell>
          <cell r="AJ366">
            <v>1</v>
          </cell>
          <cell r="AK366">
            <v>1</v>
          </cell>
          <cell r="AL366">
            <v>11</v>
          </cell>
          <cell r="AM366">
            <v>36</v>
          </cell>
          <cell r="AN366">
            <v>1</v>
          </cell>
          <cell r="AO366">
            <v>1</v>
          </cell>
          <cell r="AP366">
            <v>1</v>
          </cell>
          <cell r="AQ366">
            <v>1</v>
          </cell>
          <cell r="AR366">
            <v>1</v>
          </cell>
          <cell r="AS366">
            <v>1</v>
          </cell>
          <cell r="AT366">
            <v>1</v>
          </cell>
          <cell r="AU366">
            <v>15</v>
          </cell>
          <cell r="AV366">
            <v>38</v>
          </cell>
          <cell r="AW366">
            <v>1</v>
          </cell>
          <cell r="AX366">
            <v>37</v>
          </cell>
          <cell r="AY366">
            <v>1055</v>
          </cell>
        </row>
        <row r="367"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1</v>
          </cell>
          <cell r="J367">
            <v>1</v>
          </cell>
          <cell r="K367">
            <v>0</v>
          </cell>
          <cell r="L367">
            <v>1</v>
          </cell>
          <cell r="M367">
            <v>0</v>
          </cell>
          <cell r="N367">
            <v>4</v>
          </cell>
          <cell r="O367">
            <v>3</v>
          </cell>
          <cell r="P367">
            <v>0</v>
          </cell>
          <cell r="Q367">
            <v>0</v>
          </cell>
          <cell r="R367">
            <v>2</v>
          </cell>
          <cell r="S367">
            <v>2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6</v>
          </cell>
          <cell r="Z367">
            <v>0</v>
          </cell>
          <cell r="AA367">
            <v>3</v>
          </cell>
          <cell r="AB367">
            <v>0</v>
          </cell>
          <cell r="AC367">
            <v>0</v>
          </cell>
          <cell r="AD367">
            <v>6</v>
          </cell>
          <cell r="AE367">
            <v>0</v>
          </cell>
          <cell r="AF367">
            <v>4</v>
          </cell>
          <cell r="AG367">
            <v>22</v>
          </cell>
          <cell r="AH367">
            <v>15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3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1</v>
          </cell>
          <cell r="AW367">
            <v>0</v>
          </cell>
          <cell r="AX367">
            <v>3</v>
          </cell>
          <cell r="AY367">
            <v>77</v>
          </cell>
        </row>
        <row r="368">
          <cell r="E368">
            <v>1</v>
          </cell>
          <cell r="F368">
            <v>13</v>
          </cell>
          <cell r="G368">
            <v>15</v>
          </cell>
          <cell r="H368">
            <v>1</v>
          </cell>
          <cell r="I368">
            <v>43</v>
          </cell>
          <cell r="J368">
            <v>11</v>
          </cell>
          <cell r="K368">
            <v>1</v>
          </cell>
          <cell r="L368">
            <v>21</v>
          </cell>
          <cell r="M368">
            <v>12</v>
          </cell>
          <cell r="N368">
            <v>67</v>
          </cell>
          <cell r="O368">
            <v>65</v>
          </cell>
          <cell r="P368">
            <v>0</v>
          </cell>
          <cell r="Q368">
            <v>2</v>
          </cell>
          <cell r="R368">
            <v>30</v>
          </cell>
          <cell r="S368">
            <v>2</v>
          </cell>
          <cell r="T368">
            <v>10</v>
          </cell>
          <cell r="U368">
            <v>3</v>
          </cell>
          <cell r="V368">
            <v>5</v>
          </cell>
          <cell r="W368">
            <v>0</v>
          </cell>
          <cell r="X368">
            <v>3</v>
          </cell>
          <cell r="Y368">
            <v>21</v>
          </cell>
          <cell r="Z368">
            <v>0</v>
          </cell>
          <cell r="AA368">
            <v>75</v>
          </cell>
          <cell r="AB368">
            <v>1</v>
          </cell>
          <cell r="AC368">
            <v>2</v>
          </cell>
          <cell r="AD368">
            <v>35</v>
          </cell>
          <cell r="AE368">
            <v>0</v>
          </cell>
          <cell r="AF368">
            <v>43</v>
          </cell>
          <cell r="AG368">
            <v>29</v>
          </cell>
          <cell r="AH368">
            <v>61</v>
          </cell>
          <cell r="AI368">
            <v>1</v>
          </cell>
          <cell r="AJ368">
            <v>1</v>
          </cell>
          <cell r="AK368">
            <v>1</v>
          </cell>
          <cell r="AL368">
            <v>4</v>
          </cell>
          <cell r="AM368">
            <v>30</v>
          </cell>
          <cell r="AN368">
            <v>1</v>
          </cell>
          <cell r="AO368">
            <v>1</v>
          </cell>
          <cell r="AP368">
            <v>1</v>
          </cell>
          <cell r="AQ368">
            <v>0</v>
          </cell>
          <cell r="AR368">
            <v>1</v>
          </cell>
          <cell r="AS368">
            <v>1</v>
          </cell>
          <cell r="AT368">
            <v>0</v>
          </cell>
          <cell r="AU368">
            <v>8</v>
          </cell>
          <cell r="AV368">
            <v>24</v>
          </cell>
          <cell r="AW368">
            <v>0</v>
          </cell>
          <cell r="AX368">
            <v>30</v>
          </cell>
          <cell r="AY368">
            <v>676</v>
          </cell>
        </row>
        <row r="369">
          <cell r="E369">
            <v>0</v>
          </cell>
          <cell r="F369">
            <v>0</v>
          </cell>
          <cell r="G369">
            <v>1</v>
          </cell>
          <cell r="H369">
            <v>0</v>
          </cell>
          <cell r="I369">
            <v>4</v>
          </cell>
          <cell r="J369">
            <v>1</v>
          </cell>
          <cell r="K369">
            <v>0</v>
          </cell>
          <cell r="L369">
            <v>3</v>
          </cell>
          <cell r="M369">
            <v>0</v>
          </cell>
          <cell r="N369">
            <v>17</v>
          </cell>
          <cell r="O369">
            <v>16</v>
          </cell>
          <cell r="P369">
            <v>0</v>
          </cell>
          <cell r="Q369">
            <v>1</v>
          </cell>
          <cell r="R369">
            <v>8</v>
          </cell>
          <cell r="S369">
            <v>3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11</v>
          </cell>
          <cell r="Z369">
            <v>0</v>
          </cell>
          <cell r="AA369">
            <v>12</v>
          </cell>
          <cell r="AB369">
            <v>0</v>
          </cell>
          <cell r="AC369">
            <v>0</v>
          </cell>
          <cell r="AD369">
            <v>9</v>
          </cell>
          <cell r="AE369">
            <v>0</v>
          </cell>
          <cell r="AF369">
            <v>15</v>
          </cell>
          <cell r="AG369">
            <v>34</v>
          </cell>
          <cell r="AH369">
            <v>27</v>
          </cell>
          <cell r="AI369">
            <v>0</v>
          </cell>
          <cell r="AJ369">
            <v>0</v>
          </cell>
          <cell r="AK369">
            <v>0</v>
          </cell>
          <cell r="AL369">
            <v>1</v>
          </cell>
          <cell r="AM369">
            <v>5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2</v>
          </cell>
          <cell r="AV369">
            <v>5</v>
          </cell>
          <cell r="AW369">
            <v>0</v>
          </cell>
          <cell r="AX369">
            <v>9</v>
          </cell>
          <cell r="AY369">
            <v>184</v>
          </cell>
        </row>
        <row r="370">
          <cell r="E370">
            <v>0</v>
          </cell>
          <cell r="F370">
            <v>3</v>
          </cell>
          <cell r="G370">
            <v>3</v>
          </cell>
          <cell r="H370">
            <v>0</v>
          </cell>
          <cell r="I370">
            <v>10</v>
          </cell>
          <cell r="J370">
            <v>2</v>
          </cell>
          <cell r="K370">
            <v>0</v>
          </cell>
          <cell r="L370">
            <v>4</v>
          </cell>
          <cell r="M370">
            <v>1</v>
          </cell>
          <cell r="N370">
            <v>26</v>
          </cell>
          <cell r="O370">
            <v>28</v>
          </cell>
          <cell r="P370">
            <v>0</v>
          </cell>
          <cell r="Q370">
            <v>1</v>
          </cell>
          <cell r="R370">
            <v>11</v>
          </cell>
          <cell r="S370">
            <v>2</v>
          </cell>
          <cell r="T370">
            <v>6</v>
          </cell>
          <cell r="U370">
            <v>1</v>
          </cell>
          <cell r="V370">
            <v>3</v>
          </cell>
          <cell r="W370">
            <v>0</v>
          </cell>
          <cell r="X370">
            <v>0</v>
          </cell>
          <cell r="Y370">
            <v>13</v>
          </cell>
          <cell r="Z370">
            <v>0</v>
          </cell>
          <cell r="AA370">
            <v>17</v>
          </cell>
          <cell r="AB370">
            <v>0</v>
          </cell>
          <cell r="AC370">
            <v>0</v>
          </cell>
          <cell r="AD370">
            <v>15</v>
          </cell>
          <cell r="AE370">
            <v>0</v>
          </cell>
          <cell r="AF370">
            <v>19</v>
          </cell>
          <cell r="AG370">
            <v>26</v>
          </cell>
          <cell r="AH370">
            <v>28</v>
          </cell>
          <cell r="AI370">
            <v>0</v>
          </cell>
          <cell r="AJ370">
            <v>0</v>
          </cell>
          <cell r="AK370">
            <v>0</v>
          </cell>
          <cell r="AL370">
            <v>1</v>
          </cell>
          <cell r="AM370">
            <v>16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4</v>
          </cell>
          <cell r="AV370">
            <v>10</v>
          </cell>
          <cell r="AW370">
            <v>0</v>
          </cell>
          <cell r="AX370">
            <v>10</v>
          </cell>
          <cell r="AY370">
            <v>260</v>
          </cell>
        </row>
        <row r="371"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5</v>
          </cell>
          <cell r="J371">
            <v>1</v>
          </cell>
          <cell r="K371">
            <v>0</v>
          </cell>
          <cell r="L371">
            <v>1</v>
          </cell>
          <cell r="M371">
            <v>0</v>
          </cell>
          <cell r="N371">
            <v>9</v>
          </cell>
          <cell r="O371">
            <v>10</v>
          </cell>
          <cell r="P371">
            <v>0</v>
          </cell>
          <cell r="Q371">
            <v>2</v>
          </cell>
          <cell r="R371">
            <v>1</v>
          </cell>
          <cell r="S371">
            <v>1</v>
          </cell>
          <cell r="T371">
            <v>1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2</v>
          </cell>
          <cell r="Z371">
            <v>0</v>
          </cell>
          <cell r="AA371">
            <v>7</v>
          </cell>
          <cell r="AB371">
            <v>0</v>
          </cell>
          <cell r="AC371">
            <v>0</v>
          </cell>
          <cell r="AD371">
            <v>9</v>
          </cell>
          <cell r="AE371">
            <v>0</v>
          </cell>
          <cell r="AF371">
            <v>6</v>
          </cell>
          <cell r="AG371">
            <v>11</v>
          </cell>
          <cell r="AH371">
            <v>16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1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1</v>
          </cell>
          <cell r="AV371">
            <v>1</v>
          </cell>
          <cell r="AW371">
            <v>0</v>
          </cell>
          <cell r="AX371">
            <v>5</v>
          </cell>
          <cell r="AY371">
            <v>90</v>
          </cell>
        </row>
        <row r="372"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2</v>
          </cell>
          <cell r="J372">
            <v>2</v>
          </cell>
          <cell r="K372">
            <v>0</v>
          </cell>
          <cell r="L372">
            <v>1</v>
          </cell>
          <cell r="M372">
            <v>0</v>
          </cell>
          <cell r="N372">
            <v>3</v>
          </cell>
          <cell r="O372">
            <v>6</v>
          </cell>
          <cell r="P372">
            <v>0</v>
          </cell>
          <cell r="Q372">
            <v>1</v>
          </cell>
          <cell r="R372">
            <v>4</v>
          </cell>
          <cell r="S372">
            <v>2</v>
          </cell>
          <cell r="T372">
            <v>2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4</v>
          </cell>
          <cell r="Z372">
            <v>0</v>
          </cell>
          <cell r="AA372">
            <v>7</v>
          </cell>
          <cell r="AB372">
            <v>0</v>
          </cell>
          <cell r="AC372">
            <v>1</v>
          </cell>
          <cell r="AD372">
            <v>5</v>
          </cell>
          <cell r="AE372">
            <v>0</v>
          </cell>
          <cell r="AF372">
            <v>4</v>
          </cell>
          <cell r="AG372">
            <v>17</v>
          </cell>
          <cell r="AH372">
            <v>16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4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1</v>
          </cell>
          <cell r="AV372">
            <v>2</v>
          </cell>
          <cell r="AW372">
            <v>0</v>
          </cell>
          <cell r="AX372">
            <v>6</v>
          </cell>
          <cell r="AY372">
            <v>90</v>
          </cell>
        </row>
        <row r="373">
          <cell r="E373">
            <v>0</v>
          </cell>
          <cell r="F373">
            <v>2</v>
          </cell>
          <cell r="G373">
            <v>0</v>
          </cell>
          <cell r="H373">
            <v>0</v>
          </cell>
          <cell r="I373">
            <v>5</v>
          </cell>
          <cell r="J373">
            <v>1</v>
          </cell>
          <cell r="K373">
            <v>0</v>
          </cell>
          <cell r="L373">
            <v>2</v>
          </cell>
          <cell r="M373">
            <v>1</v>
          </cell>
          <cell r="N373">
            <v>5</v>
          </cell>
          <cell r="O373">
            <v>11</v>
          </cell>
          <cell r="P373">
            <v>0</v>
          </cell>
          <cell r="Q373">
            <v>1</v>
          </cell>
          <cell r="R373">
            <v>6</v>
          </cell>
          <cell r="S373">
            <v>2</v>
          </cell>
          <cell r="T373">
            <v>0</v>
          </cell>
          <cell r="U373">
            <v>0</v>
          </cell>
          <cell r="V373">
            <v>1</v>
          </cell>
          <cell r="W373">
            <v>0</v>
          </cell>
          <cell r="X373">
            <v>0</v>
          </cell>
          <cell r="Y373">
            <v>8</v>
          </cell>
          <cell r="Z373">
            <v>0</v>
          </cell>
          <cell r="AA373">
            <v>11</v>
          </cell>
          <cell r="AB373">
            <v>0</v>
          </cell>
          <cell r="AC373">
            <v>0</v>
          </cell>
          <cell r="AD373">
            <v>6</v>
          </cell>
          <cell r="AE373">
            <v>0</v>
          </cell>
          <cell r="AF373">
            <v>4</v>
          </cell>
          <cell r="AG373">
            <v>28</v>
          </cell>
          <cell r="AH373">
            <v>25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3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1</v>
          </cell>
          <cell r="AV373">
            <v>2</v>
          </cell>
          <cell r="AW373">
            <v>0</v>
          </cell>
          <cell r="AX373">
            <v>6</v>
          </cell>
          <cell r="AY373">
            <v>131</v>
          </cell>
        </row>
        <row r="374">
          <cell r="E374">
            <v>0</v>
          </cell>
          <cell r="F374">
            <v>26</v>
          </cell>
          <cell r="G374">
            <v>0</v>
          </cell>
          <cell r="H374">
            <v>0</v>
          </cell>
          <cell r="I374">
            <v>3</v>
          </cell>
          <cell r="J374">
            <v>1</v>
          </cell>
          <cell r="K374">
            <v>0</v>
          </cell>
          <cell r="L374">
            <v>1</v>
          </cell>
          <cell r="M374">
            <v>0</v>
          </cell>
          <cell r="N374">
            <v>4</v>
          </cell>
          <cell r="O374">
            <v>13</v>
          </cell>
          <cell r="P374">
            <v>0</v>
          </cell>
          <cell r="Q374">
            <v>0</v>
          </cell>
          <cell r="R374">
            <v>2</v>
          </cell>
          <cell r="S374">
            <v>1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3</v>
          </cell>
          <cell r="Z374">
            <v>0</v>
          </cell>
          <cell r="AA374">
            <v>8</v>
          </cell>
          <cell r="AB374">
            <v>0</v>
          </cell>
          <cell r="AC374">
            <v>0</v>
          </cell>
          <cell r="AD374">
            <v>2</v>
          </cell>
          <cell r="AE374">
            <v>0</v>
          </cell>
          <cell r="AF374">
            <v>15</v>
          </cell>
          <cell r="AG374">
            <v>0</v>
          </cell>
          <cell r="AH374">
            <v>12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1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2</v>
          </cell>
          <cell r="AW374">
            <v>0</v>
          </cell>
          <cell r="AX374">
            <v>3</v>
          </cell>
          <cell r="AY374">
            <v>97</v>
          </cell>
        </row>
        <row r="375"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7</v>
          </cell>
          <cell r="L375">
            <v>0</v>
          </cell>
          <cell r="M375">
            <v>0</v>
          </cell>
          <cell r="N375">
            <v>0</v>
          </cell>
          <cell r="O375">
            <v>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1</v>
          </cell>
          <cell r="Z375">
            <v>0</v>
          </cell>
          <cell r="AA375">
            <v>2</v>
          </cell>
          <cell r="AB375">
            <v>0</v>
          </cell>
          <cell r="AC375">
            <v>0</v>
          </cell>
          <cell r="AD375">
            <v>2</v>
          </cell>
          <cell r="AE375">
            <v>0</v>
          </cell>
          <cell r="AF375">
            <v>2</v>
          </cell>
          <cell r="AG375">
            <v>5</v>
          </cell>
          <cell r="AH375">
            <v>6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2</v>
          </cell>
          <cell r="AW375">
            <v>0</v>
          </cell>
          <cell r="AX375">
            <v>0</v>
          </cell>
          <cell r="AY375">
            <v>28</v>
          </cell>
        </row>
        <row r="376"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9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2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1</v>
          </cell>
          <cell r="AG376">
            <v>1</v>
          </cell>
          <cell r="AH376">
            <v>7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3</v>
          </cell>
          <cell r="AW376">
            <v>0</v>
          </cell>
          <cell r="AX376">
            <v>0</v>
          </cell>
          <cell r="AY376">
            <v>23</v>
          </cell>
        </row>
        <row r="377"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1</v>
          </cell>
          <cell r="J377">
            <v>0</v>
          </cell>
          <cell r="K377">
            <v>18</v>
          </cell>
          <cell r="L377">
            <v>0</v>
          </cell>
          <cell r="M377">
            <v>0</v>
          </cell>
          <cell r="N377">
            <v>0</v>
          </cell>
          <cell r="O377">
            <v>1</v>
          </cell>
          <cell r="P377">
            <v>0</v>
          </cell>
          <cell r="Q377">
            <v>0</v>
          </cell>
          <cell r="R377">
            <v>3</v>
          </cell>
          <cell r="S377">
            <v>1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1</v>
          </cell>
          <cell r="Z377">
            <v>0</v>
          </cell>
          <cell r="AA377">
            <v>1</v>
          </cell>
          <cell r="AB377">
            <v>0</v>
          </cell>
          <cell r="AC377">
            <v>0</v>
          </cell>
          <cell r="AD377">
            <v>2</v>
          </cell>
          <cell r="AE377">
            <v>0</v>
          </cell>
          <cell r="AF377">
            <v>2</v>
          </cell>
          <cell r="AG377">
            <v>6</v>
          </cell>
          <cell r="AH377">
            <v>7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7</v>
          </cell>
          <cell r="AW377">
            <v>0</v>
          </cell>
          <cell r="AX377">
            <v>1</v>
          </cell>
          <cell r="AY377">
            <v>51</v>
          </cell>
        </row>
        <row r="379">
          <cell r="E379">
            <v>1</v>
          </cell>
          <cell r="F379">
            <v>3</v>
          </cell>
          <cell r="G379">
            <v>0</v>
          </cell>
          <cell r="H379">
            <v>0</v>
          </cell>
          <cell r="I379">
            <v>5</v>
          </cell>
          <cell r="J379">
            <v>1</v>
          </cell>
          <cell r="K379">
            <v>4</v>
          </cell>
          <cell r="L379">
            <v>7</v>
          </cell>
          <cell r="M379">
            <v>2</v>
          </cell>
          <cell r="N379">
            <v>2</v>
          </cell>
          <cell r="O379">
            <v>13</v>
          </cell>
          <cell r="P379">
            <v>0</v>
          </cell>
          <cell r="Q379">
            <v>0</v>
          </cell>
          <cell r="R379">
            <v>2</v>
          </cell>
          <cell r="S379">
            <v>8</v>
          </cell>
          <cell r="T379">
            <v>2</v>
          </cell>
          <cell r="U379">
            <v>0</v>
          </cell>
          <cell r="V379">
            <v>2</v>
          </cell>
          <cell r="W379">
            <v>0</v>
          </cell>
          <cell r="X379">
            <v>0</v>
          </cell>
          <cell r="Y379">
            <v>5</v>
          </cell>
          <cell r="Z379">
            <v>0</v>
          </cell>
          <cell r="AA379">
            <v>23</v>
          </cell>
          <cell r="AB379">
            <v>1</v>
          </cell>
          <cell r="AC379">
            <v>0</v>
          </cell>
          <cell r="AD379">
            <v>5</v>
          </cell>
          <cell r="AE379">
            <v>0</v>
          </cell>
          <cell r="AF379">
            <v>18</v>
          </cell>
          <cell r="AG379">
            <v>1</v>
          </cell>
          <cell r="AH379">
            <v>23</v>
          </cell>
          <cell r="AI379">
            <v>1</v>
          </cell>
          <cell r="AJ379">
            <v>1</v>
          </cell>
          <cell r="AK379">
            <v>1</v>
          </cell>
          <cell r="AL379">
            <v>1</v>
          </cell>
          <cell r="AM379">
            <v>4</v>
          </cell>
          <cell r="AN379">
            <v>0</v>
          </cell>
          <cell r="AO379">
            <v>1</v>
          </cell>
          <cell r="AP379">
            <v>0</v>
          </cell>
          <cell r="AQ379">
            <v>1</v>
          </cell>
          <cell r="AR379">
            <v>1</v>
          </cell>
          <cell r="AS379">
            <v>0</v>
          </cell>
          <cell r="AT379">
            <v>3</v>
          </cell>
          <cell r="AU379">
            <v>1</v>
          </cell>
          <cell r="AV379">
            <v>0</v>
          </cell>
          <cell r="AW379">
            <v>0</v>
          </cell>
          <cell r="AX379">
            <v>5</v>
          </cell>
          <cell r="AY379">
            <v>148</v>
          </cell>
        </row>
        <row r="380">
          <cell r="E380">
            <v>0</v>
          </cell>
          <cell r="F380">
            <v>1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13</v>
          </cell>
          <cell r="N380">
            <v>41</v>
          </cell>
          <cell r="O380">
            <v>18</v>
          </cell>
          <cell r="P380">
            <v>0</v>
          </cell>
          <cell r="Q380">
            <v>0</v>
          </cell>
          <cell r="R380">
            <v>0</v>
          </cell>
          <cell r="S380">
            <v>14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16</v>
          </cell>
          <cell r="AB380">
            <v>0</v>
          </cell>
          <cell r="AC380">
            <v>0</v>
          </cell>
          <cell r="AD380">
            <v>18</v>
          </cell>
          <cell r="AE380">
            <v>0</v>
          </cell>
          <cell r="AF380">
            <v>15</v>
          </cell>
          <cell r="AG380">
            <v>0</v>
          </cell>
          <cell r="AH380">
            <v>186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1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6</v>
          </cell>
          <cell r="AY380">
            <v>329</v>
          </cell>
        </row>
        <row r="381"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431</v>
          </cell>
          <cell r="O381">
            <v>50</v>
          </cell>
          <cell r="P381">
            <v>0</v>
          </cell>
          <cell r="Q381">
            <v>0</v>
          </cell>
          <cell r="R381">
            <v>0</v>
          </cell>
          <cell r="S381">
            <v>174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33</v>
          </cell>
          <cell r="AB381">
            <v>192</v>
          </cell>
          <cell r="AC381">
            <v>0</v>
          </cell>
          <cell r="AD381">
            <v>407</v>
          </cell>
          <cell r="AE381">
            <v>0</v>
          </cell>
          <cell r="AF381">
            <v>150</v>
          </cell>
          <cell r="AG381">
            <v>0</v>
          </cell>
          <cell r="AH381">
            <v>167</v>
          </cell>
          <cell r="AI381">
            <v>0</v>
          </cell>
          <cell r="AJ381">
            <v>1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1605</v>
          </cell>
        </row>
        <row r="383">
          <cell r="AY383">
            <v>34123</v>
          </cell>
        </row>
        <row r="384">
          <cell r="AY384">
            <v>3744</v>
          </cell>
        </row>
        <row r="385">
          <cell r="AY385">
            <v>6545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B-BC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ag.1"/>
      <sheetName val="Pag.2"/>
      <sheetName val="Pag.3"/>
      <sheetName val="Pag.4"/>
      <sheetName val="Pag.5"/>
      <sheetName val="Pag.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PB-BC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PB-BC1"/>
    </sheetNames>
  </externalBook>
</externalLink>
</file>

<file path=xl/theme/theme1.xml><?xml version="1.0" encoding="utf-8"?>
<a:theme xmlns:a="http://schemas.openxmlformats.org/drawingml/2006/main" name="Office Theme">
  <a:themeElements>
    <a:clrScheme name="APB BIA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showGridLines="0" tabSelected="1" zoomScalePageLayoutView="0" workbookViewId="0" topLeftCell="A1">
      <selection activeCell="B39" sqref="B39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9" width="10.7109375" style="3" customWidth="1"/>
    <col min="10" max="11" width="10.8515625" style="30" customWidth="1"/>
    <col min="12" max="12" width="9.7109375" style="30" customWidth="1"/>
    <col min="13" max="16384" width="9.140625" style="30" customWidth="1"/>
  </cols>
  <sheetData>
    <row r="1" spans="1:11" ht="12.75">
      <c r="A1" s="1" t="s">
        <v>115</v>
      </c>
      <c r="B1" s="2"/>
      <c r="C1" s="2"/>
      <c r="D1" s="2"/>
      <c r="E1" s="2"/>
      <c r="F1" s="2"/>
      <c r="G1" s="2"/>
      <c r="H1" s="2"/>
      <c r="I1" s="2"/>
      <c r="K1" s="31"/>
    </row>
    <row r="2" spans="1:11" ht="12.75">
      <c r="A2" s="1" t="s">
        <v>400</v>
      </c>
      <c r="K2" s="32"/>
    </row>
    <row r="3" spans="10:11" ht="12.75">
      <c r="J3" s="33"/>
      <c r="K3" s="33"/>
    </row>
    <row r="4" spans="10:11" ht="12.75">
      <c r="J4" s="34"/>
      <c r="K4" s="34"/>
    </row>
    <row r="5" ht="12.75">
      <c r="A5" s="1" t="s">
        <v>391</v>
      </c>
    </row>
    <row r="6" spans="1:11" ht="12.75">
      <c r="A6" s="3" t="s">
        <v>404</v>
      </c>
      <c r="B6" s="13"/>
      <c r="C6" s="13"/>
      <c r="D6" s="13"/>
      <c r="E6" s="13"/>
      <c r="F6" s="13"/>
      <c r="G6" s="13"/>
      <c r="H6" s="13"/>
      <c r="I6" s="13"/>
      <c r="J6" s="35"/>
      <c r="K6" s="35"/>
    </row>
    <row r="7" spans="1:9" ht="25.5">
      <c r="A7" s="3" t="s">
        <v>402</v>
      </c>
      <c r="B7" s="26" t="s">
        <v>370</v>
      </c>
      <c r="C7" s="26" t="s">
        <v>375</v>
      </c>
      <c r="D7" s="26" t="s">
        <v>349</v>
      </c>
      <c r="E7" s="26" t="s">
        <v>187</v>
      </c>
      <c r="F7" s="26" t="s">
        <v>112</v>
      </c>
      <c r="G7" s="26" t="s">
        <v>76</v>
      </c>
      <c r="H7" s="26" t="s">
        <v>401</v>
      </c>
      <c r="I7" s="26" t="s">
        <v>116</v>
      </c>
    </row>
    <row r="8" spans="2:9" ht="12.75">
      <c r="B8" s="19"/>
      <c r="C8" s="19"/>
      <c r="D8" s="19"/>
      <c r="E8" s="19"/>
      <c r="F8" s="19"/>
      <c r="G8" s="19"/>
      <c r="H8" s="19" t="s">
        <v>79</v>
      </c>
      <c r="I8" s="19"/>
    </row>
    <row r="9" spans="1:9" ht="12.75">
      <c r="A9" s="5" t="s">
        <v>16</v>
      </c>
      <c r="B9" s="6">
        <v>451564</v>
      </c>
      <c r="C9" s="6">
        <v>418912</v>
      </c>
      <c r="D9" s="6">
        <v>297339</v>
      </c>
      <c r="E9" s="6">
        <v>1293995</v>
      </c>
      <c r="F9" s="6">
        <v>9369887</v>
      </c>
      <c r="G9" s="6">
        <v>2684488</v>
      </c>
      <c r="H9" s="6">
        <v>646934</v>
      </c>
      <c r="I9" s="6">
        <v>2524126</v>
      </c>
    </row>
    <row r="10" spans="1:9" ht="12.75">
      <c r="A10" s="7" t="s">
        <v>118</v>
      </c>
      <c r="B10" s="8">
        <v>8689</v>
      </c>
      <c r="C10" s="8">
        <v>3367</v>
      </c>
      <c r="D10" s="8">
        <v>30983</v>
      </c>
      <c r="E10" s="8">
        <v>56182</v>
      </c>
      <c r="F10" s="8">
        <v>358556</v>
      </c>
      <c r="G10" s="8">
        <v>24746</v>
      </c>
      <c r="H10" s="8">
        <v>5474</v>
      </c>
      <c r="I10" s="8">
        <v>18135</v>
      </c>
    </row>
    <row r="11" spans="1:9" ht="12.75">
      <c r="A11" s="7" t="s">
        <v>119</v>
      </c>
      <c r="B11" s="8">
        <v>194</v>
      </c>
      <c r="C11" s="8">
        <v>201</v>
      </c>
      <c r="D11" s="8">
        <v>2138</v>
      </c>
      <c r="E11" s="8">
        <v>6619</v>
      </c>
      <c r="F11" s="8">
        <v>219573</v>
      </c>
      <c r="G11" s="8">
        <v>5386</v>
      </c>
      <c r="H11" s="8">
        <v>571</v>
      </c>
      <c r="I11" s="8">
        <v>6809</v>
      </c>
    </row>
    <row r="12" spans="1:9" ht="12.75">
      <c r="A12" s="7" t="s">
        <v>120</v>
      </c>
      <c r="B12" s="8">
        <v>8495</v>
      </c>
      <c r="C12" s="8">
        <v>3166</v>
      </c>
      <c r="D12" s="8">
        <v>28845</v>
      </c>
      <c r="E12" s="8">
        <v>49563</v>
      </c>
      <c r="F12" s="8">
        <v>138983</v>
      </c>
      <c r="G12" s="8">
        <v>19360</v>
      </c>
      <c r="H12" s="8">
        <v>4903</v>
      </c>
      <c r="I12" s="8">
        <v>11326</v>
      </c>
    </row>
    <row r="13" spans="1:9" ht="12.75">
      <c r="A13" s="7" t="s">
        <v>121</v>
      </c>
      <c r="B13" s="8">
        <v>212804</v>
      </c>
      <c r="C13" s="8">
        <v>352764</v>
      </c>
      <c r="D13" s="8">
        <v>72470</v>
      </c>
      <c r="E13" s="8">
        <v>392034</v>
      </c>
      <c r="F13" s="8">
        <v>7101686</v>
      </c>
      <c r="G13" s="8">
        <v>1618317</v>
      </c>
      <c r="H13" s="8">
        <v>554940</v>
      </c>
      <c r="I13" s="8">
        <v>1687205</v>
      </c>
    </row>
    <row r="14" spans="1:9" ht="12.75">
      <c r="A14" s="7" t="s">
        <v>122</v>
      </c>
      <c r="B14" s="8">
        <v>21463</v>
      </c>
      <c r="C14" s="8">
        <v>220</v>
      </c>
      <c r="D14" s="8">
        <v>23159</v>
      </c>
      <c r="E14" s="8">
        <v>47300</v>
      </c>
      <c r="F14" s="8">
        <v>688969</v>
      </c>
      <c r="G14" s="8">
        <v>1330139</v>
      </c>
      <c r="H14" s="8">
        <v>148552</v>
      </c>
      <c r="I14" s="8">
        <v>1207007</v>
      </c>
    </row>
    <row r="15" spans="1:9" ht="12.75">
      <c r="A15" s="7" t="s">
        <v>123</v>
      </c>
      <c r="B15" s="8">
        <v>195596</v>
      </c>
      <c r="C15" s="8">
        <v>377956</v>
      </c>
      <c r="D15" s="8">
        <v>49446</v>
      </c>
      <c r="E15" s="8">
        <v>344734</v>
      </c>
      <c r="F15" s="8">
        <v>6810855</v>
      </c>
      <c r="G15" s="8">
        <v>299696</v>
      </c>
      <c r="H15" s="8">
        <v>415497</v>
      </c>
      <c r="I15" s="8">
        <v>480471</v>
      </c>
    </row>
    <row r="16" spans="1:9" ht="12.75">
      <c r="A16" s="7" t="s">
        <v>124</v>
      </c>
      <c r="B16" s="8">
        <v>4255</v>
      </c>
      <c r="C16" s="8">
        <v>25412</v>
      </c>
      <c r="D16" s="8">
        <v>135</v>
      </c>
      <c r="E16" s="8">
        <v>0</v>
      </c>
      <c r="F16" s="8">
        <v>398138</v>
      </c>
      <c r="G16" s="8">
        <v>11518</v>
      </c>
      <c r="H16" s="8">
        <v>9109</v>
      </c>
      <c r="I16" s="8">
        <v>273</v>
      </c>
    </row>
    <row r="17" spans="1:9" ht="12.75">
      <c r="A17" s="7" t="s">
        <v>125</v>
      </c>
      <c r="B17" s="8">
        <v>217545</v>
      </c>
      <c r="C17" s="8">
        <v>30439</v>
      </c>
      <c r="D17" s="8">
        <v>128802</v>
      </c>
      <c r="E17" s="8">
        <v>292184</v>
      </c>
      <c r="F17" s="8">
        <v>1241177</v>
      </c>
      <c r="G17" s="8">
        <v>990120</v>
      </c>
      <c r="H17" s="8">
        <v>75750</v>
      </c>
      <c r="I17" s="8">
        <v>552237</v>
      </c>
    </row>
    <row r="18" spans="1:9" ht="12.75">
      <c r="A18" s="7" t="s">
        <v>126</v>
      </c>
      <c r="B18" s="8">
        <v>211342</v>
      </c>
      <c r="C18" s="8">
        <v>63</v>
      </c>
      <c r="D18" s="8">
        <v>50246</v>
      </c>
      <c r="E18" s="8">
        <v>287850</v>
      </c>
      <c r="F18" s="8">
        <v>1237020</v>
      </c>
      <c r="G18" s="8">
        <v>999611</v>
      </c>
      <c r="H18" s="8">
        <v>75750</v>
      </c>
      <c r="I18" s="8">
        <v>552292</v>
      </c>
    </row>
    <row r="19" spans="1:9" ht="12.75">
      <c r="A19" s="7" t="s">
        <v>127</v>
      </c>
      <c r="B19" s="8">
        <v>11473</v>
      </c>
      <c r="C19" s="8">
        <v>63</v>
      </c>
      <c r="D19" s="8">
        <v>10414</v>
      </c>
      <c r="E19" s="8">
        <v>19751</v>
      </c>
      <c r="F19" s="8">
        <v>777772</v>
      </c>
      <c r="G19" s="8">
        <v>323828</v>
      </c>
      <c r="H19" s="8">
        <v>20000</v>
      </c>
      <c r="I19" s="8">
        <v>139302</v>
      </c>
    </row>
    <row r="20" spans="1:9" ht="12.75">
      <c r="A20" s="7" t="s">
        <v>128</v>
      </c>
      <c r="B20" s="8">
        <v>199869</v>
      </c>
      <c r="C20" s="8">
        <v>0</v>
      </c>
      <c r="D20" s="8">
        <v>39832</v>
      </c>
      <c r="E20" s="8">
        <v>268099</v>
      </c>
      <c r="F20" s="8">
        <v>459248</v>
      </c>
      <c r="G20" s="8">
        <v>675783</v>
      </c>
      <c r="H20" s="8">
        <v>55750</v>
      </c>
      <c r="I20" s="8">
        <v>412990</v>
      </c>
    </row>
    <row r="21" spans="1:9" ht="12.75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</row>
    <row r="22" spans="1:9" ht="12.75">
      <c r="A22" s="7" t="s">
        <v>130</v>
      </c>
      <c r="B22" s="8">
        <v>9706</v>
      </c>
      <c r="C22" s="8">
        <v>59436</v>
      </c>
      <c r="D22" s="8">
        <v>78808</v>
      </c>
      <c r="E22" s="8">
        <v>4753</v>
      </c>
      <c r="F22" s="8">
        <v>5093</v>
      </c>
      <c r="G22" s="8">
        <v>17978</v>
      </c>
      <c r="H22" s="8">
        <v>0</v>
      </c>
      <c r="I22" s="8">
        <v>0</v>
      </c>
    </row>
    <row r="23" spans="1:9" ht="12.75">
      <c r="A23" s="7" t="s">
        <v>131</v>
      </c>
      <c r="B23" s="8">
        <v>3503</v>
      </c>
      <c r="C23" s="8">
        <v>29060</v>
      </c>
      <c r="D23" s="8">
        <v>252</v>
      </c>
      <c r="E23" s="8">
        <v>419</v>
      </c>
      <c r="F23" s="8">
        <v>936</v>
      </c>
      <c r="G23" s="8">
        <v>27469</v>
      </c>
      <c r="H23" s="8">
        <v>0</v>
      </c>
      <c r="I23" s="8">
        <v>55</v>
      </c>
    </row>
    <row r="24" spans="1:9" ht="12.75">
      <c r="A24" s="7" t="s">
        <v>132</v>
      </c>
      <c r="B24" s="8">
        <v>5</v>
      </c>
      <c r="C24" s="8">
        <v>0</v>
      </c>
      <c r="D24" s="8">
        <v>0</v>
      </c>
      <c r="E24" s="8">
        <v>449</v>
      </c>
      <c r="F24" s="8">
        <v>53165</v>
      </c>
      <c r="G24" s="8">
        <v>405</v>
      </c>
      <c r="H24" s="8">
        <v>0</v>
      </c>
      <c r="I24" s="8">
        <v>240962</v>
      </c>
    </row>
    <row r="25" spans="1:9" ht="12.75">
      <c r="A25" s="7" t="s">
        <v>133</v>
      </c>
      <c r="B25" s="8">
        <v>0</v>
      </c>
      <c r="C25" s="8">
        <v>0</v>
      </c>
      <c r="D25" s="8">
        <v>0</v>
      </c>
      <c r="E25" s="8">
        <v>569</v>
      </c>
      <c r="F25" s="8">
        <v>11434</v>
      </c>
      <c r="G25" s="8">
        <v>0</v>
      </c>
      <c r="H25" s="8">
        <v>0</v>
      </c>
      <c r="I25" s="8">
        <v>246949</v>
      </c>
    </row>
    <row r="26" spans="1:9" ht="12.75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32717</v>
      </c>
      <c r="G26" s="8">
        <v>405</v>
      </c>
      <c r="H26" s="8">
        <v>0</v>
      </c>
      <c r="I26" s="8">
        <v>0</v>
      </c>
    </row>
    <row r="27" spans="1:9" ht="12.75">
      <c r="A27" s="7" t="s">
        <v>135</v>
      </c>
      <c r="B27" s="8">
        <v>5</v>
      </c>
      <c r="C27" s="8">
        <v>0</v>
      </c>
      <c r="D27" s="8">
        <v>0</v>
      </c>
      <c r="E27" s="8">
        <v>0</v>
      </c>
      <c r="F27" s="8">
        <v>11324</v>
      </c>
      <c r="G27" s="8">
        <v>0</v>
      </c>
      <c r="H27" s="8">
        <v>0</v>
      </c>
      <c r="I27" s="8">
        <v>0</v>
      </c>
    </row>
    <row r="28" spans="1:9" ht="12.75">
      <c r="A28" s="7" t="s">
        <v>136</v>
      </c>
      <c r="B28" s="8">
        <v>0</v>
      </c>
      <c r="C28" s="8">
        <v>0</v>
      </c>
      <c r="D28" s="8">
        <v>0</v>
      </c>
      <c r="E28" s="8">
        <v>120</v>
      </c>
      <c r="F28" s="8">
        <v>2310</v>
      </c>
      <c r="G28" s="8">
        <v>0</v>
      </c>
      <c r="H28" s="8">
        <v>0</v>
      </c>
      <c r="I28" s="8">
        <v>5987</v>
      </c>
    </row>
    <row r="29" spans="1:9" ht="12.75">
      <c r="A29" s="7" t="s">
        <v>137</v>
      </c>
      <c r="B29" s="8">
        <v>1222</v>
      </c>
      <c r="C29" s="8">
        <v>5810</v>
      </c>
      <c r="D29" s="8">
        <v>7043</v>
      </c>
      <c r="E29" s="8">
        <v>15496</v>
      </c>
      <c r="F29" s="8">
        <v>318972</v>
      </c>
      <c r="G29" s="8">
        <v>20014</v>
      </c>
      <c r="H29" s="8">
        <v>1351</v>
      </c>
      <c r="I29" s="8">
        <v>3099</v>
      </c>
    </row>
    <row r="30" spans="1:9" ht="12.75">
      <c r="A30" s="7" t="s">
        <v>138</v>
      </c>
      <c r="B30" s="8">
        <v>63</v>
      </c>
      <c r="C30" s="8">
        <v>524</v>
      </c>
      <c r="D30" s="8">
        <v>1187</v>
      </c>
      <c r="E30" s="8">
        <v>478</v>
      </c>
      <c r="F30" s="8">
        <v>29789</v>
      </c>
      <c r="G30" s="8">
        <v>638</v>
      </c>
      <c r="H30" s="8">
        <v>0</v>
      </c>
      <c r="I30" s="8">
        <v>59</v>
      </c>
    </row>
    <row r="31" spans="1:9" ht="12.75">
      <c r="A31" s="7" t="s">
        <v>139</v>
      </c>
      <c r="B31" s="8">
        <v>833</v>
      </c>
      <c r="C31" s="8">
        <v>3795</v>
      </c>
      <c r="D31" s="8">
        <v>5418</v>
      </c>
      <c r="E31" s="8">
        <v>6120</v>
      </c>
      <c r="F31" s="8">
        <v>95707</v>
      </c>
      <c r="G31" s="8">
        <v>4859</v>
      </c>
      <c r="H31" s="8">
        <v>0</v>
      </c>
      <c r="I31" s="8">
        <v>177</v>
      </c>
    </row>
    <row r="32" spans="1:9" ht="12.75">
      <c r="A32" s="7" t="s">
        <v>140</v>
      </c>
      <c r="B32" s="8">
        <v>770</v>
      </c>
      <c r="C32" s="8">
        <v>3271</v>
      </c>
      <c r="D32" s="8">
        <v>4231</v>
      </c>
      <c r="E32" s="8">
        <v>5642</v>
      </c>
      <c r="F32" s="8">
        <v>65918</v>
      </c>
      <c r="G32" s="8">
        <v>4221</v>
      </c>
      <c r="H32" s="8">
        <v>0</v>
      </c>
      <c r="I32" s="8">
        <v>118</v>
      </c>
    </row>
    <row r="33" spans="1:9" ht="12.75">
      <c r="A33" s="7" t="s">
        <v>362</v>
      </c>
      <c r="B33" s="8">
        <v>745</v>
      </c>
      <c r="C33" s="8">
        <v>3093</v>
      </c>
      <c r="D33" s="8">
        <v>0</v>
      </c>
      <c r="E33" s="8">
        <v>9565</v>
      </c>
      <c r="F33" s="8">
        <v>228648</v>
      </c>
      <c r="G33" s="8">
        <v>0</v>
      </c>
      <c r="H33" s="8">
        <v>213</v>
      </c>
      <c r="I33" s="8">
        <v>2215</v>
      </c>
    </row>
    <row r="34" spans="1:9" ht="12.75">
      <c r="A34" s="7" t="s">
        <v>142</v>
      </c>
      <c r="B34" s="8">
        <v>1338</v>
      </c>
      <c r="C34" s="8">
        <v>4299</v>
      </c>
      <c r="D34" s="8">
        <v>0</v>
      </c>
      <c r="E34" s="8">
        <v>11162</v>
      </c>
      <c r="F34" s="8">
        <v>277929</v>
      </c>
      <c r="G34" s="8">
        <v>0</v>
      </c>
      <c r="H34" s="8">
        <v>1379</v>
      </c>
      <c r="I34" s="8">
        <v>2799</v>
      </c>
    </row>
    <row r="35" spans="1:9" ht="12.75">
      <c r="A35" s="7" t="s">
        <v>143</v>
      </c>
      <c r="B35" s="8">
        <v>593</v>
      </c>
      <c r="C35" s="8">
        <v>1206</v>
      </c>
      <c r="D35" s="8">
        <v>0</v>
      </c>
      <c r="E35" s="8">
        <v>1597</v>
      </c>
      <c r="F35" s="8">
        <v>49281</v>
      </c>
      <c r="G35" s="8">
        <v>0</v>
      </c>
      <c r="H35" s="8">
        <v>1166</v>
      </c>
      <c r="I35" s="8">
        <v>584</v>
      </c>
    </row>
    <row r="36" spans="1:9" ht="12.75">
      <c r="A36" s="7" t="s">
        <v>144</v>
      </c>
      <c r="B36" s="8">
        <v>414</v>
      </c>
      <c r="C36" s="8">
        <v>2193</v>
      </c>
      <c r="D36" s="8">
        <v>5856</v>
      </c>
      <c r="E36" s="8">
        <v>5453</v>
      </c>
      <c r="F36" s="8">
        <v>60535</v>
      </c>
      <c r="G36" s="8">
        <v>19376</v>
      </c>
      <c r="H36" s="8">
        <v>1138</v>
      </c>
      <c r="I36" s="8">
        <v>825</v>
      </c>
    </row>
    <row r="37" spans="1:9" ht="12.75">
      <c r="A37" s="7" t="s">
        <v>145</v>
      </c>
      <c r="B37" s="8">
        <v>1691</v>
      </c>
      <c r="C37" s="8">
        <v>6227</v>
      </c>
      <c r="D37" s="8">
        <v>9293</v>
      </c>
      <c r="E37" s="8">
        <v>8414</v>
      </c>
      <c r="F37" s="8">
        <v>184178</v>
      </c>
      <c r="G37" s="8">
        <v>38270</v>
      </c>
      <c r="H37" s="8">
        <v>2019</v>
      </c>
      <c r="I37" s="8">
        <v>1960</v>
      </c>
    </row>
    <row r="38" spans="1:9" ht="12.75">
      <c r="A38" s="7" t="s">
        <v>146</v>
      </c>
      <c r="B38" s="8">
        <v>1277</v>
      </c>
      <c r="C38" s="8">
        <v>4034</v>
      </c>
      <c r="D38" s="8">
        <v>3437</v>
      </c>
      <c r="E38" s="8">
        <v>2961</v>
      </c>
      <c r="F38" s="8">
        <v>123643</v>
      </c>
      <c r="G38" s="8">
        <v>18894</v>
      </c>
      <c r="H38" s="8">
        <v>881</v>
      </c>
      <c r="I38" s="8">
        <v>1135</v>
      </c>
    </row>
    <row r="39" spans="1:9" ht="12.75">
      <c r="A39" s="7" t="s">
        <v>147</v>
      </c>
      <c r="B39" s="8">
        <v>11299</v>
      </c>
      <c r="C39" s="8">
        <v>26532</v>
      </c>
      <c r="D39" s="8">
        <v>58041</v>
      </c>
      <c r="E39" s="8">
        <v>537650</v>
      </c>
      <c r="F39" s="8">
        <v>296331</v>
      </c>
      <c r="G39" s="8">
        <v>30886</v>
      </c>
      <c r="H39" s="8">
        <v>9419</v>
      </c>
      <c r="I39" s="8">
        <v>22488</v>
      </c>
    </row>
    <row r="40" spans="1:9" ht="12.75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12.75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</row>
    <row r="42" spans="1:9" ht="12.75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8</v>
      </c>
      <c r="G42" s="8">
        <v>0</v>
      </c>
      <c r="H42" s="8">
        <v>0</v>
      </c>
      <c r="I42" s="8">
        <v>0</v>
      </c>
    </row>
    <row r="43" spans="1:9" ht="12.75">
      <c r="A43" s="7" t="s">
        <v>151</v>
      </c>
      <c r="B43" s="8">
        <v>0</v>
      </c>
      <c r="C43" s="8">
        <v>0</v>
      </c>
      <c r="D43" s="8">
        <v>41</v>
      </c>
      <c r="E43" s="8">
        <v>0</v>
      </c>
      <c r="F43" s="8">
        <v>0</v>
      </c>
      <c r="G43" s="8">
        <v>2574</v>
      </c>
      <c r="H43" s="8">
        <v>0</v>
      </c>
      <c r="I43" s="8">
        <v>0</v>
      </c>
    </row>
    <row r="44" spans="1:9" ht="12.75">
      <c r="A44" s="7" t="s">
        <v>152</v>
      </c>
      <c r="B44" s="8">
        <v>4218</v>
      </c>
      <c r="C44" s="8">
        <v>2800</v>
      </c>
      <c r="D44" s="8">
        <v>10549</v>
      </c>
      <c r="E44" s="8">
        <v>11234</v>
      </c>
      <c r="F44" s="8">
        <v>145697</v>
      </c>
      <c r="G44" s="8">
        <v>7821</v>
      </c>
      <c r="H44" s="8">
        <v>8080</v>
      </c>
      <c r="I44" s="8">
        <v>293</v>
      </c>
    </row>
    <row r="45" spans="1:9" ht="12.75">
      <c r="A45" s="7" t="s">
        <v>153</v>
      </c>
      <c r="B45" s="8">
        <v>7081</v>
      </c>
      <c r="C45" s="8">
        <v>23732</v>
      </c>
      <c r="D45" s="8">
        <v>47451</v>
      </c>
      <c r="E45" s="8">
        <v>526416</v>
      </c>
      <c r="F45" s="8">
        <v>150626</v>
      </c>
      <c r="G45" s="8">
        <v>20491</v>
      </c>
      <c r="H45" s="8">
        <v>1339</v>
      </c>
      <c r="I45" s="8">
        <v>22195</v>
      </c>
    </row>
    <row r="46" spans="1:9" ht="12.75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</row>
    <row r="47" spans="1:9" ht="12.75">
      <c r="A47" s="5" t="s">
        <v>26</v>
      </c>
      <c r="B47" s="6">
        <v>398006</v>
      </c>
      <c r="C47" s="6">
        <v>283594</v>
      </c>
      <c r="D47" s="6">
        <v>211644</v>
      </c>
      <c r="E47" s="6">
        <v>1137257</v>
      </c>
      <c r="F47" s="6">
        <v>8649165</v>
      </c>
      <c r="G47" s="6">
        <v>2482072</v>
      </c>
      <c r="H47" s="6">
        <v>623415</v>
      </c>
      <c r="I47" s="6">
        <v>2159980</v>
      </c>
    </row>
    <row r="48" spans="1:9" ht="12.75">
      <c r="A48" s="7" t="s">
        <v>155</v>
      </c>
      <c r="B48" s="8">
        <v>162654</v>
      </c>
      <c r="C48" s="8">
        <v>131127</v>
      </c>
      <c r="D48" s="8">
        <v>29639</v>
      </c>
      <c r="E48" s="8">
        <v>199741</v>
      </c>
      <c r="F48" s="8">
        <v>21953</v>
      </c>
      <c r="G48" s="8">
        <v>1095971</v>
      </c>
      <c r="H48" s="8">
        <v>518875</v>
      </c>
      <c r="I48" s="8">
        <v>1403449</v>
      </c>
    </row>
    <row r="49" spans="1:9" ht="12.75">
      <c r="A49" s="7" t="s">
        <v>156</v>
      </c>
      <c r="B49" s="8">
        <v>162654</v>
      </c>
      <c r="C49" s="8">
        <v>0</v>
      </c>
      <c r="D49" s="8">
        <v>468</v>
      </c>
      <c r="E49" s="8">
        <v>40763</v>
      </c>
      <c r="F49" s="8">
        <v>8197</v>
      </c>
      <c r="G49" s="8">
        <v>0</v>
      </c>
      <c r="H49" s="8">
        <v>796</v>
      </c>
      <c r="I49" s="8">
        <v>44</v>
      </c>
    </row>
    <row r="50" spans="1:9" ht="12.75">
      <c r="A50" s="7" t="s">
        <v>157</v>
      </c>
      <c r="B50" s="8">
        <v>0</v>
      </c>
      <c r="C50" s="8">
        <v>131127</v>
      </c>
      <c r="D50" s="8">
        <v>29171</v>
      </c>
      <c r="E50" s="8">
        <v>158978</v>
      </c>
      <c r="F50" s="8">
        <v>13756</v>
      </c>
      <c r="G50" s="8">
        <v>1095971</v>
      </c>
      <c r="H50" s="8">
        <v>518079</v>
      </c>
      <c r="I50" s="8">
        <v>1403405</v>
      </c>
    </row>
    <row r="51" spans="1:9" ht="12.75">
      <c r="A51" s="7" t="s">
        <v>158</v>
      </c>
      <c r="B51" s="8">
        <v>41394</v>
      </c>
      <c r="C51" s="8">
        <v>17102</v>
      </c>
      <c r="D51" s="8">
        <v>114657</v>
      </c>
      <c r="E51" s="8">
        <v>355274</v>
      </c>
      <c r="F51" s="8">
        <v>8128019</v>
      </c>
      <c r="G51" s="8">
        <v>1196216</v>
      </c>
      <c r="H51" s="8">
        <v>102496</v>
      </c>
      <c r="I51" s="8">
        <v>12431</v>
      </c>
    </row>
    <row r="52" spans="1:9" ht="12.75">
      <c r="A52" s="7" t="s">
        <v>159</v>
      </c>
      <c r="B52" s="8">
        <v>0</v>
      </c>
      <c r="C52" s="8">
        <v>0</v>
      </c>
      <c r="D52" s="8">
        <v>0</v>
      </c>
      <c r="E52" s="8">
        <v>0</v>
      </c>
      <c r="F52" s="8">
        <v>2590395</v>
      </c>
      <c r="G52" s="8">
        <v>0</v>
      </c>
      <c r="H52" s="8">
        <v>0</v>
      </c>
      <c r="I52" s="8">
        <v>0</v>
      </c>
    </row>
    <row r="53" spans="1:9" ht="12.75">
      <c r="A53" s="7" t="s">
        <v>160</v>
      </c>
      <c r="B53" s="8">
        <v>15218</v>
      </c>
      <c r="C53" s="8">
        <v>0</v>
      </c>
      <c r="D53" s="8">
        <v>79458</v>
      </c>
      <c r="E53" s="8">
        <v>164089</v>
      </c>
      <c r="F53" s="8">
        <v>2369051</v>
      </c>
      <c r="G53" s="8">
        <v>18961</v>
      </c>
      <c r="H53" s="8">
        <v>67709</v>
      </c>
      <c r="I53" s="8">
        <v>3050</v>
      </c>
    </row>
    <row r="54" spans="1:9" ht="12.75">
      <c r="A54" s="7" t="s">
        <v>161</v>
      </c>
      <c r="B54" s="8">
        <v>26176</v>
      </c>
      <c r="C54" s="8">
        <v>17102</v>
      </c>
      <c r="D54" s="8">
        <v>35199</v>
      </c>
      <c r="E54" s="8">
        <v>191185</v>
      </c>
      <c r="F54" s="8">
        <v>3168573</v>
      </c>
      <c r="G54" s="8">
        <v>1177255</v>
      </c>
      <c r="H54" s="8">
        <v>34787</v>
      </c>
      <c r="I54" s="8">
        <v>9381</v>
      </c>
    </row>
    <row r="55" spans="1:9" ht="12.75">
      <c r="A55" s="7" t="s">
        <v>162</v>
      </c>
      <c r="B55" s="8">
        <v>179710</v>
      </c>
      <c r="C55" s="8">
        <v>77500</v>
      </c>
      <c r="D55" s="8">
        <v>0</v>
      </c>
      <c r="E55" s="8">
        <v>0</v>
      </c>
      <c r="F55" s="8">
        <v>144</v>
      </c>
      <c r="G55" s="8">
        <v>0</v>
      </c>
      <c r="H55" s="8">
        <v>0</v>
      </c>
      <c r="I55" s="8">
        <v>572524</v>
      </c>
    </row>
    <row r="56" spans="1:9" ht="12.75">
      <c r="A56" s="7" t="s">
        <v>163</v>
      </c>
      <c r="B56" s="8">
        <v>66750</v>
      </c>
      <c r="C56" s="8">
        <v>57500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572524</v>
      </c>
    </row>
    <row r="57" spans="1:9" ht="12.75">
      <c r="A57" s="7" t="s">
        <v>164</v>
      </c>
      <c r="B57" s="8">
        <v>112960</v>
      </c>
      <c r="C57" s="8">
        <v>20000</v>
      </c>
      <c r="D57" s="8">
        <v>0</v>
      </c>
      <c r="E57" s="8">
        <v>0</v>
      </c>
      <c r="F57" s="8">
        <v>144</v>
      </c>
      <c r="G57" s="8">
        <v>0</v>
      </c>
      <c r="H57" s="8">
        <v>0</v>
      </c>
      <c r="I57" s="8">
        <v>0</v>
      </c>
    </row>
    <row r="58" spans="1:9" ht="12.75">
      <c r="A58" s="7" t="s">
        <v>165</v>
      </c>
      <c r="B58" s="8">
        <v>14248</v>
      </c>
      <c r="C58" s="8">
        <v>57865</v>
      </c>
      <c r="D58" s="8">
        <v>67348</v>
      </c>
      <c r="E58" s="8">
        <v>582242</v>
      </c>
      <c r="F58" s="8">
        <v>499049</v>
      </c>
      <c r="G58" s="8">
        <v>189885</v>
      </c>
      <c r="H58" s="8">
        <v>2044</v>
      </c>
      <c r="I58" s="8">
        <v>171576</v>
      </c>
    </row>
    <row r="59" spans="1:9" ht="12.75">
      <c r="A59" s="7" t="s">
        <v>166</v>
      </c>
      <c r="B59" s="8">
        <v>1838</v>
      </c>
      <c r="C59" s="8">
        <v>21475</v>
      </c>
      <c r="D59" s="8">
        <v>3795</v>
      </c>
      <c r="E59" s="8">
        <v>6037</v>
      </c>
      <c r="F59" s="8">
        <v>50158</v>
      </c>
      <c r="G59" s="8">
        <v>45188</v>
      </c>
      <c r="H59" s="8">
        <v>583</v>
      </c>
      <c r="I59" s="8">
        <v>442</v>
      </c>
    </row>
    <row r="60" spans="1:9" ht="12.75">
      <c r="A60" s="7" t="s">
        <v>167</v>
      </c>
      <c r="B60" s="8">
        <v>9962</v>
      </c>
      <c r="C60" s="8">
        <v>22839</v>
      </c>
      <c r="D60" s="8">
        <v>56249</v>
      </c>
      <c r="E60" s="8">
        <v>565440</v>
      </c>
      <c r="F60" s="8">
        <v>115117</v>
      </c>
      <c r="G60" s="8">
        <v>53869</v>
      </c>
      <c r="H60" s="8">
        <v>1290</v>
      </c>
      <c r="I60" s="8">
        <v>36965</v>
      </c>
    </row>
    <row r="61" spans="1:9" ht="12.75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1583</v>
      </c>
      <c r="G61" s="8">
        <v>0</v>
      </c>
      <c r="H61" s="8">
        <v>0</v>
      </c>
      <c r="I61" s="8">
        <v>0</v>
      </c>
    </row>
    <row r="62" spans="1:9" ht="12.75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3973</v>
      </c>
      <c r="G62" s="8">
        <v>0</v>
      </c>
      <c r="H62" s="8">
        <v>0</v>
      </c>
      <c r="I62" s="8">
        <v>0</v>
      </c>
    </row>
    <row r="63" spans="1:9" ht="12.75">
      <c r="A63" s="7" t="s">
        <v>170</v>
      </c>
      <c r="B63" s="8">
        <v>0</v>
      </c>
      <c r="C63" s="8">
        <v>0</v>
      </c>
      <c r="D63" s="8">
        <v>6195</v>
      </c>
      <c r="E63" s="8">
        <v>0</v>
      </c>
      <c r="F63" s="8">
        <v>93</v>
      </c>
      <c r="G63" s="8">
        <v>0</v>
      </c>
      <c r="H63" s="8">
        <v>0</v>
      </c>
      <c r="I63" s="8">
        <v>0</v>
      </c>
    </row>
    <row r="64" spans="1:9" ht="12.75">
      <c r="A64" s="7" t="s">
        <v>171</v>
      </c>
      <c r="B64" s="8">
        <v>2410</v>
      </c>
      <c r="C64" s="8">
        <v>8532</v>
      </c>
      <c r="D64" s="8">
        <v>1109</v>
      </c>
      <c r="E64" s="8">
        <v>3253</v>
      </c>
      <c r="F64" s="8">
        <v>68067</v>
      </c>
      <c r="G64" s="8">
        <v>5554</v>
      </c>
      <c r="H64" s="8">
        <v>171</v>
      </c>
      <c r="I64" s="8">
        <v>8739</v>
      </c>
    </row>
    <row r="65" spans="1:9" ht="12.75">
      <c r="A65" s="7" t="s">
        <v>172</v>
      </c>
      <c r="B65" s="8">
        <v>0</v>
      </c>
      <c r="C65" s="8">
        <v>0</v>
      </c>
      <c r="D65" s="8">
        <v>0</v>
      </c>
      <c r="E65" s="8">
        <v>30</v>
      </c>
      <c r="F65" s="8">
        <v>43993</v>
      </c>
      <c r="G65" s="8">
        <v>0</v>
      </c>
      <c r="H65" s="8">
        <v>0</v>
      </c>
      <c r="I65" s="8">
        <v>0</v>
      </c>
    </row>
    <row r="66" spans="1:9" ht="12.75">
      <c r="A66" s="7" t="s">
        <v>173</v>
      </c>
      <c r="B66" s="8">
        <v>0</v>
      </c>
      <c r="C66" s="8">
        <v>5000</v>
      </c>
      <c r="D66" s="8">
        <v>0</v>
      </c>
      <c r="E66" s="8">
        <v>7482</v>
      </c>
      <c r="F66" s="8">
        <v>213393</v>
      </c>
      <c r="G66" s="8">
        <v>85000</v>
      </c>
      <c r="H66" s="8">
        <v>0</v>
      </c>
      <c r="I66" s="8">
        <v>125430</v>
      </c>
    </row>
    <row r="67" spans="1:9" ht="12.75">
      <c r="A67" s="7" t="s">
        <v>174</v>
      </c>
      <c r="B67" s="8">
        <v>38</v>
      </c>
      <c r="C67" s="8">
        <v>19</v>
      </c>
      <c r="D67" s="8">
        <v>0</v>
      </c>
      <c r="E67" s="8">
        <v>0</v>
      </c>
      <c r="F67" s="8">
        <v>2672</v>
      </c>
      <c r="G67" s="8">
        <v>274</v>
      </c>
      <c r="H67" s="8">
        <v>0</v>
      </c>
      <c r="I67" s="8">
        <v>0</v>
      </c>
    </row>
    <row r="68" spans="1:9" ht="12.75">
      <c r="A68" s="5" t="s">
        <v>175</v>
      </c>
      <c r="B68" s="6">
        <v>53558</v>
      </c>
      <c r="C68" s="6">
        <v>135318</v>
      </c>
      <c r="D68" s="6">
        <v>85695</v>
      </c>
      <c r="E68" s="6">
        <v>156738</v>
      </c>
      <c r="F68" s="6">
        <v>720722</v>
      </c>
      <c r="G68" s="6">
        <v>202416</v>
      </c>
      <c r="H68" s="6">
        <v>23519</v>
      </c>
      <c r="I68" s="6">
        <v>364146</v>
      </c>
    </row>
    <row r="69" spans="1:9" ht="12.75">
      <c r="A69" s="7" t="s">
        <v>176</v>
      </c>
      <c r="B69" s="8">
        <v>47500</v>
      </c>
      <c r="C69" s="8">
        <v>100000</v>
      </c>
      <c r="D69" s="8">
        <v>75083</v>
      </c>
      <c r="E69" s="8">
        <v>125000</v>
      </c>
      <c r="F69" s="8">
        <v>655121</v>
      </c>
      <c r="G69" s="8">
        <v>75000</v>
      </c>
      <c r="H69" s="8">
        <v>17458</v>
      </c>
      <c r="I69" s="8">
        <v>317924</v>
      </c>
    </row>
    <row r="70" spans="1:9" ht="12.75">
      <c r="A70" s="7" t="s">
        <v>177</v>
      </c>
      <c r="B70" s="8">
        <v>0</v>
      </c>
      <c r="C70" s="8">
        <v>0</v>
      </c>
      <c r="D70" s="8">
        <v>3562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</row>
    <row r="71" spans="1:9" ht="12.75">
      <c r="A71" s="7" t="s">
        <v>178</v>
      </c>
      <c r="B71" s="8">
        <v>3508</v>
      </c>
      <c r="C71" s="8">
        <v>10562</v>
      </c>
      <c r="D71" s="8">
        <v>2037</v>
      </c>
      <c r="E71" s="8">
        <v>13122</v>
      </c>
      <c r="F71" s="8">
        <v>177146</v>
      </c>
      <c r="G71" s="8">
        <v>15629</v>
      </c>
      <c r="H71" s="8">
        <v>1290</v>
      </c>
      <c r="I71" s="8">
        <v>46014</v>
      </c>
    </row>
    <row r="72" spans="1:9" ht="12.75">
      <c r="A72" s="7" t="s">
        <v>179</v>
      </c>
      <c r="B72" s="8">
        <v>0</v>
      </c>
      <c r="C72" s="8">
        <v>0</v>
      </c>
      <c r="D72" s="8">
        <v>0</v>
      </c>
      <c r="E72" s="8">
        <v>0</v>
      </c>
      <c r="F72" s="8">
        <v>8538</v>
      </c>
      <c r="G72" s="8">
        <v>767</v>
      </c>
      <c r="H72" s="8">
        <v>854</v>
      </c>
      <c r="I72" s="8">
        <v>0</v>
      </c>
    </row>
    <row r="73" spans="1:9" ht="12.75">
      <c r="A73" s="7" t="s">
        <v>180</v>
      </c>
      <c r="B73" s="8">
        <v>0</v>
      </c>
      <c r="C73" s="8">
        <v>0</v>
      </c>
      <c r="D73" s="8">
        <v>0</v>
      </c>
      <c r="E73" s="8">
        <v>8359</v>
      </c>
      <c r="F73" s="8">
        <v>-197728</v>
      </c>
      <c r="G73" s="8">
        <v>73523</v>
      </c>
      <c r="H73" s="8">
        <v>3051</v>
      </c>
      <c r="I73" s="8">
        <v>0</v>
      </c>
    </row>
    <row r="74" spans="1:9" ht="12.75">
      <c r="A74" s="9" t="s">
        <v>181</v>
      </c>
      <c r="B74" s="10">
        <v>2550</v>
      </c>
      <c r="C74" s="10">
        <v>24756</v>
      </c>
      <c r="D74" s="10">
        <v>5013</v>
      </c>
      <c r="E74" s="10">
        <v>10257</v>
      </c>
      <c r="F74" s="10">
        <v>77645</v>
      </c>
      <c r="G74" s="10">
        <v>37497</v>
      </c>
      <c r="H74" s="10">
        <v>866</v>
      </c>
      <c r="I74" s="10">
        <v>208</v>
      </c>
    </row>
    <row r="75" spans="1:9" ht="12.75">
      <c r="A75" s="17"/>
      <c r="B75" s="18"/>
      <c r="C75" s="18"/>
      <c r="D75" s="18"/>
      <c r="E75" s="18"/>
      <c r="F75" s="18"/>
      <c r="G75" s="18"/>
      <c r="H75" s="18"/>
      <c r="I75" s="18"/>
    </row>
    <row r="76" spans="1:9" ht="12.75">
      <c r="A76" s="28" t="s">
        <v>352</v>
      </c>
      <c r="B76" s="2"/>
      <c r="C76" s="2"/>
      <c r="D76" s="2"/>
      <c r="E76" s="2"/>
      <c r="F76" s="2"/>
      <c r="G76" s="2"/>
      <c r="H76" s="2"/>
      <c r="I76" s="2"/>
    </row>
    <row r="77" spans="1:9" ht="12.75">
      <c r="A77" s="28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26" useFirstPageNumber="1" horizontalDpi="300" verticalDpi="300" orientation="portrait" paperSize="9" scale="7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78"/>
  <sheetViews>
    <sheetView showGridLines="0" zoomScalePageLayoutView="0" workbookViewId="0" topLeftCell="A39">
      <selection activeCell="AY1" sqref="AY1:BC16384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9.8515625" style="3" customWidth="1"/>
    <col min="49" max="49" width="8.421875" style="3" customWidth="1"/>
    <col min="50" max="50" width="10.7109375" style="3" customWidth="1"/>
  </cols>
  <sheetData>
    <row r="1" spans="1:50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ht="12.75">
      <c r="A2" s="1" t="s">
        <v>387</v>
      </c>
    </row>
    <row r="5" ht="12.75">
      <c r="A5" s="1" t="s">
        <v>302</v>
      </c>
    </row>
    <row r="6" spans="2:50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</row>
    <row r="7" spans="2:50" ht="30" customHeight="1">
      <c r="B7" s="26" t="s">
        <v>386</v>
      </c>
      <c r="C7" s="4" t="s">
        <v>287</v>
      </c>
      <c r="D7" s="4" t="s">
        <v>194</v>
      </c>
      <c r="E7" s="4" t="s">
        <v>375</v>
      </c>
      <c r="F7" s="4" t="s">
        <v>13</v>
      </c>
      <c r="G7" s="4" t="s">
        <v>65</v>
      </c>
      <c r="H7" s="4" t="s">
        <v>44</v>
      </c>
      <c r="I7" s="4" t="s">
        <v>361</v>
      </c>
      <c r="J7" s="4" t="s">
        <v>357</v>
      </c>
      <c r="K7" s="4" t="s">
        <v>37</v>
      </c>
      <c r="L7" s="4" t="s">
        <v>12</v>
      </c>
      <c r="M7" s="4" t="s">
        <v>358</v>
      </c>
      <c r="N7" s="4" t="s">
        <v>190</v>
      </c>
      <c r="O7" s="4" t="s">
        <v>191</v>
      </c>
      <c r="P7" s="4" t="s">
        <v>40</v>
      </c>
      <c r="Q7" s="4" t="s">
        <v>349</v>
      </c>
      <c r="R7" s="4" t="s">
        <v>69</v>
      </c>
      <c r="S7" s="4" t="s">
        <v>54</v>
      </c>
      <c r="T7" s="4" t="s">
        <v>382</v>
      </c>
      <c r="U7" s="4" t="s">
        <v>5</v>
      </c>
      <c r="V7" s="4" t="s">
        <v>186</v>
      </c>
      <c r="W7" s="4" t="s">
        <v>42</v>
      </c>
      <c r="X7" s="4" t="s">
        <v>192</v>
      </c>
      <c r="Y7" s="4" t="s">
        <v>296</v>
      </c>
      <c r="Z7" s="4" t="s">
        <v>71</v>
      </c>
      <c r="AA7" s="4" t="s">
        <v>187</v>
      </c>
      <c r="AB7" s="4" t="s">
        <v>72</v>
      </c>
      <c r="AC7" s="4" t="s">
        <v>8</v>
      </c>
      <c r="AD7" s="4" t="s">
        <v>359</v>
      </c>
      <c r="AE7" s="4" t="s">
        <v>112</v>
      </c>
      <c r="AF7" s="4" t="s">
        <v>189</v>
      </c>
      <c r="AG7" s="4" t="s">
        <v>188</v>
      </c>
      <c r="AH7" s="4" t="s">
        <v>10</v>
      </c>
      <c r="AI7" s="4" t="s">
        <v>38</v>
      </c>
      <c r="AJ7" s="4" t="s">
        <v>111</v>
      </c>
      <c r="AK7" s="4" t="s">
        <v>363</v>
      </c>
      <c r="AL7" s="4" t="s">
        <v>373</v>
      </c>
      <c r="AM7" s="4" t="s">
        <v>183</v>
      </c>
      <c r="AN7" s="26" t="s">
        <v>288</v>
      </c>
      <c r="AO7" s="4" t="s">
        <v>76</v>
      </c>
      <c r="AP7" s="4" t="s">
        <v>77</v>
      </c>
      <c r="AQ7" s="4" t="s">
        <v>378</v>
      </c>
      <c r="AR7" s="4" t="s">
        <v>379</v>
      </c>
      <c r="AS7" s="4" t="s">
        <v>289</v>
      </c>
      <c r="AT7" s="4" t="s">
        <v>116</v>
      </c>
      <c r="AU7" s="4" t="s">
        <v>360</v>
      </c>
      <c r="AV7" s="26" t="s">
        <v>117</v>
      </c>
      <c r="AW7" s="26" t="s">
        <v>364</v>
      </c>
      <c r="AX7" s="4" t="s">
        <v>298</v>
      </c>
    </row>
    <row r="8" spans="2:50" ht="15" customHeight="1">
      <c r="B8" s="19" t="s">
        <v>79</v>
      </c>
      <c r="C8" s="19"/>
      <c r="D8" s="19" t="s">
        <v>79</v>
      </c>
      <c r="E8" s="19" t="s">
        <v>79</v>
      </c>
      <c r="F8" s="19"/>
      <c r="G8" s="19"/>
      <c r="H8" s="19" t="s">
        <v>79</v>
      </c>
      <c r="I8" s="19" t="s">
        <v>79</v>
      </c>
      <c r="J8" s="19"/>
      <c r="K8" s="19" t="s">
        <v>79</v>
      </c>
      <c r="L8" s="19"/>
      <c r="M8" s="19"/>
      <c r="N8" s="19"/>
      <c r="O8" s="19"/>
      <c r="P8" s="19" t="s">
        <v>79</v>
      </c>
      <c r="Q8" s="19"/>
      <c r="R8" s="19"/>
      <c r="S8" s="19"/>
      <c r="T8" s="19" t="s">
        <v>79</v>
      </c>
      <c r="U8" s="19"/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/>
      <c r="AK8" s="19" t="s">
        <v>79</v>
      </c>
      <c r="AL8" s="19" t="s">
        <v>79</v>
      </c>
      <c r="AM8" s="19" t="s">
        <v>79</v>
      </c>
      <c r="AN8" s="19" t="s">
        <v>79</v>
      </c>
      <c r="AO8" s="19"/>
      <c r="AP8" s="19"/>
      <c r="AQ8" s="19" t="s">
        <v>79</v>
      </c>
      <c r="AR8" s="19" t="s">
        <v>79</v>
      </c>
      <c r="AS8" s="19"/>
      <c r="AT8" s="19"/>
      <c r="AU8" s="19" t="s">
        <v>79</v>
      </c>
      <c r="AV8" s="19" t="s">
        <v>79</v>
      </c>
      <c r="AW8" s="19" t="s">
        <v>79</v>
      </c>
      <c r="AX8" s="19"/>
    </row>
    <row r="9" spans="1:50" ht="15" customHeight="1">
      <c r="A9" s="5" t="s">
        <v>16</v>
      </c>
      <c r="B9" s="6">
        <v>530719</v>
      </c>
      <c r="C9" s="6">
        <v>166716</v>
      </c>
      <c r="D9" s="6">
        <v>188022</v>
      </c>
      <c r="E9" s="6">
        <v>193300</v>
      </c>
      <c r="F9" s="6">
        <v>5454718</v>
      </c>
      <c r="G9" s="6">
        <v>1972745</v>
      </c>
      <c r="H9" s="6">
        <v>376266</v>
      </c>
      <c r="I9" s="6">
        <v>20162</v>
      </c>
      <c r="J9" s="6">
        <v>3048518</v>
      </c>
      <c r="K9" s="6">
        <v>908159</v>
      </c>
      <c r="L9" s="6">
        <v>62946031</v>
      </c>
      <c r="M9" s="6">
        <v>2258839</v>
      </c>
      <c r="N9" s="6">
        <v>37284242</v>
      </c>
      <c r="O9" s="6">
        <v>993201</v>
      </c>
      <c r="P9" s="6">
        <v>7514142</v>
      </c>
      <c r="Q9" s="6">
        <v>140738</v>
      </c>
      <c r="R9" s="6">
        <v>4075193</v>
      </c>
      <c r="S9" s="6">
        <v>2864498</v>
      </c>
      <c r="T9" s="6">
        <v>992868</v>
      </c>
      <c r="U9" s="6">
        <v>9804664</v>
      </c>
      <c r="V9" s="6">
        <v>2527512</v>
      </c>
      <c r="W9" s="6">
        <v>6674508</v>
      </c>
      <c r="X9" s="6">
        <v>24036159</v>
      </c>
      <c r="Y9" s="6">
        <v>23085249</v>
      </c>
      <c r="Z9" s="6">
        <v>1998559</v>
      </c>
      <c r="AA9" s="6">
        <v>486934</v>
      </c>
      <c r="AB9" s="6">
        <v>1111528</v>
      </c>
      <c r="AC9" s="6">
        <v>24001491</v>
      </c>
      <c r="AD9" s="6">
        <v>855316</v>
      </c>
      <c r="AE9" s="6">
        <v>6847002</v>
      </c>
      <c r="AF9" s="6">
        <v>237737</v>
      </c>
      <c r="AG9" s="6">
        <v>101781</v>
      </c>
      <c r="AH9" s="6">
        <v>63680483</v>
      </c>
      <c r="AI9" s="6">
        <v>9253339</v>
      </c>
      <c r="AJ9" s="6">
        <v>327697</v>
      </c>
      <c r="AK9" s="6">
        <v>271517</v>
      </c>
      <c r="AL9" s="6">
        <v>5505835</v>
      </c>
      <c r="AM9" s="6">
        <v>123099</v>
      </c>
      <c r="AN9" s="6">
        <v>149349</v>
      </c>
      <c r="AO9" s="6">
        <v>1075260</v>
      </c>
      <c r="AP9" s="6">
        <v>1372062</v>
      </c>
      <c r="AQ9" s="6">
        <v>510843</v>
      </c>
      <c r="AR9" s="6">
        <v>6531071</v>
      </c>
      <c r="AS9" s="6">
        <v>614048</v>
      </c>
      <c r="AT9" s="6">
        <v>1735039</v>
      </c>
      <c r="AU9" s="6">
        <v>2526870</v>
      </c>
      <c r="AV9" s="6">
        <v>9362550</v>
      </c>
      <c r="AW9" s="6">
        <v>199014</v>
      </c>
      <c r="AX9" s="6">
        <v>4188323</v>
      </c>
    </row>
    <row r="10" spans="1:50" ht="15" customHeight="1">
      <c r="A10" s="7" t="s">
        <v>118</v>
      </c>
      <c r="B10" s="8">
        <v>417953</v>
      </c>
      <c r="C10" s="8">
        <v>2882</v>
      </c>
      <c r="D10" s="8">
        <v>6685</v>
      </c>
      <c r="E10" s="8">
        <v>11428</v>
      </c>
      <c r="F10" s="8">
        <v>134631</v>
      </c>
      <c r="G10" s="8">
        <v>56566</v>
      </c>
      <c r="H10" s="8">
        <v>6966</v>
      </c>
      <c r="I10" s="8">
        <v>689</v>
      </c>
      <c r="J10" s="8">
        <v>125575</v>
      </c>
      <c r="K10" s="8">
        <v>41298</v>
      </c>
      <c r="L10" s="8">
        <v>2118060</v>
      </c>
      <c r="M10" s="8">
        <v>147133</v>
      </c>
      <c r="N10" s="8">
        <v>1260356</v>
      </c>
      <c r="O10" s="8">
        <v>7313</v>
      </c>
      <c r="P10" s="8">
        <v>251870</v>
      </c>
      <c r="Q10" s="8">
        <v>17987</v>
      </c>
      <c r="R10" s="8">
        <v>21262</v>
      </c>
      <c r="S10" s="8">
        <v>126022</v>
      </c>
      <c r="T10" s="8">
        <v>76600</v>
      </c>
      <c r="U10" s="8">
        <v>232044</v>
      </c>
      <c r="V10" s="8">
        <v>19095</v>
      </c>
      <c r="W10" s="8">
        <v>43839</v>
      </c>
      <c r="X10" s="8">
        <v>525907</v>
      </c>
      <c r="Y10" s="8">
        <v>488853</v>
      </c>
      <c r="Z10" s="8">
        <v>191202</v>
      </c>
      <c r="AA10" s="8">
        <v>9914</v>
      </c>
      <c r="AB10" s="8">
        <v>17803</v>
      </c>
      <c r="AC10" s="8">
        <v>512922</v>
      </c>
      <c r="AD10" s="8">
        <v>8395</v>
      </c>
      <c r="AE10" s="8">
        <v>294215</v>
      </c>
      <c r="AF10" s="8">
        <v>29975</v>
      </c>
      <c r="AG10" s="8">
        <v>1166</v>
      </c>
      <c r="AH10" s="8">
        <v>1988121</v>
      </c>
      <c r="AI10" s="8">
        <v>106134</v>
      </c>
      <c r="AJ10" s="8">
        <v>32337</v>
      </c>
      <c r="AK10" s="8">
        <v>1292</v>
      </c>
      <c r="AL10" s="8">
        <v>89425</v>
      </c>
      <c r="AM10" s="8">
        <v>3320</v>
      </c>
      <c r="AN10" s="8">
        <v>1191</v>
      </c>
      <c r="AO10" s="8">
        <v>27140</v>
      </c>
      <c r="AP10" s="8">
        <v>83158</v>
      </c>
      <c r="AQ10" s="8">
        <v>22670</v>
      </c>
      <c r="AR10" s="8">
        <v>14121</v>
      </c>
      <c r="AS10" s="8">
        <v>45813</v>
      </c>
      <c r="AT10" s="8">
        <v>8812</v>
      </c>
      <c r="AU10" s="8">
        <v>130</v>
      </c>
      <c r="AV10" s="8">
        <v>230142</v>
      </c>
      <c r="AW10" s="8">
        <v>3895</v>
      </c>
      <c r="AX10" s="8">
        <v>74758</v>
      </c>
    </row>
    <row r="11" spans="1:50" ht="15" customHeight="1">
      <c r="A11" s="7" t="s">
        <v>119</v>
      </c>
      <c r="B11" s="8">
        <v>54</v>
      </c>
      <c r="C11" s="8">
        <v>229</v>
      </c>
      <c r="D11" s="8">
        <v>342</v>
      </c>
      <c r="E11" s="8">
        <v>212</v>
      </c>
      <c r="F11" s="8">
        <v>60035</v>
      </c>
      <c r="G11" s="8">
        <v>27534</v>
      </c>
      <c r="H11" s="8">
        <v>5282</v>
      </c>
      <c r="I11" s="8">
        <v>394</v>
      </c>
      <c r="J11" s="8">
        <v>57701</v>
      </c>
      <c r="K11" s="8">
        <v>27203</v>
      </c>
      <c r="L11" s="8">
        <v>1039259</v>
      </c>
      <c r="M11" s="8">
        <v>5859</v>
      </c>
      <c r="N11" s="8">
        <v>593880</v>
      </c>
      <c r="O11" s="8">
        <v>2617</v>
      </c>
      <c r="P11" s="8">
        <v>142013</v>
      </c>
      <c r="Q11" s="8">
        <v>500</v>
      </c>
      <c r="R11" s="8">
        <v>18372</v>
      </c>
      <c r="S11" s="8">
        <v>49498</v>
      </c>
      <c r="T11" s="8">
        <v>4105</v>
      </c>
      <c r="U11" s="8">
        <v>84734</v>
      </c>
      <c r="V11" s="8">
        <v>0</v>
      </c>
      <c r="W11" s="8">
        <v>24383</v>
      </c>
      <c r="X11" s="8">
        <v>268422</v>
      </c>
      <c r="Y11" s="8">
        <v>244034</v>
      </c>
      <c r="Z11" s="8">
        <v>129991</v>
      </c>
      <c r="AA11" s="8">
        <v>2046</v>
      </c>
      <c r="AB11" s="8">
        <v>194</v>
      </c>
      <c r="AC11" s="8">
        <v>178285</v>
      </c>
      <c r="AD11" s="8">
        <v>1937</v>
      </c>
      <c r="AE11" s="8">
        <v>175142</v>
      </c>
      <c r="AF11" s="8">
        <v>1547</v>
      </c>
      <c r="AG11" s="8">
        <v>2</v>
      </c>
      <c r="AH11" s="8">
        <v>1155480</v>
      </c>
      <c r="AI11" s="8">
        <v>32160</v>
      </c>
      <c r="AJ11" s="8">
        <v>483</v>
      </c>
      <c r="AK11" s="8">
        <v>27</v>
      </c>
      <c r="AL11" s="8">
        <v>81330</v>
      </c>
      <c r="AM11" s="8">
        <v>1661</v>
      </c>
      <c r="AN11" s="8">
        <v>840</v>
      </c>
      <c r="AO11" s="8">
        <v>5122</v>
      </c>
      <c r="AP11" s="8">
        <v>36040</v>
      </c>
      <c r="AQ11" s="8">
        <v>1134</v>
      </c>
      <c r="AR11" s="8">
        <v>14021</v>
      </c>
      <c r="AS11" s="8">
        <v>510</v>
      </c>
      <c r="AT11" s="8">
        <v>6283</v>
      </c>
      <c r="AU11" s="8">
        <v>0</v>
      </c>
      <c r="AV11" s="8">
        <v>169253</v>
      </c>
      <c r="AW11" s="8">
        <v>1781</v>
      </c>
      <c r="AX11" s="8">
        <v>18522</v>
      </c>
    </row>
    <row r="12" spans="1:50" ht="15" customHeight="1">
      <c r="A12" s="7" t="s">
        <v>120</v>
      </c>
      <c r="B12" s="8">
        <v>417899</v>
      </c>
      <c r="C12" s="8">
        <v>2653</v>
      </c>
      <c r="D12" s="8">
        <v>6343</v>
      </c>
      <c r="E12" s="8">
        <v>11216</v>
      </c>
      <c r="F12" s="8">
        <v>74596</v>
      </c>
      <c r="G12" s="8">
        <v>29032</v>
      </c>
      <c r="H12" s="8">
        <v>1684</v>
      </c>
      <c r="I12" s="8">
        <v>295</v>
      </c>
      <c r="J12" s="8">
        <v>67874</v>
      </c>
      <c r="K12" s="8">
        <v>14095</v>
      </c>
      <c r="L12" s="8">
        <v>1078801</v>
      </c>
      <c r="M12" s="8">
        <v>141274</v>
      </c>
      <c r="N12" s="8">
        <v>666476</v>
      </c>
      <c r="O12" s="8">
        <v>4696</v>
      </c>
      <c r="P12" s="8">
        <v>109857</v>
      </c>
      <c r="Q12" s="8">
        <v>17487</v>
      </c>
      <c r="R12" s="8">
        <v>2890</v>
      </c>
      <c r="S12" s="8">
        <v>76524</v>
      </c>
      <c r="T12" s="8">
        <v>72495</v>
      </c>
      <c r="U12" s="8">
        <v>147310</v>
      </c>
      <c r="V12" s="8">
        <v>19095</v>
      </c>
      <c r="W12" s="8">
        <v>19456</v>
      </c>
      <c r="X12" s="8">
        <v>257485</v>
      </c>
      <c r="Y12" s="8">
        <v>244819</v>
      </c>
      <c r="Z12" s="8">
        <v>61211</v>
      </c>
      <c r="AA12" s="8">
        <v>7868</v>
      </c>
      <c r="AB12" s="8">
        <v>17609</v>
      </c>
      <c r="AC12" s="8">
        <v>334637</v>
      </c>
      <c r="AD12" s="8">
        <v>6458</v>
      </c>
      <c r="AE12" s="8">
        <v>119073</v>
      </c>
      <c r="AF12" s="8">
        <v>28428</v>
      </c>
      <c r="AG12" s="8">
        <v>1164</v>
      </c>
      <c r="AH12" s="8">
        <v>832641</v>
      </c>
      <c r="AI12" s="8">
        <v>73974</v>
      </c>
      <c r="AJ12" s="8">
        <v>31854</v>
      </c>
      <c r="AK12" s="8">
        <v>1265</v>
      </c>
      <c r="AL12" s="8">
        <v>8095</v>
      </c>
      <c r="AM12" s="8">
        <v>1659</v>
      </c>
      <c r="AN12" s="8">
        <v>351</v>
      </c>
      <c r="AO12" s="8">
        <v>22018</v>
      </c>
      <c r="AP12" s="8">
        <v>47118</v>
      </c>
      <c r="AQ12" s="8">
        <v>21536</v>
      </c>
      <c r="AR12" s="8">
        <v>100</v>
      </c>
      <c r="AS12" s="8">
        <v>45303</v>
      </c>
      <c r="AT12" s="8">
        <v>2529</v>
      </c>
      <c r="AU12" s="8">
        <v>130</v>
      </c>
      <c r="AV12" s="8">
        <v>60889</v>
      </c>
      <c r="AW12" s="8">
        <v>2114</v>
      </c>
      <c r="AX12" s="8">
        <v>56236</v>
      </c>
    </row>
    <row r="13" spans="1:50" ht="15" customHeight="1">
      <c r="A13" s="7" t="s">
        <v>121</v>
      </c>
      <c r="B13" s="8">
        <v>49847</v>
      </c>
      <c r="C13" s="8">
        <v>99524</v>
      </c>
      <c r="D13" s="8">
        <v>178578</v>
      </c>
      <c r="E13" s="8">
        <v>156538</v>
      </c>
      <c r="F13" s="8">
        <v>4622190</v>
      </c>
      <c r="G13" s="8">
        <v>1025847</v>
      </c>
      <c r="H13" s="8">
        <v>358572</v>
      </c>
      <c r="I13" s="8">
        <v>19005</v>
      </c>
      <c r="J13" s="8">
        <v>2625686</v>
      </c>
      <c r="K13" s="8">
        <v>753932</v>
      </c>
      <c r="L13" s="8">
        <v>48883024</v>
      </c>
      <c r="M13" s="8">
        <v>526556</v>
      </c>
      <c r="N13" s="8">
        <v>26798312</v>
      </c>
      <c r="O13" s="8">
        <v>418399</v>
      </c>
      <c r="P13" s="8">
        <v>6509900</v>
      </c>
      <c r="Q13" s="8">
        <v>48224</v>
      </c>
      <c r="R13" s="8">
        <v>3798000</v>
      </c>
      <c r="S13" s="8">
        <v>2528377</v>
      </c>
      <c r="T13" s="8">
        <v>784589</v>
      </c>
      <c r="U13" s="8">
        <v>7354853</v>
      </c>
      <c r="V13" s="8">
        <v>2300011</v>
      </c>
      <c r="W13" s="8">
        <v>3473264</v>
      </c>
      <c r="X13" s="8">
        <v>18407572</v>
      </c>
      <c r="Y13" s="8">
        <v>19506805</v>
      </c>
      <c r="Z13" s="8">
        <v>1517012</v>
      </c>
      <c r="AA13" s="8">
        <v>314854</v>
      </c>
      <c r="AB13" s="8">
        <v>340811</v>
      </c>
      <c r="AC13" s="8">
        <v>20598675</v>
      </c>
      <c r="AD13" s="8">
        <v>322576</v>
      </c>
      <c r="AE13" s="8">
        <v>5062273</v>
      </c>
      <c r="AF13" s="8">
        <v>47406</v>
      </c>
      <c r="AG13" s="8">
        <v>99322</v>
      </c>
      <c r="AH13" s="8">
        <v>44948085</v>
      </c>
      <c r="AI13" s="8">
        <v>8762373</v>
      </c>
      <c r="AJ13" s="8">
        <v>270218</v>
      </c>
      <c r="AK13" s="8">
        <v>247275</v>
      </c>
      <c r="AL13" s="8">
        <v>4943838</v>
      </c>
      <c r="AM13" s="8">
        <v>86886</v>
      </c>
      <c r="AN13" s="8">
        <v>111412</v>
      </c>
      <c r="AO13" s="8">
        <v>554043</v>
      </c>
      <c r="AP13" s="8">
        <v>1132313</v>
      </c>
      <c r="AQ13" s="8">
        <v>463258</v>
      </c>
      <c r="AR13" s="8">
        <v>6431789</v>
      </c>
      <c r="AS13" s="8">
        <v>505924</v>
      </c>
      <c r="AT13" s="8">
        <v>1221355</v>
      </c>
      <c r="AU13" s="8">
        <v>2283363</v>
      </c>
      <c r="AV13" s="8">
        <v>8711787</v>
      </c>
      <c r="AW13" s="8">
        <v>107585</v>
      </c>
      <c r="AX13" s="8">
        <v>3803340</v>
      </c>
    </row>
    <row r="14" spans="1:50" ht="15" customHeight="1">
      <c r="A14" s="7" t="s">
        <v>122</v>
      </c>
      <c r="B14" s="8">
        <v>45752</v>
      </c>
      <c r="C14" s="8">
        <v>0</v>
      </c>
      <c r="D14" s="8">
        <v>155852</v>
      </c>
      <c r="E14" s="8">
        <v>4988</v>
      </c>
      <c r="F14" s="8">
        <v>1001774</v>
      </c>
      <c r="G14" s="8">
        <v>144264</v>
      </c>
      <c r="H14" s="8">
        <v>356975</v>
      </c>
      <c r="I14" s="8">
        <v>6100</v>
      </c>
      <c r="J14" s="8">
        <v>469093</v>
      </c>
      <c r="K14" s="8">
        <v>129746</v>
      </c>
      <c r="L14" s="8">
        <v>6089447</v>
      </c>
      <c r="M14" s="8">
        <v>167229</v>
      </c>
      <c r="N14" s="8">
        <v>3361290</v>
      </c>
      <c r="O14" s="8">
        <v>123382</v>
      </c>
      <c r="P14" s="8">
        <v>301368</v>
      </c>
      <c r="Q14" s="8">
        <v>20000</v>
      </c>
      <c r="R14" s="8">
        <v>1381156</v>
      </c>
      <c r="S14" s="8">
        <v>207483</v>
      </c>
      <c r="T14" s="8">
        <v>411448</v>
      </c>
      <c r="U14" s="8">
        <v>1987109</v>
      </c>
      <c r="V14" s="8">
        <v>2250028</v>
      </c>
      <c r="W14" s="8">
        <v>3310368</v>
      </c>
      <c r="X14" s="8">
        <v>3741933</v>
      </c>
      <c r="Y14" s="8">
        <v>4805205</v>
      </c>
      <c r="Z14" s="8">
        <v>84302</v>
      </c>
      <c r="AA14" s="8">
        <v>223222</v>
      </c>
      <c r="AB14" s="8">
        <v>315026</v>
      </c>
      <c r="AC14" s="8">
        <v>3462317</v>
      </c>
      <c r="AD14" s="8">
        <v>78291</v>
      </c>
      <c r="AE14" s="8">
        <v>371603</v>
      </c>
      <c r="AF14" s="8">
        <v>35161</v>
      </c>
      <c r="AG14" s="8">
        <v>40363</v>
      </c>
      <c r="AH14" s="8">
        <v>5814472</v>
      </c>
      <c r="AI14" s="8">
        <v>1410269</v>
      </c>
      <c r="AJ14" s="8">
        <v>1494</v>
      </c>
      <c r="AK14" s="8">
        <v>50</v>
      </c>
      <c r="AL14" s="8">
        <v>3779942</v>
      </c>
      <c r="AM14" s="8">
        <v>38008</v>
      </c>
      <c r="AN14" s="8">
        <v>67768</v>
      </c>
      <c r="AO14" s="8">
        <v>247853</v>
      </c>
      <c r="AP14" s="8">
        <v>5429</v>
      </c>
      <c r="AQ14" s="8">
        <v>38518</v>
      </c>
      <c r="AR14" s="8">
        <v>6431789</v>
      </c>
      <c r="AS14" s="8">
        <v>0</v>
      </c>
      <c r="AT14" s="8">
        <v>631726</v>
      </c>
      <c r="AU14" s="8">
        <v>618178</v>
      </c>
      <c r="AV14" s="8">
        <v>227446</v>
      </c>
      <c r="AW14" s="8">
        <v>249</v>
      </c>
      <c r="AX14" s="8">
        <v>638472</v>
      </c>
    </row>
    <row r="15" spans="1:50" ht="15" customHeight="1">
      <c r="A15" s="7" t="s">
        <v>123</v>
      </c>
      <c r="B15" s="8">
        <v>6898</v>
      </c>
      <c r="C15" s="8">
        <v>99859</v>
      </c>
      <c r="D15" s="8">
        <v>23465</v>
      </c>
      <c r="E15" s="8">
        <v>160010</v>
      </c>
      <c r="F15" s="8">
        <v>3673550</v>
      </c>
      <c r="G15" s="8">
        <v>887527</v>
      </c>
      <c r="H15" s="8">
        <v>5527</v>
      </c>
      <c r="I15" s="8">
        <v>12905</v>
      </c>
      <c r="J15" s="8">
        <v>2187388</v>
      </c>
      <c r="K15" s="8">
        <v>631704</v>
      </c>
      <c r="L15" s="8">
        <v>43339827</v>
      </c>
      <c r="M15" s="8">
        <v>371828</v>
      </c>
      <c r="N15" s="8">
        <v>23777138</v>
      </c>
      <c r="O15" s="8">
        <v>302735</v>
      </c>
      <c r="P15" s="8">
        <v>6289791</v>
      </c>
      <c r="Q15" s="8">
        <v>28269</v>
      </c>
      <c r="R15" s="8">
        <v>2426130</v>
      </c>
      <c r="S15" s="8">
        <v>2340345</v>
      </c>
      <c r="T15" s="8">
        <v>375859</v>
      </c>
      <c r="U15" s="8">
        <v>5590369</v>
      </c>
      <c r="V15" s="8">
        <v>51377</v>
      </c>
      <c r="W15" s="8">
        <v>163889</v>
      </c>
      <c r="X15" s="8">
        <v>14887082</v>
      </c>
      <c r="Y15" s="8">
        <v>14921923</v>
      </c>
      <c r="Z15" s="8">
        <v>1444794</v>
      </c>
      <c r="AA15" s="8">
        <v>91737</v>
      </c>
      <c r="AB15" s="8">
        <v>26047</v>
      </c>
      <c r="AC15" s="8">
        <v>17376306</v>
      </c>
      <c r="AD15" s="8">
        <v>249974</v>
      </c>
      <c r="AE15" s="8">
        <v>4921430</v>
      </c>
      <c r="AF15" s="8">
        <v>13282</v>
      </c>
      <c r="AG15" s="8">
        <v>61514</v>
      </c>
      <c r="AH15" s="8">
        <v>39921008</v>
      </c>
      <c r="AI15" s="8">
        <v>7481788</v>
      </c>
      <c r="AJ15" s="8">
        <v>277490</v>
      </c>
      <c r="AK15" s="8">
        <v>288426</v>
      </c>
      <c r="AL15" s="8">
        <v>1172010</v>
      </c>
      <c r="AM15" s="8">
        <v>51541</v>
      </c>
      <c r="AN15" s="8">
        <v>44830</v>
      </c>
      <c r="AO15" s="8">
        <v>313640</v>
      </c>
      <c r="AP15" s="8">
        <v>1146963</v>
      </c>
      <c r="AQ15" s="8">
        <v>427358</v>
      </c>
      <c r="AR15" s="8">
        <v>0</v>
      </c>
      <c r="AS15" s="8">
        <v>519784</v>
      </c>
      <c r="AT15" s="8">
        <v>589629</v>
      </c>
      <c r="AU15" s="8">
        <v>1665185</v>
      </c>
      <c r="AV15" s="8">
        <v>8632766</v>
      </c>
      <c r="AW15" s="8">
        <v>107336</v>
      </c>
      <c r="AX15" s="8">
        <v>3180595</v>
      </c>
    </row>
    <row r="16" spans="1:50" ht="15" customHeight="1">
      <c r="A16" s="7" t="s">
        <v>124</v>
      </c>
      <c r="B16" s="8">
        <v>2803</v>
      </c>
      <c r="C16" s="8">
        <v>335</v>
      </c>
      <c r="D16" s="8">
        <v>739</v>
      </c>
      <c r="E16" s="8">
        <v>8460</v>
      </c>
      <c r="F16" s="8">
        <v>53134</v>
      </c>
      <c r="G16" s="8">
        <v>5944</v>
      </c>
      <c r="H16" s="8">
        <v>3930</v>
      </c>
      <c r="I16" s="8">
        <v>0</v>
      </c>
      <c r="J16" s="8">
        <v>30795</v>
      </c>
      <c r="K16" s="8">
        <v>7518</v>
      </c>
      <c r="L16" s="8">
        <v>546250</v>
      </c>
      <c r="M16" s="8">
        <v>12501</v>
      </c>
      <c r="N16" s="8">
        <v>340116</v>
      </c>
      <c r="O16" s="8">
        <v>7718</v>
      </c>
      <c r="P16" s="8">
        <v>81259</v>
      </c>
      <c r="Q16" s="8">
        <v>45</v>
      </c>
      <c r="R16" s="8">
        <v>9286</v>
      </c>
      <c r="S16" s="8">
        <v>19451</v>
      </c>
      <c r="T16" s="8">
        <v>2718</v>
      </c>
      <c r="U16" s="8">
        <v>222625</v>
      </c>
      <c r="V16" s="8">
        <v>1394</v>
      </c>
      <c r="W16" s="8">
        <v>993</v>
      </c>
      <c r="X16" s="8">
        <v>221443</v>
      </c>
      <c r="Y16" s="8">
        <v>220323</v>
      </c>
      <c r="Z16" s="8">
        <v>12084</v>
      </c>
      <c r="AA16" s="8">
        <v>105</v>
      </c>
      <c r="AB16" s="8">
        <v>262</v>
      </c>
      <c r="AC16" s="8">
        <v>239948</v>
      </c>
      <c r="AD16" s="8">
        <v>5689</v>
      </c>
      <c r="AE16" s="8">
        <v>230760</v>
      </c>
      <c r="AF16" s="8">
        <v>1037</v>
      </c>
      <c r="AG16" s="8">
        <v>2555</v>
      </c>
      <c r="AH16" s="8">
        <v>787395</v>
      </c>
      <c r="AI16" s="8">
        <v>129684</v>
      </c>
      <c r="AJ16" s="8">
        <v>8766</v>
      </c>
      <c r="AK16" s="8">
        <v>41201</v>
      </c>
      <c r="AL16" s="8">
        <v>8114</v>
      </c>
      <c r="AM16" s="8">
        <v>2663</v>
      </c>
      <c r="AN16" s="8">
        <v>1186</v>
      </c>
      <c r="AO16" s="8">
        <v>7450</v>
      </c>
      <c r="AP16" s="8">
        <v>20079</v>
      </c>
      <c r="AQ16" s="8">
        <v>2618</v>
      </c>
      <c r="AR16" s="8">
        <v>0</v>
      </c>
      <c r="AS16" s="8">
        <v>13860</v>
      </c>
      <c r="AT16" s="8">
        <v>0</v>
      </c>
      <c r="AU16" s="8">
        <v>0</v>
      </c>
      <c r="AV16" s="8">
        <v>148425</v>
      </c>
      <c r="AW16" s="8">
        <v>0</v>
      </c>
      <c r="AX16" s="8">
        <v>15727</v>
      </c>
    </row>
    <row r="17" spans="1:50" ht="15" customHeight="1">
      <c r="A17" s="7" t="s">
        <v>125</v>
      </c>
      <c r="B17" s="8">
        <v>27751</v>
      </c>
      <c r="C17" s="8">
        <v>54414</v>
      </c>
      <c r="D17" s="8">
        <v>0</v>
      </c>
      <c r="E17" s="8">
        <v>5014</v>
      </c>
      <c r="F17" s="8">
        <v>246977</v>
      </c>
      <c r="G17" s="8">
        <v>807184</v>
      </c>
      <c r="H17" s="8">
        <v>0</v>
      </c>
      <c r="I17" s="8">
        <v>131</v>
      </c>
      <c r="J17" s="8">
        <v>136462</v>
      </c>
      <c r="K17" s="8">
        <v>53314</v>
      </c>
      <c r="L17" s="8">
        <v>4883812</v>
      </c>
      <c r="M17" s="8">
        <v>1302576</v>
      </c>
      <c r="N17" s="8">
        <v>6364409</v>
      </c>
      <c r="O17" s="8">
        <v>376590</v>
      </c>
      <c r="P17" s="8">
        <v>332416</v>
      </c>
      <c r="Q17" s="8">
        <v>46679</v>
      </c>
      <c r="R17" s="8">
        <v>12471</v>
      </c>
      <c r="S17" s="8">
        <v>87966</v>
      </c>
      <c r="T17" s="8">
        <v>60145</v>
      </c>
      <c r="U17" s="8">
        <v>1648202</v>
      </c>
      <c r="V17" s="8">
        <v>0</v>
      </c>
      <c r="W17" s="8">
        <v>2072314</v>
      </c>
      <c r="X17" s="8">
        <v>2964837</v>
      </c>
      <c r="Y17" s="8">
        <v>1537608</v>
      </c>
      <c r="Z17" s="8">
        <v>82892</v>
      </c>
      <c r="AA17" s="8">
        <v>123218</v>
      </c>
      <c r="AB17" s="8">
        <v>382047</v>
      </c>
      <c r="AC17" s="8">
        <v>1400068</v>
      </c>
      <c r="AD17" s="8">
        <v>411295</v>
      </c>
      <c r="AE17" s="8">
        <v>972490</v>
      </c>
      <c r="AF17" s="8">
        <v>63969</v>
      </c>
      <c r="AG17" s="8">
        <v>0</v>
      </c>
      <c r="AH17" s="8">
        <v>9715360</v>
      </c>
      <c r="AI17" s="8">
        <v>49538</v>
      </c>
      <c r="AJ17" s="8">
        <v>1</v>
      </c>
      <c r="AK17" s="8">
        <v>0</v>
      </c>
      <c r="AL17" s="8">
        <v>293653</v>
      </c>
      <c r="AM17" s="8">
        <v>17276</v>
      </c>
      <c r="AN17" s="8">
        <v>43</v>
      </c>
      <c r="AO17" s="8">
        <v>316511</v>
      </c>
      <c r="AP17" s="8">
        <v>59631</v>
      </c>
      <c r="AQ17" s="8">
        <v>19000</v>
      </c>
      <c r="AR17" s="8">
        <v>0</v>
      </c>
      <c r="AS17" s="8">
        <v>0</v>
      </c>
      <c r="AT17" s="8">
        <v>464385</v>
      </c>
      <c r="AU17" s="8">
        <v>214722</v>
      </c>
      <c r="AV17" s="8">
        <v>84530</v>
      </c>
      <c r="AW17" s="8">
        <v>0</v>
      </c>
      <c r="AX17" s="8">
        <v>152129</v>
      </c>
    </row>
    <row r="18" spans="1:50" ht="15" customHeight="1">
      <c r="A18" s="7" t="s">
        <v>126</v>
      </c>
      <c r="B18" s="8">
        <v>13855</v>
      </c>
      <c r="C18" s="8">
        <v>47460</v>
      </c>
      <c r="D18" s="8">
        <v>0</v>
      </c>
      <c r="E18" s="8">
        <v>5014</v>
      </c>
      <c r="F18" s="8">
        <v>214113</v>
      </c>
      <c r="G18" s="8">
        <v>781630</v>
      </c>
      <c r="H18" s="8">
        <v>0</v>
      </c>
      <c r="I18" s="8">
        <v>131</v>
      </c>
      <c r="J18" s="8">
        <v>131113</v>
      </c>
      <c r="K18" s="8">
        <v>48541</v>
      </c>
      <c r="L18" s="8">
        <v>3847074</v>
      </c>
      <c r="M18" s="8">
        <v>1239185</v>
      </c>
      <c r="N18" s="8">
        <v>5938419</v>
      </c>
      <c r="O18" s="8">
        <v>313409</v>
      </c>
      <c r="P18" s="8">
        <v>326119</v>
      </c>
      <c r="Q18" s="8">
        <v>31127</v>
      </c>
      <c r="R18" s="8">
        <v>0</v>
      </c>
      <c r="S18" s="8">
        <v>75018</v>
      </c>
      <c r="T18" s="8">
        <v>60145</v>
      </c>
      <c r="U18" s="8">
        <v>1535867</v>
      </c>
      <c r="V18" s="8">
        <v>0</v>
      </c>
      <c r="W18" s="8">
        <v>2005610</v>
      </c>
      <c r="X18" s="8">
        <v>2776903</v>
      </c>
      <c r="Y18" s="8">
        <v>1452381</v>
      </c>
      <c r="Z18" s="8">
        <v>82892</v>
      </c>
      <c r="AA18" s="8">
        <v>96325</v>
      </c>
      <c r="AB18" s="8">
        <v>235420</v>
      </c>
      <c r="AC18" s="8">
        <v>1038652</v>
      </c>
      <c r="AD18" s="8">
        <v>394851</v>
      </c>
      <c r="AE18" s="8">
        <v>964296</v>
      </c>
      <c r="AF18" s="8">
        <v>14670</v>
      </c>
      <c r="AG18" s="8">
        <v>0</v>
      </c>
      <c r="AH18" s="8">
        <v>9552330</v>
      </c>
      <c r="AI18" s="8">
        <v>24532</v>
      </c>
      <c r="AJ18" s="8">
        <v>0</v>
      </c>
      <c r="AK18" s="8">
        <v>0</v>
      </c>
      <c r="AL18" s="8">
        <v>293656</v>
      </c>
      <c r="AM18" s="8">
        <v>17122</v>
      </c>
      <c r="AN18" s="8">
        <v>43</v>
      </c>
      <c r="AO18" s="8">
        <v>335593</v>
      </c>
      <c r="AP18" s="8">
        <v>44031</v>
      </c>
      <c r="AQ18" s="8">
        <v>19000</v>
      </c>
      <c r="AR18" s="8">
        <v>0</v>
      </c>
      <c r="AS18" s="8">
        <v>0</v>
      </c>
      <c r="AT18" s="8">
        <v>427098</v>
      </c>
      <c r="AU18" s="8">
        <v>0</v>
      </c>
      <c r="AV18" s="8">
        <v>65892</v>
      </c>
      <c r="AW18" s="8">
        <v>0</v>
      </c>
      <c r="AX18" s="8">
        <v>120723</v>
      </c>
    </row>
    <row r="19" spans="1:50" ht="15" customHeight="1">
      <c r="A19" s="7" t="s">
        <v>127</v>
      </c>
      <c r="B19" s="8">
        <v>7428</v>
      </c>
      <c r="C19" s="8">
        <v>3687</v>
      </c>
      <c r="D19" s="8">
        <v>0</v>
      </c>
      <c r="E19" s="8">
        <v>0</v>
      </c>
      <c r="F19" s="8">
        <v>64247</v>
      </c>
      <c r="G19" s="8">
        <v>257523</v>
      </c>
      <c r="H19" s="8">
        <v>0</v>
      </c>
      <c r="I19" s="8">
        <v>131</v>
      </c>
      <c r="J19" s="8">
        <v>14780</v>
      </c>
      <c r="K19" s="8">
        <v>21580</v>
      </c>
      <c r="L19" s="8">
        <v>1336501</v>
      </c>
      <c r="M19" s="8">
        <v>128254</v>
      </c>
      <c r="N19" s="8">
        <v>2895531</v>
      </c>
      <c r="O19" s="8">
        <v>26709</v>
      </c>
      <c r="P19" s="8">
        <v>72865</v>
      </c>
      <c r="Q19" s="8">
        <v>5696</v>
      </c>
      <c r="R19" s="8">
        <v>0</v>
      </c>
      <c r="S19" s="8">
        <v>53954</v>
      </c>
      <c r="T19" s="8">
        <v>0</v>
      </c>
      <c r="U19" s="8">
        <v>503150</v>
      </c>
      <c r="V19" s="8">
        <v>0</v>
      </c>
      <c r="W19" s="8">
        <v>1271948</v>
      </c>
      <c r="X19" s="8">
        <v>1441648</v>
      </c>
      <c r="Y19" s="8">
        <v>166858</v>
      </c>
      <c r="Z19" s="8">
        <v>12106</v>
      </c>
      <c r="AA19" s="8">
        <v>87991</v>
      </c>
      <c r="AB19" s="8">
        <v>132477</v>
      </c>
      <c r="AC19" s="8">
        <v>542200</v>
      </c>
      <c r="AD19" s="8">
        <v>89439</v>
      </c>
      <c r="AE19" s="8">
        <v>683441</v>
      </c>
      <c r="AF19" s="8">
        <v>6173</v>
      </c>
      <c r="AG19" s="8">
        <v>0</v>
      </c>
      <c r="AH19" s="8">
        <v>3617226</v>
      </c>
      <c r="AI19" s="8">
        <v>21402</v>
      </c>
      <c r="AJ19" s="8">
        <v>0</v>
      </c>
      <c r="AK19" s="8">
        <v>0</v>
      </c>
      <c r="AL19" s="8">
        <v>281375</v>
      </c>
      <c r="AM19" s="8">
        <v>3909</v>
      </c>
      <c r="AN19" s="8">
        <v>43</v>
      </c>
      <c r="AO19" s="8">
        <v>208722</v>
      </c>
      <c r="AP19" s="8">
        <v>12595</v>
      </c>
      <c r="AQ19" s="8">
        <v>19000</v>
      </c>
      <c r="AR19" s="8">
        <v>0</v>
      </c>
      <c r="AS19" s="8">
        <v>0</v>
      </c>
      <c r="AT19" s="8">
        <v>308278</v>
      </c>
      <c r="AU19" s="8">
        <v>0</v>
      </c>
      <c r="AV19" s="8">
        <v>37456</v>
      </c>
      <c r="AW19" s="8">
        <v>0</v>
      </c>
      <c r="AX19" s="8">
        <v>63742</v>
      </c>
    </row>
    <row r="20" spans="1:50" ht="15" customHeight="1">
      <c r="A20" s="7" t="s">
        <v>128</v>
      </c>
      <c r="B20" s="8">
        <v>6427</v>
      </c>
      <c r="C20" s="8">
        <v>43773</v>
      </c>
      <c r="D20" s="8">
        <v>0</v>
      </c>
      <c r="E20" s="8">
        <v>5014</v>
      </c>
      <c r="F20" s="8">
        <v>149866</v>
      </c>
      <c r="G20" s="8">
        <v>524107</v>
      </c>
      <c r="H20" s="8">
        <v>0</v>
      </c>
      <c r="I20" s="8">
        <v>0</v>
      </c>
      <c r="J20" s="8">
        <v>116333</v>
      </c>
      <c r="K20" s="8">
        <v>26961</v>
      </c>
      <c r="L20" s="8">
        <v>2394671</v>
      </c>
      <c r="M20" s="8">
        <v>1071040</v>
      </c>
      <c r="N20" s="8">
        <v>2974522</v>
      </c>
      <c r="O20" s="8">
        <v>279197</v>
      </c>
      <c r="P20" s="8">
        <v>253254</v>
      </c>
      <c r="Q20" s="8">
        <v>25431</v>
      </c>
      <c r="R20" s="8">
        <v>0</v>
      </c>
      <c r="S20" s="8">
        <v>21059</v>
      </c>
      <c r="T20" s="8">
        <v>60145</v>
      </c>
      <c r="U20" s="8">
        <v>1032717</v>
      </c>
      <c r="V20" s="8">
        <v>0</v>
      </c>
      <c r="W20" s="8">
        <v>733662</v>
      </c>
      <c r="X20" s="8">
        <v>1335255</v>
      </c>
      <c r="Y20" s="8">
        <v>1285113</v>
      </c>
      <c r="Z20" s="8">
        <v>70786</v>
      </c>
      <c r="AA20" s="8">
        <v>8334</v>
      </c>
      <c r="AB20" s="8">
        <v>102943</v>
      </c>
      <c r="AC20" s="8">
        <v>496237</v>
      </c>
      <c r="AD20" s="8">
        <v>305412</v>
      </c>
      <c r="AE20" s="8">
        <v>280855</v>
      </c>
      <c r="AF20" s="8">
        <v>8497</v>
      </c>
      <c r="AG20" s="8">
        <v>0</v>
      </c>
      <c r="AH20" s="8">
        <v>5935104</v>
      </c>
      <c r="AI20" s="8">
        <v>2915</v>
      </c>
      <c r="AJ20" s="8">
        <v>0</v>
      </c>
      <c r="AK20" s="8">
        <v>0</v>
      </c>
      <c r="AL20" s="8">
        <v>12281</v>
      </c>
      <c r="AM20" s="8">
        <v>13213</v>
      </c>
      <c r="AN20" s="8">
        <v>0</v>
      </c>
      <c r="AO20" s="8">
        <v>126871</v>
      </c>
      <c r="AP20" s="8">
        <v>31436</v>
      </c>
      <c r="AQ20" s="8">
        <v>0</v>
      </c>
      <c r="AR20" s="8">
        <v>0</v>
      </c>
      <c r="AS20" s="8">
        <v>0</v>
      </c>
      <c r="AT20" s="8">
        <v>118820</v>
      </c>
      <c r="AU20" s="8">
        <v>0</v>
      </c>
      <c r="AV20" s="8">
        <v>28436</v>
      </c>
      <c r="AW20" s="8">
        <v>0</v>
      </c>
      <c r="AX20" s="8">
        <v>56981</v>
      </c>
    </row>
    <row r="21" spans="1:50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115902</v>
      </c>
      <c r="M21" s="8">
        <v>39891</v>
      </c>
      <c r="N21" s="8">
        <v>68366</v>
      </c>
      <c r="O21" s="8">
        <v>7503</v>
      </c>
      <c r="P21" s="8">
        <v>0</v>
      </c>
      <c r="Q21" s="8">
        <v>0</v>
      </c>
      <c r="R21" s="8">
        <v>0</v>
      </c>
      <c r="S21" s="8">
        <v>5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410</v>
      </c>
      <c r="Z21" s="8">
        <v>0</v>
      </c>
      <c r="AA21" s="8">
        <v>0</v>
      </c>
      <c r="AB21" s="8">
        <v>0</v>
      </c>
      <c r="AC21" s="8">
        <v>215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215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</row>
    <row r="22" spans="1:50" ht="15" customHeight="1">
      <c r="A22" s="7" t="s">
        <v>130</v>
      </c>
      <c r="B22" s="8">
        <v>14301</v>
      </c>
      <c r="C22" s="8">
        <v>8063</v>
      </c>
      <c r="D22" s="8">
        <v>0</v>
      </c>
      <c r="E22" s="8">
        <v>0</v>
      </c>
      <c r="F22" s="8">
        <v>42693</v>
      </c>
      <c r="G22" s="8">
        <v>25663</v>
      </c>
      <c r="H22" s="8">
        <v>0</v>
      </c>
      <c r="I22" s="8">
        <v>0</v>
      </c>
      <c r="J22" s="8">
        <v>5511</v>
      </c>
      <c r="K22" s="8">
        <v>7940</v>
      </c>
      <c r="L22" s="8">
        <v>1125472</v>
      </c>
      <c r="M22" s="8">
        <v>70926</v>
      </c>
      <c r="N22" s="8">
        <v>546468</v>
      </c>
      <c r="O22" s="8">
        <v>77196</v>
      </c>
      <c r="P22" s="8">
        <v>9288</v>
      </c>
      <c r="Q22" s="8">
        <v>15798</v>
      </c>
      <c r="R22" s="8">
        <v>12471</v>
      </c>
      <c r="S22" s="8">
        <v>14528</v>
      </c>
      <c r="T22" s="8">
        <v>0</v>
      </c>
      <c r="U22" s="8">
        <v>157258</v>
      </c>
      <c r="V22" s="8">
        <v>0</v>
      </c>
      <c r="W22" s="8">
        <v>68436</v>
      </c>
      <c r="X22" s="8">
        <v>208413</v>
      </c>
      <c r="Y22" s="8">
        <v>95356</v>
      </c>
      <c r="Z22" s="8">
        <v>2</v>
      </c>
      <c r="AA22" s="8">
        <v>27315</v>
      </c>
      <c r="AB22" s="8">
        <v>151896</v>
      </c>
      <c r="AC22" s="8">
        <v>403097</v>
      </c>
      <c r="AD22" s="8">
        <v>22919</v>
      </c>
      <c r="AE22" s="8">
        <v>11075</v>
      </c>
      <c r="AF22" s="8">
        <v>60323</v>
      </c>
      <c r="AG22" s="8">
        <v>0</v>
      </c>
      <c r="AH22" s="8">
        <v>406533</v>
      </c>
      <c r="AI22" s="8">
        <v>32638</v>
      </c>
      <c r="AJ22" s="8">
        <v>1</v>
      </c>
      <c r="AK22" s="8">
        <v>0</v>
      </c>
      <c r="AL22" s="8">
        <v>0</v>
      </c>
      <c r="AM22" s="8">
        <v>156</v>
      </c>
      <c r="AN22" s="8">
        <v>0</v>
      </c>
      <c r="AO22" s="8">
        <v>190</v>
      </c>
      <c r="AP22" s="8">
        <v>19073</v>
      </c>
      <c r="AQ22" s="8">
        <v>0</v>
      </c>
      <c r="AR22" s="8">
        <v>0</v>
      </c>
      <c r="AS22" s="8">
        <v>0</v>
      </c>
      <c r="AT22" s="8">
        <v>38119</v>
      </c>
      <c r="AU22" s="8">
        <v>226145</v>
      </c>
      <c r="AV22" s="8">
        <v>22398</v>
      </c>
      <c r="AW22" s="8">
        <v>0</v>
      </c>
      <c r="AX22" s="8">
        <v>31848</v>
      </c>
    </row>
    <row r="23" spans="1:50" ht="15" customHeight="1">
      <c r="A23" s="7" t="s">
        <v>131</v>
      </c>
      <c r="B23" s="8">
        <v>405</v>
      </c>
      <c r="C23" s="8">
        <v>1109</v>
      </c>
      <c r="D23" s="8">
        <v>0</v>
      </c>
      <c r="E23" s="8">
        <v>0</v>
      </c>
      <c r="F23" s="8">
        <v>9829</v>
      </c>
      <c r="G23" s="8">
        <v>109</v>
      </c>
      <c r="H23" s="8">
        <v>0</v>
      </c>
      <c r="I23" s="8">
        <v>0</v>
      </c>
      <c r="J23" s="8">
        <v>162</v>
      </c>
      <c r="K23" s="8">
        <v>3167</v>
      </c>
      <c r="L23" s="8">
        <v>88734</v>
      </c>
      <c r="M23" s="8">
        <v>7535</v>
      </c>
      <c r="N23" s="8">
        <v>120478</v>
      </c>
      <c r="O23" s="8">
        <v>14015</v>
      </c>
      <c r="P23" s="8">
        <v>2991</v>
      </c>
      <c r="Q23" s="8">
        <v>246</v>
      </c>
      <c r="R23" s="8">
        <v>0</v>
      </c>
      <c r="S23" s="8">
        <v>1580</v>
      </c>
      <c r="T23" s="8">
        <v>0</v>
      </c>
      <c r="U23" s="8">
        <v>44923</v>
      </c>
      <c r="V23" s="8">
        <v>0</v>
      </c>
      <c r="W23" s="8">
        <v>1732</v>
      </c>
      <c r="X23" s="8">
        <v>20479</v>
      </c>
      <c r="Y23" s="8">
        <v>10129</v>
      </c>
      <c r="Z23" s="8">
        <v>2</v>
      </c>
      <c r="AA23" s="8">
        <v>422</v>
      </c>
      <c r="AB23" s="8">
        <v>5269</v>
      </c>
      <c r="AC23" s="8">
        <v>41681</v>
      </c>
      <c r="AD23" s="8">
        <v>6475</v>
      </c>
      <c r="AE23" s="8">
        <v>2881</v>
      </c>
      <c r="AF23" s="8">
        <v>11024</v>
      </c>
      <c r="AG23" s="8">
        <v>0</v>
      </c>
      <c r="AH23" s="8">
        <v>243503</v>
      </c>
      <c r="AI23" s="8">
        <v>7632</v>
      </c>
      <c r="AJ23" s="8">
        <v>0</v>
      </c>
      <c r="AK23" s="8">
        <v>0</v>
      </c>
      <c r="AL23" s="8">
        <v>3</v>
      </c>
      <c r="AM23" s="8">
        <v>2</v>
      </c>
      <c r="AN23" s="8">
        <v>0</v>
      </c>
      <c r="AO23" s="8">
        <v>19272</v>
      </c>
      <c r="AP23" s="8">
        <v>3473</v>
      </c>
      <c r="AQ23" s="8">
        <v>0</v>
      </c>
      <c r="AR23" s="8">
        <v>0</v>
      </c>
      <c r="AS23" s="8">
        <v>0</v>
      </c>
      <c r="AT23" s="8">
        <v>832</v>
      </c>
      <c r="AU23" s="8">
        <v>11423</v>
      </c>
      <c r="AV23" s="8">
        <v>3760</v>
      </c>
      <c r="AW23" s="8">
        <v>0</v>
      </c>
      <c r="AX23" s="8">
        <v>442</v>
      </c>
    </row>
    <row r="24" spans="1:50" ht="15" customHeight="1">
      <c r="A24" s="7" t="s">
        <v>132</v>
      </c>
      <c r="B24" s="8">
        <v>1545</v>
      </c>
      <c r="C24" s="8">
        <v>235</v>
      </c>
      <c r="D24" s="8">
        <v>42</v>
      </c>
      <c r="E24" s="8">
        <v>596</v>
      </c>
      <c r="F24" s="8">
        <v>40188</v>
      </c>
      <c r="G24" s="8">
        <v>1063</v>
      </c>
      <c r="H24" s="8">
        <v>1341</v>
      </c>
      <c r="I24" s="8">
        <v>0</v>
      </c>
      <c r="J24" s="8">
        <v>13551</v>
      </c>
      <c r="K24" s="8">
        <v>7607</v>
      </c>
      <c r="L24" s="8">
        <v>2598329</v>
      </c>
      <c r="M24" s="8">
        <v>41802</v>
      </c>
      <c r="N24" s="8">
        <v>818039</v>
      </c>
      <c r="O24" s="8">
        <v>37732</v>
      </c>
      <c r="P24" s="8">
        <v>25674</v>
      </c>
      <c r="Q24" s="8">
        <v>50</v>
      </c>
      <c r="R24" s="8">
        <v>41718</v>
      </c>
      <c r="S24" s="8">
        <v>6640</v>
      </c>
      <c r="T24" s="8">
        <v>6939</v>
      </c>
      <c r="U24" s="8">
        <v>34462</v>
      </c>
      <c r="V24" s="8">
        <v>0</v>
      </c>
      <c r="W24" s="8">
        <v>547590</v>
      </c>
      <c r="X24" s="8">
        <v>837383</v>
      </c>
      <c r="Y24" s="8">
        <v>223562</v>
      </c>
      <c r="Z24" s="8">
        <v>33086</v>
      </c>
      <c r="AA24" s="8">
        <v>4</v>
      </c>
      <c r="AB24" s="8">
        <v>2937</v>
      </c>
      <c r="AC24" s="8">
        <v>89856</v>
      </c>
      <c r="AD24" s="8">
        <v>53676</v>
      </c>
      <c r="AE24" s="8">
        <v>27526</v>
      </c>
      <c r="AF24" s="8">
        <v>15278</v>
      </c>
      <c r="AG24" s="8">
        <v>0</v>
      </c>
      <c r="AH24" s="8">
        <v>3252947</v>
      </c>
      <c r="AI24" s="8">
        <v>12049</v>
      </c>
      <c r="AJ24" s="8">
        <v>2209</v>
      </c>
      <c r="AK24" s="8">
        <v>0</v>
      </c>
      <c r="AL24" s="8">
        <v>2457</v>
      </c>
      <c r="AM24" s="8">
        <v>5242</v>
      </c>
      <c r="AN24" s="8">
        <v>1213</v>
      </c>
      <c r="AO24" s="8">
        <v>-2613</v>
      </c>
      <c r="AP24" s="8">
        <v>9126</v>
      </c>
      <c r="AQ24" s="8">
        <v>0</v>
      </c>
      <c r="AR24" s="8">
        <v>0</v>
      </c>
      <c r="AS24" s="8">
        <v>8</v>
      </c>
      <c r="AT24" s="8">
        <v>0</v>
      </c>
      <c r="AU24" s="8">
        <v>0</v>
      </c>
      <c r="AV24" s="8">
        <v>25410</v>
      </c>
      <c r="AW24" s="8">
        <v>0</v>
      </c>
      <c r="AX24" s="8">
        <v>1827</v>
      </c>
    </row>
    <row r="25" spans="1:50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1383260</v>
      </c>
      <c r="M25" s="8">
        <v>8992</v>
      </c>
      <c r="N25" s="8">
        <v>33238</v>
      </c>
      <c r="O25" s="8">
        <v>21277</v>
      </c>
      <c r="P25" s="8">
        <v>0</v>
      </c>
      <c r="Q25" s="8">
        <v>0</v>
      </c>
      <c r="R25" s="8">
        <v>41710</v>
      </c>
      <c r="S25" s="8">
        <v>3921</v>
      </c>
      <c r="T25" s="8">
        <v>5138</v>
      </c>
      <c r="U25" s="8">
        <v>25062</v>
      </c>
      <c r="V25" s="8">
        <v>0</v>
      </c>
      <c r="W25" s="8">
        <v>0</v>
      </c>
      <c r="X25" s="8">
        <v>91202</v>
      </c>
      <c r="Y25" s="8">
        <v>57445</v>
      </c>
      <c r="Z25" s="8">
        <v>297</v>
      </c>
      <c r="AA25" s="8">
        <v>0</v>
      </c>
      <c r="AB25" s="8">
        <v>347</v>
      </c>
      <c r="AC25" s="8">
        <v>1547</v>
      </c>
      <c r="AD25" s="8">
        <v>56805</v>
      </c>
      <c r="AE25" s="8">
        <v>0</v>
      </c>
      <c r="AF25" s="8">
        <v>0</v>
      </c>
      <c r="AG25" s="8">
        <v>0</v>
      </c>
      <c r="AH25" s="8">
        <v>208828</v>
      </c>
      <c r="AI25" s="8">
        <v>1778</v>
      </c>
      <c r="AJ25" s="8">
        <v>1814</v>
      </c>
      <c r="AK25" s="8">
        <v>0</v>
      </c>
      <c r="AL25" s="8">
        <v>2457</v>
      </c>
      <c r="AM25" s="8">
        <v>24</v>
      </c>
      <c r="AN25" s="8">
        <v>0</v>
      </c>
      <c r="AO25" s="8">
        <v>0</v>
      </c>
      <c r="AP25" s="8">
        <v>7240</v>
      </c>
      <c r="AQ25" s="8">
        <v>0</v>
      </c>
      <c r="AR25" s="8">
        <v>0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</row>
    <row r="26" spans="1:50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31829</v>
      </c>
      <c r="G26" s="8">
        <v>0</v>
      </c>
      <c r="H26" s="8">
        <v>0</v>
      </c>
      <c r="I26" s="8">
        <v>0</v>
      </c>
      <c r="J26" s="8">
        <v>9341</v>
      </c>
      <c r="K26" s="8">
        <v>0</v>
      </c>
      <c r="L26" s="8">
        <v>78183</v>
      </c>
      <c r="M26" s="8">
        <v>682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48394</v>
      </c>
      <c r="Y26" s="8">
        <v>124930</v>
      </c>
      <c r="Z26" s="8">
        <v>30122</v>
      </c>
      <c r="AA26" s="8">
        <v>0</v>
      </c>
      <c r="AB26" s="8">
        <v>2590</v>
      </c>
      <c r="AC26" s="8">
        <v>12856</v>
      </c>
      <c r="AD26" s="8">
        <v>135</v>
      </c>
      <c r="AE26" s="8">
        <v>0</v>
      </c>
      <c r="AF26" s="8">
        <v>0</v>
      </c>
      <c r="AG26" s="8">
        <v>0</v>
      </c>
      <c r="AH26" s="8">
        <v>1102579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-2748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964</v>
      </c>
    </row>
    <row r="27" spans="1:50" ht="15" customHeight="1">
      <c r="A27" s="7" t="s">
        <v>135</v>
      </c>
      <c r="B27" s="8">
        <v>1545</v>
      </c>
      <c r="C27" s="8">
        <v>235</v>
      </c>
      <c r="D27" s="8">
        <v>42</v>
      </c>
      <c r="E27" s="8">
        <v>596</v>
      </c>
      <c r="F27" s="8">
        <v>8970</v>
      </c>
      <c r="G27" s="8">
        <v>1063</v>
      </c>
      <c r="H27" s="8">
        <v>1341</v>
      </c>
      <c r="I27" s="8">
        <v>0</v>
      </c>
      <c r="J27" s="8">
        <v>4709</v>
      </c>
      <c r="K27" s="8">
        <v>7658</v>
      </c>
      <c r="L27" s="8">
        <v>1182178</v>
      </c>
      <c r="M27" s="8">
        <v>32128</v>
      </c>
      <c r="N27" s="8">
        <v>787220</v>
      </c>
      <c r="O27" s="8">
        <v>17149</v>
      </c>
      <c r="P27" s="8">
        <v>25874</v>
      </c>
      <c r="Q27" s="8">
        <v>50</v>
      </c>
      <c r="R27" s="8">
        <v>8</v>
      </c>
      <c r="S27" s="8">
        <v>2719</v>
      </c>
      <c r="T27" s="8">
        <v>1801</v>
      </c>
      <c r="U27" s="8">
        <v>12564</v>
      </c>
      <c r="V27" s="8">
        <v>0</v>
      </c>
      <c r="W27" s="8">
        <v>548344</v>
      </c>
      <c r="X27" s="8">
        <v>706446</v>
      </c>
      <c r="Y27" s="8">
        <v>52865</v>
      </c>
      <c r="Z27" s="8">
        <v>2667</v>
      </c>
      <c r="AA27" s="8">
        <v>4</v>
      </c>
      <c r="AB27" s="8">
        <v>0</v>
      </c>
      <c r="AC27" s="8">
        <v>87029</v>
      </c>
      <c r="AD27" s="8">
        <v>0</v>
      </c>
      <c r="AE27" s="8">
        <v>35003</v>
      </c>
      <c r="AF27" s="8">
        <v>15278</v>
      </c>
      <c r="AG27" s="8">
        <v>0</v>
      </c>
      <c r="AH27" s="8">
        <v>1949594</v>
      </c>
      <c r="AI27" s="8">
        <v>10473</v>
      </c>
      <c r="AJ27" s="8">
        <v>4961</v>
      </c>
      <c r="AK27" s="8">
        <v>0</v>
      </c>
      <c r="AL27" s="8">
        <v>0</v>
      </c>
      <c r="AM27" s="8">
        <v>5218</v>
      </c>
      <c r="AN27" s="8">
        <v>1213</v>
      </c>
      <c r="AO27" s="8">
        <v>135</v>
      </c>
      <c r="AP27" s="8">
        <v>2222</v>
      </c>
      <c r="AQ27" s="8">
        <v>0</v>
      </c>
      <c r="AR27" s="8">
        <v>0</v>
      </c>
      <c r="AS27" s="8">
        <v>8</v>
      </c>
      <c r="AT27" s="8">
        <v>0</v>
      </c>
      <c r="AU27" s="8">
        <v>0</v>
      </c>
      <c r="AV27" s="8">
        <v>25874</v>
      </c>
      <c r="AW27" s="8">
        <v>0</v>
      </c>
      <c r="AX27" s="8">
        <v>1262</v>
      </c>
    </row>
    <row r="28" spans="1:50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611</v>
      </c>
      <c r="G28" s="8">
        <v>0</v>
      </c>
      <c r="H28" s="8">
        <v>0</v>
      </c>
      <c r="I28" s="8">
        <v>0</v>
      </c>
      <c r="J28" s="8">
        <v>499</v>
      </c>
      <c r="K28" s="8">
        <v>51</v>
      </c>
      <c r="L28" s="8">
        <v>45292</v>
      </c>
      <c r="M28" s="8">
        <v>0</v>
      </c>
      <c r="N28" s="8">
        <v>2419</v>
      </c>
      <c r="O28" s="8">
        <v>694</v>
      </c>
      <c r="P28" s="8">
        <v>200</v>
      </c>
      <c r="Q28" s="8">
        <v>0</v>
      </c>
      <c r="R28" s="8">
        <v>0</v>
      </c>
      <c r="S28" s="8">
        <v>0</v>
      </c>
      <c r="T28" s="8">
        <v>0</v>
      </c>
      <c r="U28" s="8">
        <v>3164</v>
      </c>
      <c r="V28" s="8">
        <v>0</v>
      </c>
      <c r="W28" s="8">
        <v>754</v>
      </c>
      <c r="X28" s="8">
        <v>8659</v>
      </c>
      <c r="Y28" s="8">
        <v>11678</v>
      </c>
      <c r="Z28" s="8">
        <v>0</v>
      </c>
      <c r="AA28" s="8">
        <v>0</v>
      </c>
      <c r="AB28" s="8">
        <v>0</v>
      </c>
      <c r="AC28" s="8">
        <v>11576</v>
      </c>
      <c r="AD28" s="8">
        <v>3264</v>
      </c>
      <c r="AE28" s="8">
        <v>7477</v>
      </c>
      <c r="AF28" s="8">
        <v>0</v>
      </c>
      <c r="AG28" s="8">
        <v>0</v>
      </c>
      <c r="AH28" s="8">
        <v>8054</v>
      </c>
      <c r="AI28" s="8">
        <v>202</v>
      </c>
      <c r="AJ28" s="8">
        <v>4566</v>
      </c>
      <c r="AK28" s="8">
        <v>0</v>
      </c>
      <c r="AL28" s="8">
        <v>0</v>
      </c>
      <c r="AM28" s="8">
        <v>0</v>
      </c>
      <c r="AN28" s="8">
        <v>0</v>
      </c>
      <c r="AO28" s="8">
        <v>0</v>
      </c>
      <c r="AP28" s="8">
        <v>336</v>
      </c>
      <c r="AQ28" s="8">
        <v>0</v>
      </c>
      <c r="AR28" s="8">
        <v>0</v>
      </c>
      <c r="AS28" s="8">
        <v>0</v>
      </c>
      <c r="AT28" s="8">
        <v>0</v>
      </c>
      <c r="AU28" s="8">
        <v>0</v>
      </c>
      <c r="AV28" s="8">
        <v>464</v>
      </c>
      <c r="AW28" s="8">
        <v>0</v>
      </c>
      <c r="AX28" s="8">
        <v>399</v>
      </c>
    </row>
    <row r="29" spans="1:50" ht="15" customHeight="1">
      <c r="A29" s="7" t="s">
        <v>137</v>
      </c>
      <c r="B29" s="8">
        <v>18810</v>
      </c>
      <c r="C29" s="8">
        <v>2309</v>
      </c>
      <c r="D29" s="8">
        <v>448</v>
      </c>
      <c r="E29" s="8">
        <v>2928</v>
      </c>
      <c r="F29" s="8">
        <v>167005</v>
      </c>
      <c r="G29" s="8">
        <v>30933</v>
      </c>
      <c r="H29" s="8">
        <v>4576</v>
      </c>
      <c r="I29" s="8">
        <v>227</v>
      </c>
      <c r="J29" s="8">
        <v>88044</v>
      </c>
      <c r="K29" s="8">
        <v>25324</v>
      </c>
      <c r="L29" s="8">
        <v>1360983</v>
      </c>
      <c r="M29" s="8">
        <v>2435</v>
      </c>
      <c r="N29" s="8">
        <v>609213</v>
      </c>
      <c r="O29" s="8">
        <v>7979</v>
      </c>
      <c r="P29" s="8">
        <v>87050</v>
      </c>
      <c r="Q29" s="8">
        <v>4975</v>
      </c>
      <c r="R29" s="8">
        <v>4217</v>
      </c>
      <c r="S29" s="8">
        <v>60093</v>
      </c>
      <c r="T29" s="8">
        <v>4214</v>
      </c>
      <c r="U29" s="8">
        <v>115579</v>
      </c>
      <c r="V29" s="8">
        <v>62</v>
      </c>
      <c r="W29" s="8">
        <v>11702</v>
      </c>
      <c r="X29" s="8">
        <v>334036</v>
      </c>
      <c r="Y29" s="8">
        <v>318151</v>
      </c>
      <c r="Z29" s="8">
        <v>29353</v>
      </c>
      <c r="AA29" s="8">
        <v>10339</v>
      </c>
      <c r="AB29" s="8">
        <v>3404</v>
      </c>
      <c r="AC29" s="8">
        <v>440568</v>
      </c>
      <c r="AD29" s="8">
        <v>14138</v>
      </c>
      <c r="AE29" s="8">
        <v>219617</v>
      </c>
      <c r="AF29" s="8">
        <v>16264</v>
      </c>
      <c r="AG29" s="8">
        <v>0</v>
      </c>
      <c r="AH29" s="8">
        <v>915551</v>
      </c>
      <c r="AI29" s="8">
        <v>138880</v>
      </c>
      <c r="AJ29" s="8">
        <v>2333</v>
      </c>
      <c r="AK29" s="8">
        <v>7504</v>
      </c>
      <c r="AL29" s="8">
        <v>21150</v>
      </c>
      <c r="AM29" s="8">
        <v>2032</v>
      </c>
      <c r="AN29" s="8">
        <v>8268</v>
      </c>
      <c r="AO29" s="8">
        <v>22817</v>
      </c>
      <c r="AP29" s="8">
        <v>36477</v>
      </c>
      <c r="AQ29" s="8">
        <v>1570</v>
      </c>
      <c r="AR29" s="8">
        <v>10</v>
      </c>
      <c r="AS29" s="8">
        <v>9804</v>
      </c>
      <c r="AT29" s="8">
        <v>2662</v>
      </c>
      <c r="AU29" s="8">
        <v>113</v>
      </c>
      <c r="AV29" s="8">
        <v>119050</v>
      </c>
      <c r="AW29" s="8">
        <v>2863</v>
      </c>
      <c r="AX29" s="8">
        <v>58684</v>
      </c>
    </row>
    <row r="30" spans="1:50" ht="15" customHeight="1">
      <c r="A30" s="7" t="s">
        <v>138</v>
      </c>
      <c r="B30" s="8">
        <v>75</v>
      </c>
      <c r="C30" s="8">
        <v>494</v>
      </c>
      <c r="D30" s="8">
        <v>41</v>
      </c>
      <c r="E30" s="8">
        <v>457</v>
      </c>
      <c r="F30" s="8">
        <v>18771</v>
      </c>
      <c r="G30" s="8">
        <v>334</v>
      </c>
      <c r="H30" s="8">
        <v>8</v>
      </c>
      <c r="I30" s="8">
        <v>2</v>
      </c>
      <c r="J30" s="8">
        <v>7551</v>
      </c>
      <c r="K30" s="8">
        <v>1284</v>
      </c>
      <c r="L30" s="8">
        <v>103422</v>
      </c>
      <c r="M30" s="8">
        <v>514</v>
      </c>
      <c r="N30" s="8">
        <v>164380</v>
      </c>
      <c r="O30" s="8">
        <v>2320</v>
      </c>
      <c r="P30" s="8">
        <v>2396</v>
      </c>
      <c r="Q30" s="8">
        <v>2518</v>
      </c>
      <c r="R30" s="8">
        <v>669</v>
      </c>
      <c r="S30" s="8">
        <v>480</v>
      </c>
      <c r="T30" s="8">
        <v>658</v>
      </c>
      <c r="U30" s="8">
        <v>3441</v>
      </c>
      <c r="V30" s="8">
        <v>1</v>
      </c>
      <c r="W30" s="8">
        <v>1042</v>
      </c>
      <c r="X30" s="8">
        <v>23906</v>
      </c>
      <c r="Y30" s="8">
        <v>20803</v>
      </c>
      <c r="Z30" s="8">
        <v>6668</v>
      </c>
      <c r="AA30" s="8">
        <v>1234</v>
      </c>
      <c r="AB30" s="8">
        <v>142</v>
      </c>
      <c r="AC30" s="8">
        <v>28005</v>
      </c>
      <c r="AD30" s="8">
        <v>506</v>
      </c>
      <c r="AE30" s="8">
        <v>15050</v>
      </c>
      <c r="AF30" s="8">
        <v>3780</v>
      </c>
      <c r="AG30" s="8">
        <v>0</v>
      </c>
      <c r="AH30" s="8">
        <v>40995</v>
      </c>
      <c r="AI30" s="8">
        <v>6166</v>
      </c>
      <c r="AJ30" s="8">
        <v>852</v>
      </c>
      <c r="AK30" s="8">
        <v>1653</v>
      </c>
      <c r="AL30" s="8">
        <v>1881</v>
      </c>
      <c r="AM30" s="8">
        <v>419</v>
      </c>
      <c r="AN30" s="8">
        <v>1083</v>
      </c>
      <c r="AO30" s="8">
        <v>1262</v>
      </c>
      <c r="AP30" s="8">
        <v>2156</v>
      </c>
      <c r="AQ30" s="8">
        <v>0</v>
      </c>
      <c r="AR30" s="8">
        <v>0</v>
      </c>
      <c r="AS30" s="8">
        <v>270</v>
      </c>
      <c r="AT30" s="8">
        <v>154</v>
      </c>
      <c r="AU30" s="8">
        <v>0</v>
      </c>
      <c r="AV30" s="8">
        <v>7683</v>
      </c>
      <c r="AW30" s="8">
        <v>638</v>
      </c>
      <c r="AX30" s="8">
        <v>3107</v>
      </c>
    </row>
    <row r="31" spans="1:50" ht="15" customHeight="1">
      <c r="A31" s="7" t="s">
        <v>139</v>
      </c>
      <c r="B31" s="8">
        <v>10457</v>
      </c>
      <c r="C31" s="8">
        <v>1241</v>
      </c>
      <c r="D31" s="8">
        <v>441</v>
      </c>
      <c r="E31" s="8">
        <v>2077</v>
      </c>
      <c r="F31" s="8">
        <v>34197</v>
      </c>
      <c r="G31" s="8">
        <v>17058</v>
      </c>
      <c r="H31" s="8">
        <v>247</v>
      </c>
      <c r="I31" s="8">
        <v>10</v>
      </c>
      <c r="J31" s="8">
        <v>162581</v>
      </c>
      <c r="K31" s="8">
        <v>4112</v>
      </c>
      <c r="L31" s="8">
        <v>212169</v>
      </c>
      <c r="M31" s="8">
        <v>1407</v>
      </c>
      <c r="N31" s="8">
        <v>393964</v>
      </c>
      <c r="O31" s="8">
        <v>6180</v>
      </c>
      <c r="P31" s="8">
        <v>13567</v>
      </c>
      <c r="Q31" s="8">
        <v>3937</v>
      </c>
      <c r="R31" s="8">
        <v>863</v>
      </c>
      <c r="S31" s="8">
        <v>6545</v>
      </c>
      <c r="T31" s="8">
        <v>2339</v>
      </c>
      <c r="U31" s="8">
        <v>24158</v>
      </c>
      <c r="V31" s="8">
        <v>2</v>
      </c>
      <c r="W31" s="8">
        <v>5720</v>
      </c>
      <c r="X31" s="8">
        <v>100273</v>
      </c>
      <c r="Y31" s="8">
        <v>90104</v>
      </c>
      <c r="Z31" s="8">
        <v>12874</v>
      </c>
      <c r="AA31" s="8">
        <v>3912</v>
      </c>
      <c r="AB31" s="8">
        <v>2241</v>
      </c>
      <c r="AC31" s="8">
        <v>130690</v>
      </c>
      <c r="AD31" s="8">
        <v>5747</v>
      </c>
      <c r="AE31" s="8">
        <v>62119</v>
      </c>
      <c r="AF31" s="8">
        <v>6952</v>
      </c>
      <c r="AG31" s="8">
        <v>1</v>
      </c>
      <c r="AH31" s="8">
        <v>130603</v>
      </c>
      <c r="AI31" s="8">
        <v>42693</v>
      </c>
      <c r="AJ31" s="8">
        <v>2280</v>
      </c>
      <c r="AK31" s="8">
        <v>2961</v>
      </c>
      <c r="AL31" s="8">
        <v>7310</v>
      </c>
      <c r="AM31" s="8">
        <v>1901</v>
      </c>
      <c r="AN31" s="8">
        <v>1296</v>
      </c>
      <c r="AO31" s="8">
        <v>5657</v>
      </c>
      <c r="AP31" s="8">
        <v>8972</v>
      </c>
      <c r="AQ31" s="8">
        <v>0</v>
      </c>
      <c r="AR31" s="8">
        <v>0</v>
      </c>
      <c r="AS31" s="8">
        <v>2872</v>
      </c>
      <c r="AT31" s="8">
        <v>1135</v>
      </c>
      <c r="AU31" s="8">
        <v>0</v>
      </c>
      <c r="AV31" s="8">
        <v>49312</v>
      </c>
      <c r="AW31" s="8">
        <v>773</v>
      </c>
      <c r="AX31" s="8">
        <v>11605</v>
      </c>
    </row>
    <row r="32" spans="1:50" ht="15" customHeight="1">
      <c r="A32" s="7" t="s">
        <v>140</v>
      </c>
      <c r="B32" s="8">
        <v>10382</v>
      </c>
      <c r="C32" s="8">
        <v>747</v>
      </c>
      <c r="D32" s="8">
        <v>400</v>
      </c>
      <c r="E32" s="8">
        <v>1620</v>
      </c>
      <c r="F32" s="8">
        <v>15426</v>
      </c>
      <c r="G32" s="8">
        <v>16724</v>
      </c>
      <c r="H32" s="8">
        <v>239</v>
      </c>
      <c r="I32" s="8">
        <v>8</v>
      </c>
      <c r="J32" s="8">
        <v>155030</v>
      </c>
      <c r="K32" s="8">
        <v>2828</v>
      </c>
      <c r="L32" s="8">
        <v>108747</v>
      </c>
      <c r="M32" s="8">
        <v>893</v>
      </c>
      <c r="N32" s="8">
        <v>229584</v>
      </c>
      <c r="O32" s="8">
        <v>3860</v>
      </c>
      <c r="P32" s="8">
        <v>11171</v>
      </c>
      <c r="Q32" s="8">
        <v>1419</v>
      </c>
      <c r="R32" s="8">
        <v>194</v>
      </c>
      <c r="S32" s="8">
        <v>6065</v>
      </c>
      <c r="T32" s="8">
        <v>1681</v>
      </c>
      <c r="U32" s="8">
        <v>20717</v>
      </c>
      <c r="V32" s="8">
        <v>1</v>
      </c>
      <c r="W32" s="8">
        <v>4678</v>
      </c>
      <c r="X32" s="8">
        <v>76367</v>
      </c>
      <c r="Y32" s="8">
        <v>69301</v>
      </c>
      <c r="Z32" s="8">
        <v>6206</v>
      </c>
      <c r="AA32" s="8">
        <v>2678</v>
      </c>
      <c r="AB32" s="8">
        <v>2099</v>
      </c>
      <c r="AC32" s="8">
        <v>102685</v>
      </c>
      <c r="AD32" s="8">
        <v>5241</v>
      </c>
      <c r="AE32" s="8">
        <v>47069</v>
      </c>
      <c r="AF32" s="8">
        <v>3172</v>
      </c>
      <c r="AG32" s="8">
        <v>1</v>
      </c>
      <c r="AH32" s="8">
        <v>89608</v>
      </c>
      <c r="AI32" s="8">
        <v>36527</v>
      </c>
      <c r="AJ32" s="8">
        <v>1428</v>
      </c>
      <c r="AK32" s="8">
        <v>1308</v>
      </c>
      <c r="AL32" s="8">
        <v>5429</v>
      </c>
      <c r="AM32" s="8">
        <v>1482</v>
      </c>
      <c r="AN32" s="8">
        <v>213</v>
      </c>
      <c r="AO32" s="8">
        <v>4395</v>
      </c>
      <c r="AP32" s="8">
        <v>6816</v>
      </c>
      <c r="AQ32" s="8">
        <v>0</v>
      </c>
      <c r="AR32" s="8">
        <v>0</v>
      </c>
      <c r="AS32" s="8">
        <v>2602</v>
      </c>
      <c r="AT32" s="8">
        <v>981</v>
      </c>
      <c r="AU32" s="8">
        <v>0</v>
      </c>
      <c r="AV32" s="8">
        <v>41629</v>
      </c>
      <c r="AW32" s="8">
        <v>135</v>
      </c>
      <c r="AX32" s="8">
        <v>8498</v>
      </c>
    </row>
    <row r="33" spans="1:50" ht="15" customHeight="1">
      <c r="A33" s="7" t="s">
        <v>362</v>
      </c>
      <c r="B33" s="8">
        <v>16455</v>
      </c>
      <c r="C33" s="8">
        <v>988</v>
      </c>
      <c r="D33" s="8">
        <v>118</v>
      </c>
      <c r="E33" s="8">
        <v>0</v>
      </c>
      <c r="F33" s="8">
        <v>119939</v>
      </c>
      <c r="G33" s="8">
        <v>0</v>
      </c>
      <c r="H33" s="8">
        <v>4316</v>
      </c>
      <c r="I33" s="8">
        <v>24</v>
      </c>
      <c r="J33" s="8">
        <v>69472</v>
      </c>
      <c r="K33" s="8">
        <v>19741</v>
      </c>
      <c r="L33" s="8">
        <v>985375</v>
      </c>
      <c r="M33" s="8">
        <v>1363</v>
      </c>
      <c r="N33" s="8">
        <v>320410</v>
      </c>
      <c r="O33" s="8">
        <v>3666</v>
      </c>
      <c r="P33" s="8">
        <v>68792</v>
      </c>
      <c r="Q33" s="8">
        <v>323</v>
      </c>
      <c r="R33" s="8">
        <v>2372</v>
      </c>
      <c r="S33" s="8">
        <v>54897</v>
      </c>
      <c r="T33" s="8">
        <v>2429</v>
      </c>
      <c r="U33" s="8">
        <v>99719</v>
      </c>
      <c r="V33" s="8">
        <v>0</v>
      </c>
      <c r="W33" s="8">
        <v>1403</v>
      </c>
      <c r="X33" s="8">
        <v>196240</v>
      </c>
      <c r="Y33" s="8">
        <v>194341</v>
      </c>
      <c r="Z33" s="8">
        <v>10109</v>
      </c>
      <c r="AA33" s="8">
        <v>7565</v>
      </c>
      <c r="AB33" s="8">
        <v>16</v>
      </c>
      <c r="AC33" s="8">
        <v>313704</v>
      </c>
      <c r="AD33" s="8">
        <v>11828</v>
      </c>
      <c r="AE33" s="8">
        <v>162326</v>
      </c>
      <c r="AF33" s="8">
        <v>8184</v>
      </c>
      <c r="AG33" s="8">
        <v>0</v>
      </c>
      <c r="AH33" s="8">
        <v>717010</v>
      </c>
      <c r="AI33" s="8">
        <v>107957</v>
      </c>
      <c r="AJ33" s="8">
        <v>88</v>
      </c>
      <c r="AK33" s="8">
        <v>3096</v>
      </c>
      <c r="AL33" s="8">
        <v>10889</v>
      </c>
      <c r="AM33" s="8">
        <v>69</v>
      </c>
      <c r="AN33" s="8">
        <v>196</v>
      </c>
      <c r="AO33" s="8">
        <v>0</v>
      </c>
      <c r="AP33" s="8">
        <v>19144</v>
      </c>
      <c r="AQ33" s="8">
        <v>1306</v>
      </c>
      <c r="AR33" s="8">
        <v>0</v>
      </c>
      <c r="AS33" s="8">
        <v>8046</v>
      </c>
      <c r="AT33" s="8">
        <v>1758</v>
      </c>
      <c r="AU33" s="8">
        <v>31</v>
      </c>
      <c r="AV33" s="8">
        <v>80066</v>
      </c>
      <c r="AW33" s="8">
        <v>1806</v>
      </c>
      <c r="AX33" s="8">
        <v>37841</v>
      </c>
    </row>
    <row r="34" spans="1:50" ht="15" customHeight="1">
      <c r="A34" s="7" t="s">
        <v>142</v>
      </c>
      <c r="B34" s="8">
        <v>19541</v>
      </c>
      <c r="C34" s="8">
        <v>1180</v>
      </c>
      <c r="D34" s="8">
        <v>128</v>
      </c>
      <c r="E34" s="8">
        <v>0</v>
      </c>
      <c r="F34" s="8">
        <v>142994</v>
      </c>
      <c r="G34" s="8">
        <v>0</v>
      </c>
      <c r="H34" s="8">
        <v>6226</v>
      </c>
      <c r="I34" s="8">
        <v>33</v>
      </c>
      <c r="J34" s="8">
        <v>93806</v>
      </c>
      <c r="K34" s="8">
        <v>23785</v>
      </c>
      <c r="L34" s="8">
        <v>1247305</v>
      </c>
      <c r="M34" s="8">
        <v>1468</v>
      </c>
      <c r="N34" s="8">
        <v>584426</v>
      </c>
      <c r="O34" s="8">
        <v>4223</v>
      </c>
      <c r="P34" s="8">
        <v>78689</v>
      </c>
      <c r="Q34" s="8">
        <v>497</v>
      </c>
      <c r="R34" s="8">
        <v>3198</v>
      </c>
      <c r="S34" s="8">
        <v>65922</v>
      </c>
      <c r="T34" s="8">
        <v>3267</v>
      </c>
      <c r="U34" s="8">
        <v>144278</v>
      </c>
      <c r="V34" s="8">
        <v>0</v>
      </c>
      <c r="W34" s="8">
        <v>1607</v>
      </c>
      <c r="X34" s="8">
        <v>302526</v>
      </c>
      <c r="Y34" s="8">
        <v>300264</v>
      </c>
      <c r="Z34" s="8">
        <v>11760</v>
      </c>
      <c r="AA34" s="8">
        <v>7925</v>
      </c>
      <c r="AB34" s="8">
        <v>43</v>
      </c>
      <c r="AC34" s="8">
        <v>410978</v>
      </c>
      <c r="AD34" s="8">
        <v>13993</v>
      </c>
      <c r="AE34" s="8">
        <v>190083</v>
      </c>
      <c r="AF34" s="8">
        <v>8657</v>
      </c>
      <c r="AG34" s="8">
        <v>0</v>
      </c>
      <c r="AH34" s="8">
        <v>970858</v>
      </c>
      <c r="AI34" s="8">
        <v>150837</v>
      </c>
      <c r="AJ34" s="8">
        <v>1655</v>
      </c>
      <c r="AK34" s="8">
        <v>3444</v>
      </c>
      <c r="AL34" s="8">
        <v>18487</v>
      </c>
      <c r="AM34" s="8">
        <v>255</v>
      </c>
      <c r="AN34" s="8">
        <v>270</v>
      </c>
      <c r="AO34" s="8">
        <v>0</v>
      </c>
      <c r="AP34" s="8">
        <v>25993</v>
      </c>
      <c r="AQ34" s="8">
        <v>2085</v>
      </c>
      <c r="AR34" s="8">
        <v>0</v>
      </c>
      <c r="AS34" s="8">
        <v>8836</v>
      </c>
      <c r="AT34" s="8">
        <v>2052</v>
      </c>
      <c r="AU34" s="8">
        <v>45</v>
      </c>
      <c r="AV34" s="8">
        <v>105857</v>
      </c>
      <c r="AW34" s="8">
        <v>1821</v>
      </c>
      <c r="AX34" s="8">
        <v>45203</v>
      </c>
    </row>
    <row r="35" spans="1:50" ht="15" customHeight="1">
      <c r="A35" s="7" t="s">
        <v>143</v>
      </c>
      <c r="B35" s="8">
        <v>3086</v>
      </c>
      <c r="C35" s="8">
        <v>192</v>
      </c>
      <c r="D35" s="8">
        <v>10</v>
      </c>
      <c r="E35" s="8">
        <v>0</v>
      </c>
      <c r="F35" s="8">
        <v>23055</v>
      </c>
      <c r="G35" s="8">
        <v>0</v>
      </c>
      <c r="H35" s="8">
        <v>1910</v>
      </c>
      <c r="I35" s="8">
        <v>9</v>
      </c>
      <c r="J35" s="8">
        <v>24334</v>
      </c>
      <c r="K35" s="8">
        <v>4044</v>
      </c>
      <c r="L35" s="8">
        <v>261930</v>
      </c>
      <c r="M35" s="8">
        <v>105</v>
      </c>
      <c r="N35" s="8">
        <v>264016</v>
      </c>
      <c r="O35" s="8">
        <v>557</v>
      </c>
      <c r="P35" s="8">
        <v>9897</v>
      </c>
      <c r="Q35" s="8">
        <v>174</v>
      </c>
      <c r="R35" s="8">
        <v>826</v>
      </c>
      <c r="S35" s="8">
        <v>11025</v>
      </c>
      <c r="T35" s="8">
        <v>838</v>
      </c>
      <c r="U35" s="8">
        <v>44559</v>
      </c>
      <c r="V35" s="8">
        <v>0</v>
      </c>
      <c r="W35" s="8">
        <v>204</v>
      </c>
      <c r="X35" s="8">
        <v>106286</v>
      </c>
      <c r="Y35" s="8">
        <v>105923</v>
      </c>
      <c r="Z35" s="8">
        <v>1651</v>
      </c>
      <c r="AA35" s="8">
        <v>360</v>
      </c>
      <c r="AB35" s="8">
        <v>27</v>
      </c>
      <c r="AC35" s="8">
        <v>97274</v>
      </c>
      <c r="AD35" s="8">
        <v>2165</v>
      </c>
      <c r="AE35" s="8">
        <v>27757</v>
      </c>
      <c r="AF35" s="8">
        <v>473</v>
      </c>
      <c r="AG35" s="8">
        <v>0</v>
      </c>
      <c r="AH35" s="8">
        <v>253848</v>
      </c>
      <c r="AI35" s="8">
        <v>42880</v>
      </c>
      <c r="AJ35" s="8">
        <v>1567</v>
      </c>
      <c r="AK35" s="8">
        <v>348</v>
      </c>
      <c r="AL35" s="8">
        <v>7598</v>
      </c>
      <c r="AM35" s="8">
        <v>186</v>
      </c>
      <c r="AN35" s="8">
        <v>74</v>
      </c>
      <c r="AO35" s="8">
        <v>0</v>
      </c>
      <c r="AP35" s="8">
        <v>6849</v>
      </c>
      <c r="AQ35" s="8">
        <v>779</v>
      </c>
      <c r="AR35" s="8">
        <v>0</v>
      </c>
      <c r="AS35" s="8">
        <v>790</v>
      </c>
      <c r="AT35" s="8">
        <v>294</v>
      </c>
      <c r="AU35" s="8">
        <v>14</v>
      </c>
      <c r="AV35" s="8">
        <v>25791</v>
      </c>
      <c r="AW35" s="8">
        <v>15</v>
      </c>
      <c r="AX35" s="8">
        <v>7362</v>
      </c>
    </row>
    <row r="36" spans="1:50" ht="15" customHeight="1">
      <c r="A36" s="7" t="s">
        <v>144</v>
      </c>
      <c r="B36" s="8">
        <v>2280</v>
      </c>
      <c r="C36" s="8">
        <v>827</v>
      </c>
      <c r="D36" s="8">
        <v>289</v>
      </c>
      <c r="E36" s="8">
        <v>2471</v>
      </c>
      <c r="F36" s="8">
        <v>28295</v>
      </c>
      <c r="G36" s="8">
        <v>30599</v>
      </c>
      <c r="H36" s="8">
        <v>252</v>
      </c>
      <c r="I36" s="8">
        <v>201</v>
      </c>
      <c r="J36" s="8">
        <v>11021</v>
      </c>
      <c r="K36" s="8">
        <v>4299</v>
      </c>
      <c r="L36" s="8">
        <v>272186</v>
      </c>
      <c r="M36" s="8">
        <v>558</v>
      </c>
      <c r="N36" s="8">
        <v>124423</v>
      </c>
      <c r="O36" s="8">
        <v>1993</v>
      </c>
      <c r="P36" s="8">
        <v>15862</v>
      </c>
      <c r="Q36" s="8">
        <v>2134</v>
      </c>
      <c r="R36" s="8">
        <v>1176</v>
      </c>
      <c r="S36" s="8">
        <v>4716</v>
      </c>
      <c r="T36" s="8">
        <v>1127</v>
      </c>
      <c r="U36" s="8">
        <v>12419</v>
      </c>
      <c r="V36" s="8">
        <v>61</v>
      </c>
      <c r="W36" s="8">
        <v>9257</v>
      </c>
      <c r="X36" s="8">
        <v>113890</v>
      </c>
      <c r="Y36" s="8">
        <v>103007</v>
      </c>
      <c r="Z36" s="8">
        <v>12576</v>
      </c>
      <c r="AA36" s="8">
        <v>1540</v>
      </c>
      <c r="AB36" s="8">
        <v>3246</v>
      </c>
      <c r="AC36" s="8">
        <v>98859</v>
      </c>
      <c r="AD36" s="8">
        <v>1804</v>
      </c>
      <c r="AE36" s="8">
        <v>42241</v>
      </c>
      <c r="AF36" s="8">
        <v>4300</v>
      </c>
      <c r="AG36" s="8">
        <v>0</v>
      </c>
      <c r="AH36" s="8">
        <v>157546</v>
      </c>
      <c r="AI36" s="8">
        <v>24757</v>
      </c>
      <c r="AJ36" s="8">
        <v>1393</v>
      </c>
      <c r="AK36" s="8">
        <v>2755</v>
      </c>
      <c r="AL36" s="8">
        <v>8380</v>
      </c>
      <c r="AM36" s="8">
        <v>1544</v>
      </c>
      <c r="AN36" s="8">
        <v>6989</v>
      </c>
      <c r="AO36" s="8">
        <v>21555</v>
      </c>
      <c r="AP36" s="8">
        <v>15177</v>
      </c>
      <c r="AQ36" s="8">
        <v>264</v>
      </c>
      <c r="AR36" s="8">
        <v>10</v>
      </c>
      <c r="AS36" s="8">
        <v>1488</v>
      </c>
      <c r="AT36" s="8">
        <v>750</v>
      </c>
      <c r="AU36" s="8">
        <v>82</v>
      </c>
      <c r="AV36" s="8">
        <v>31301</v>
      </c>
      <c r="AW36" s="8">
        <v>419</v>
      </c>
      <c r="AX36" s="8">
        <v>17736</v>
      </c>
    </row>
    <row r="37" spans="1:50" ht="15" customHeight="1">
      <c r="A37" s="7" t="s">
        <v>145</v>
      </c>
      <c r="B37" s="8">
        <v>7960</v>
      </c>
      <c r="C37" s="8">
        <v>1497</v>
      </c>
      <c r="D37" s="8">
        <v>407</v>
      </c>
      <c r="E37" s="8">
        <v>5901</v>
      </c>
      <c r="F37" s="8">
        <v>82894</v>
      </c>
      <c r="G37" s="8">
        <v>61574</v>
      </c>
      <c r="H37" s="8">
        <v>1292</v>
      </c>
      <c r="I37" s="8">
        <v>325</v>
      </c>
      <c r="J37" s="8">
        <v>227154</v>
      </c>
      <c r="K37" s="8">
        <v>18285</v>
      </c>
      <c r="L37" s="8">
        <v>806337</v>
      </c>
      <c r="M37" s="8">
        <v>4505</v>
      </c>
      <c r="N37" s="8">
        <v>422387</v>
      </c>
      <c r="O37" s="8">
        <v>7212</v>
      </c>
      <c r="P37" s="8">
        <v>57678</v>
      </c>
      <c r="Q37" s="8">
        <v>3347</v>
      </c>
      <c r="R37" s="8">
        <v>4498</v>
      </c>
      <c r="S37" s="8">
        <v>22580</v>
      </c>
      <c r="T37" s="8">
        <v>5217</v>
      </c>
      <c r="U37" s="8">
        <v>85219</v>
      </c>
      <c r="V37" s="8">
        <v>136</v>
      </c>
      <c r="W37" s="8">
        <v>33948</v>
      </c>
      <c r="X37" s="8">
        <v>314971</v>
      </c>
      <c r="Y37" s="8">
        <v>276506</v>
      </c>
      <c r="Z37" s="8">
        <v>18383</v>
      </c>
      <c r="AA37" s="8">
        <v>2832</v>
      </c>
      <c r="AB37" s="8">
        <v>9171</v>
      </c>
      <c r="AC37" s="8">
        <v>439974</v>
      </c>
      <c r="AD37" s="8">
        <v>7464</v>
      </c>
      <c r="AE37" s="8">
        <v>141971</v>
      </c>
      <c r="AF37" s="8">
        <v>7505</v>
      </c>
      <c r="AG37" s="8">
        <v>0</v>
      </c>
      <c r="AH37" s="8">
        <v>626163</v>
      </c>
      <c r="AI37" s="8">
        <v>115642</v>
      </c>
      <c r="AJ37" s="8">
        <v>8049</v>
      </c>
      <c r="AK37" s="8">
        <v>6367</v>
      </c>
      <c r="AL37" s="8">
        <v>8380</v>
      </c>
      <c r="AM37" s="8">
        <v>4896</v>
      </c>
      <c r="AN37" s="8">
        <v>10215</v>
      </c>
      <c r="AO37" s="8">
        <v>35705</v>
      </c>
      <c r="AP37" s="8">
        <v>23533</v>
      </c>
      <c r="AQ37" s="8">
        <v>2644</v>
      </c>
      <c r="AR37" s="8">
        <v>20</v>
      </c>
      <c r="AS37" s="8">
        <v>4992</v>
      </c>
      <c r="AT37" s="8">
        <v>1696</v>
      </c>
      <c r="AU37" s="8">
        <v>222</v>
      </c>
      <c r="AV37" s="8">
        <v>83289</v>
      </c>
      <c r="AW37" s="8">
        <v>459</v>
      </c>
      <c r="AX37" s="8">
        <v>90613</v>
      </c>
    </row>
    <row r="38" spans="1:50" ht="15" customHeight="1">
      <c r="A38" s="7" t="s">
        <v>146</v>
      </c>
      <c r="B38" s="8">
        <v>5680</v>
      </c>
      <c r="C38" s="8">
        <v>670</v>
      </c>
      <c r="D38" s="8">
        <v>118</v>
      </c>
      <c r="E38" s="8">
        <v>3430</v>
      </c>
      <c r="F38" s="8">
        <v>54599</v>
      </c>
      <c r="G38" s="8">
        <v>30975</v>
      </c>
      <c r="H38" s="8">
        <v>1040</v>
      </c>
      <c r="I38" s="8">
        <v>124</v>
      </c>
      <c r="J38" s="8">
        <v>216133</v>
      </c>
      <c r="K38" s="8">
        <v>13986</v>
      </c>
      <c r="L38" s="8">
        <v>534151</v>
      </c>
      <c r="M38" s="8">
        <v>3947</v>
      </c>
      <c r="N38" s="8">
        <v>297964</v>
      </c>
      <c r="O38" s="8">
        <v>5219</v>
      </c>
      <c r="P38" s="8">
        <v>41816</v>
      </c>
      <c r="Q38" s="8">
        <v>1213</v>
      </c>
      <c r="R38" s="8">
        <v>3322</v>
      </c>
      <c r="S38" s="8">
        <v>17864</v>
      </c>
      <c r="T38" s="8">
        <v>4090</v>
      </c>
      <c r="U38" s="8">
        <v>72800</v>
      </c>
      <c r="V38" s="8">
        <v>75</v>
      </c>
      <c r="W38" s="8">
        <v>24691</v>
      </c>
      <c r="X38" s="8">
        <v>201081</v>
      </c>
      <c r="Y38" s="8">
        <v>173499</v>
      </c>
      <c r="Z38" s="8">
        <v>5807</v>
      </c>
      <c r="AA38" s="8">
        <v>1292</v>
      </c>
      <c r="AB38" s="8">
        <v>5925</v>
      </c>
      <c r="AC38" s="8">
        <v>341115</v>
      </c>
      <c r="AD38" s="8">
        <v>5660</v>
      </c>
      <c r="AE38" s="8">
        <v>99730</v>
      </c>
      <c r="AF38" s="8">
        <v>3205</v>
      </c>
      <c r="AG38" s="8">
        <v>0</v>
      </c>
      <c r="AH38" s="8">
        <v>468617</v>
      </c>
      <c r="AI38" s="8">
        <v>90885</v>
      </c>
      <c r="AJ38" s="8">
        <v>6656</v>
      </c>
      <c r="AK38" s="8">
        <v>3612</v>
      </c>
      <c r="AL38" s="8">
        <v>0</v>
      </c>
      <c r="AM38" s="8">
        <v>3352</v>
      </c>
      <c r="AN38" s="8">
        <v>3226</v>
      </c>
      <c r="AO38" s="8">
        <v>14150</v>
      </c>
      <c r="AP38" s="8">
        <v>8356</v>
      </c>
      <c r="AQ38" s="8">
        <v>2380</v>
      </c>
      <c r="AR38" s="8">
        <v>10</v>
      </c>
      <c r="AS38" s="8">
        <v>3504</v>
      </c>
      <c r="AT38" s="8">
        <v>946</v>
      </c>
      <c r="AU38" s="8">
        <v>140</v>
      </c>
      <c r="AV38" s="8">
        <v>51988</v>
      </c>
      <c r="AW38" s="8">
        <v>40</v>
      </c>
      <c r="AX38" s="8">
        <v>72877</v>
      </c>
    </row>
    <row r="39" spans="1:50" ht="15" customHeight="1">
      <c r="A39" s="7" t="s">
        <v>147</v>
      </c>
      <c r="B39" s="8">
        <v>14813</v>
      </c>
      <c r="C39" s="8">
        <v>7352</v>
      </c>
      <c r="D39" s="8">
        <v>2269</v>
      </c>
      <c r="E39" s="8">
        <v>16796</v>
      </c>
      <c r="F39" s="8">
        <v>243727</v>
      </c>
      <c r="G39" s="8">
        <v>51152</v>
      </c>
      <c r="H39" s="8">
        <v>4811</v>
      </c>
      <c r="I39" s="8">
        <v>110</v>
      </c>
      <c r="J39" s="8">
        <v>59200</v>
      </c>
      <c r="K39" s="8">
        <v>26684</v>
      </c>
      <c r="L39" s="8">
        <v>3101823</v>
      </c>
      <c r="M39" s="8">
        <v>238337</v>
      </c>
      <c r="N39" s="8">
        <v>1433913</v>
      </c>
      <c r="O39" s="8">
        <v>145188</v>
      </c>
      <c r="P39" s="8">
        <v>307232</v>
      </c>
      <c r="Q39" s="8">
        <v>22823</v>
      </c>
      <c r="R39" s="8">
        <v>197525</v>
      </c>
      <c r="S39" s="8">
        <v>55400</v>
      </c>
      <c r="T39" s="8">
        <v>60381</v>
      </c>
      <c r="U39" s="8">
        <v>419524</v>
      </c>
      <c r="V39" s="8">
        <v>208344</v>
      </c>
      <c r="W39" s="8">
        <v>525799</v>
      </c>
      <c r="X39" s="8">
        <v>966424</v>
      </c>
      <c r="Y39" s="8">
        <v>1010270</v>
      </c>
      <c r="Z39" s="8">
        <v>145014</v>
      </c>
      <c r="AA39" s="8">
        <v>28605</v>
      </c>
      <c r="AB39" s="8">
        <v>364526</v>
      </c>
      <c r="AC39" s="8">
        <v>959402</v>
      </c>
      <c r="AD39" s="8">
        <v>45236</v>
      </c>
      <c r="AE39" s="8">
        <v>270881</v>
      </c>
      <c r="AF39" s="8">
        <v>64845</v>
      </c>
      <c r="AG39" s="8">
        <v>1293</v>
      </c>
      <c r="AH39" s="8">
        <v>2860419</v>
      </c>
      <c r="AI39" s="8">
        <v>184365</v>
      </c>
      <c r="AJ39" s="8">
        <v>20599</v>
      </c>
      <c r="AK39" s="8">
        <v>15446</v>
      </c>
      <c r="AL39" s="8">
        <v>155312</v>
      </c>
      <c r="AM39" s="8">
        <v>8343</v>
      </c>
      <c r="AN39" s="8">
        <v>27222</v>
      </c>
      <c r="AO39" s="8">
        <v>157362</v>
      </c>
      <c r="AP39" s="8">
        <v>51357</v>
      </c>
      <c r="AQ39" s="8">
        <v>4345</v>
      </c>
      <c r="AR39" s="8">
        <v>85151</v>
      </c>
      <c r="AS39" s="8">
        <v>52499</v>
      </c>
      <c r="AT39" s="8">
        <v>37825</v>
      </c>
      <c r="AU39" s="8">
        <v>28542</v>
      </c>
      <c r="AV39" s="8">
        <v>191631</v>
      </c>
      <c r="AW39" s="8">
        <v>84671</v>
      </c>
      <c r="AX39" s="8">
        <v>97585</v>
      </c>
    </row>
    <row r="40" spans="1:50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18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2154</v>
      </c>
      <c r="V40" s="8">
        <v>0</v>
      </c>
      <c r="W40" s="8">
        <v>0</v>
      </c>
      <c r="X40" s="8">
        <v>0</v>
      </c>
      <c r="Y40" s="8">
        <v>0</v>
      </c>
      <c r="Z40" s="8">
        <v>9761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</row>
    <row r="41" spans="1:50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18999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38</v>
      </c>
      <c r="V41" s="8">
        <v>0</v>
      </c>
      <c r="W41" s="8">
        <v>0</v>
      </c>
      <c r="X41" s="8">
        <v>0</v>
      </c>
      <c r="Y41" s="8">
        <v>0</v>
      </c>
      <c r="Z41" s="8">
        <v>3033</v>
      </c>
      <c r="AA41" s="8">
        <v>3280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</row>
    <row r="42" spans="1:50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5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</row>
    <row r="43" spans="1:50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7566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668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5999</v>
      </c>
      <c r="AE43" s="8">
        <v>0</v>
      </c>
      <c r="AF43" s="8">
        <v>4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1661</v>
      </c>
      <c r="AP43" s="8">
        <v>878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510</v>
      </c>
    </row>
    <row r="44" spans="1:50" ht="15" customHeight="1">
      <c r="A44" s="7" t="s">
        <v>152</v>
      </c>
      <c r="B44" s="8">
        <v>7710</v>
      </c>
      <c r="C44" s="8">
        <v>1462</v>
      </c>
      <c r="D44" s="8">
        <v>1116</v>
      </c>
      <c r="E44" s="8">
        <v>6530</v>
      </c>
      <c r="F44" s="8">
        <v>79478</v>
      </c>
      <c r="G44" s="8">
        <v>11709</v>
      </c>
      <c r="H44" s="8">
        <v>183</v>
      </c>
      <c r="I44" s="8">
        <v>10</v>
      </c>
      <c r="J44" s="8">
        <v>20309</v>
      </c>
      <c r="K44" s="8">
        <v>9253</v>
      </c>
      <c r="L44" s="8">
        <v>932483</v>
      </c>
      <c r="M44" s="8">
        <v>21523</v>
      </c>
      <c r="N44" s="8">
        <v>546691</v>
      </c>
      <c r="O44" s="8">
        <v>24249</v>
      </c>
      <c r="P44" s="8">
        <v>231148</v>
      </c>
      <c r="Q44" s="8">
        <v>4709</v>
      </c>
      <c r="R44" s="8">
        <v>158565</v>
      </c>
      <c r="S44" s="8">
        <v>14029</v>
      </c>
      <c r="T44" s="8">
        <v>55586</v>
      </c>
      <c r="U44" s="8">
        <v>53359</v>
      </c>
      <c r="V44" s="8">
        <v>50</v>
      </c>
      <c r="W44" s="8">
        <v>54813</v>
      </c>
      <c r="X44" s="8">
        <v>225826</v>
      </c>
      <c r="Y44" s="8">
        <v>366725</v>
      </c>
      <c r="Z44" s="8">
        <v>82067</v>
      </c>
      <c r="AA44" s="8">
        <v>6647</v>
      </c>
      <c r="AB44" s="8">
        <v>31547</v>
      </c>
      <c r="AC44" s="8">
        <v>183431</v>
      </c>
      <c r="AD44" s="8">
        <v>21825</v>
      </c>
      <c r="AE44" s="8">
        <v>160084</v>
      </c>
      <c r="AF44" s="8">
        <v>12820</v>
      </c>
      <c r="AG44" s="8">
        <v>226</v>
      </c>
      <c r="AH44" s="8">
        <v>515591</v>
      </c>
      <c r="AI44" s="8">
        <v>71607</v>
      </c>
      <c r="AJ44" s="8">
        <v>14128</v>
      </c>
      <c r="AK44" s="8">
        <v>7357</v>
      </c>
      <c r="AL44" s="8">
        <v>58227</v>
      </c>
      <c r="AM44" s="8">
        <v>4768</v>
      </c>
      <c r="AN44" s="8">
        <v>1781</v>
      </c>
      <c r="AO44" s="8">
        <v>57507</v>
      </c>
      <c r="AP44" s="8">
        <v>16900</v>
      </c>
      <c r="AQ44" s="8">
        <v>1999</v>
      </c>
      <c r="AR44" s="8">
        <v>0</v>
      </c>
      <c r="AS44" s="8">
        <v>23338</v>
      </c>
      <c r="AT44" s="8">
        <v>1090</v>
      </c>
      <c r="AU44" s="8">
        <v>1</v>
      </c>
      <c r="AV44" s="8">
        <v>125275</v>
      </c>
      <c r="AW44" s="8">
        <v>5</v>
      </c>
      <c r="AX44" s="8">
        <v>8883</v>
      </c>
    </row>
    <row r="45" spans="1:50" ht="15" customHeight="1">
      <c r="A45" s="7" t="s">
        <v>153</v>
      </c>
      <c r="B45" s="8">
        <v>7103</v>
      </c>
      <c r="C45" s="8">
        <v>5890</v>
      </c>
      <c r="D45" s="8">
        <v>1153</v>
      </c>
      <c r="E45" s="8">
        <v>10266</v>
      </c>
      <c r="F45" s="8">
        <v>145232</v>
      </c>
      <c r="G45" s="8">
        <v>39443</v>
      </c>
      <c r="H45" s="8">
        <v>4628</v>
      </c>
      <c r="I45" s="8">
        <v>100</v>
      </c>
      <c r="J45" s="8">
        <v>38891</v>
      </c>
      <c r="K45" s="8">
        <v>17431</v>
      </c>
      <c r="L45" s="8">
        <v>2161774</v>
      </c>
      <c r="M45" s="8">
        <v>216814</v>
      </c>
      <c r="N45" s="8">
        <v>887222</v>
      </c>
      <c r="O45" s="8">
        <v>120939</v>
      </c>
      <c r="P45" s="8">
        <v>76084</v>
      </c>
      <c r="Q45" s="8">
        <v>18114</v>
      </c>
      <c r="R45" s="8">
        <v>38960</v>
      </c>
      <c r="S45" s="8">
        <v>41371</v>
      </c>
      <c r="T45" s="8">
        <v>4795</v>
      </c>
      <c r="U45" s="8">
        <v>363973</v>
      </c>
      <c r="V45" s="8">
        <v>208294</v>
      </c>
      <c r="W45" s="8">
        <v>470986</v>
      </c>
      <c r="X45" s="8">
        <v>739930</v>
      </c>
      <c r="Y45" s="8">
        <v>643545</v>
      </c>
      <c r="Z45" s="8">
        <v>50153</v>
      </c>
      <c r="AA45" s="8">
        <v>18351</v>
      </c>
      <c r="AB45" s="8">
        <v>332979</v>
      </c>
      <c r="AC45" s="8">
        <v>775971</v>
      </c>
      <c r="AD45" s="8">
        <v>17412</v>
      </c>
      <c r="AE45" s="8">
        <v>110792</v>
      </c>
      <c r="AF45" s="8">
        <v>52021</v>
      </c>
      <c r="AG45" s="8">
        <v>1067</v>
      </c>
      <c r="AH45" s="8">
        <v>2344828</v>
      </c>
      <c r="AI45" s="8">
        <v>112758</v>
      </c>
      <c r="AJ45" s="8">
        <v>6471</v>
      </c>
      <c r="AK45" s="8">
        <v>8089</v>
      </c>
      <c r="AL45" s="8">
        <v>97085</v>
      </c>
      <c r="AM45" s="8">
        <v>3575</v>
      </c>
      <c r="AN45" s="8">
        <v>25441</v>
      </c>
      <c r="AO45" s="8">
        <v>98194</v>
      </c>
      <c r="AP45" s="8">
        <v>33579</v>
      </c>
      <c r="AQ45" s="8">
        <v>2346</v>
      </c>
      <c r="AR45" s="8">
        <v>85151</v>
      </c>
      <c r="AS45" s="8">
        <v>29161</v>
      </c>
      <c r="AT45" s="8">
        <v>36735</v>
      </c>
      <c r="AU45" s="8">
        <v>28541</v>
      </c>
      <c r="AV45" s="8">
        <v>66356</v>
      </c>
      <c r="AW45" s="8">
        <v>84666</v>
      </c>
      <c r="AX45" s="8">
        <v>88192</v>
      </c>
    </row>
    <row r="46" spans="1:50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327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</row>
    <row r="47" spans="1:50" ht="15" customHeight="1">
      <c r="A47" s="5" t="s">
        <v>26</v>
      </c>
      <c r="B47" s="6">
        <v>440909</v>
      </c>
      <c r="C47" s="6">
        <v>122672</v>
      </c>
      <c r="D47" s="6">
        <v>168516</v>
      </c>
      <c r="E47" s="6">
        <v>145860</v>
      </c>
      <c r="F47" s="6">
        <v>5212697</v>
      </c>
      <c r="G47" s="6">
        <v>1898519</v>
      </c>
      <c r="H47" s="6">
        <v>335739</v>
      </c>
      <c r="I47" s="6">
        <v>13539</v>
      </c>
      <c r="J47" s="6">
        <v>2876364</v>
      </c>
      <c r="K47" s="6">
        <v>835518</v>
      </c>
      <c r="L47" s="6">
        <v>60713125</v>
      </c>
      <c r="M47" s="6">
        <v>2124458</v>
      </c>
      <c r="N47" s="6">
        <v>35910273</v>
      </c>
      <c r="O47" s="6">
        <v>824720</v>
      </c>
      <c r="P47" s="6">
        <v>7283348</v>
      </c>
      <c r="Q47" s="6">
        <v>54653</v>
      </c>
      <c r="R47" s="6">
        <v>4029307</v>
      </c>
      <c r="S47" s="6">
        <v>2641631</v>
      </c>
      <c r="T47" s="6">
        <v>965329</v>
      </c>
      <c r="U47" s="6">
        <v>9476557</v>
      </c>
      <c r="V47" s="6">
        <v>2268393</v>
      </c>
      <c r="W47" s="6">
        <v>6362522</v>
      </c>
      <c r="X47" s="6">
        <v>23189385</v>
      </c>
      <c r="Y47" s="6">
        <v>22098697</v>
      </c>
      <c r="Z47" s="6">
        <v>1867761</v>
      </c>
      <c r="AA47" s="6">
        <v>356405</v>
      </c>
      <c r="AB47" s="6">
        <v>989653</v>
      </c>
      <c r="AC47" s="6">
        <v>22856930</v>
      </c>
      <c r="AD47" s="6">
        <v>725039</v>
      </c>
      <c r="AE47" s="6">
        <v>6401738</v>
      </c>
      <c r="AF47" s="6">
        <v>189657</v>
      </c>
      <c r="AG47" s="6">
        <v>94670</v>
      </c>
      <c r="AH47" s="6">
        <v>60677518</v>
      </c>
      <c r="AI47" s="6">
        <v>8804105</v>
      </c>
      <c r="AJ47" s="6">
        <v>289815</v>
      </c>
      <c r="AK47" s="6">
        <v>246575</v>
      </c>
      <c r="AL47" s="6">
        <v>5446423</v>
      </c>
      <c r="AM47" s="6">
        <v>101424</v>
      </c>
      <c r="AN47" s="6">
        <v>127694</v>
      </c>
      <c r="AO47" s="6">
        <v>939646</v>
      </c>
      <c r="AP47" s="6">
        <v>1273037</v>
      </c>
      <c r="AQ47" s="6">
        <v>487475</v>
      </c>
      <c r="AR47" s="6">
        <v>6345687</v>
      </c>
      <c r="AS47" s="6">
        <v>566135</v>
      </c>
      <c r="AT47" s="6">
        <v>1532867</v>
      </c>
      <c r="AU47" s="6">
        <v>1846937</v>
      </c>
      <c r="AV47" s="6">
        <v>8951261</v>
      </c>
      <c r="AW47" s="6">
        <v>199105</v>
      </c>
      <c r="AX47" s="6">
        <v>3935324</v>
      </c>
    </row>
    <row r="48" spans="1:50" ht="15" customHeight="1">
      <c r="A48" s="7" t="s">
        <v>155</v>
      </c>
      <c r="B48" s="8">
        <v>250781</v>
      </c>
      <c r="C48" s="8">
        <v>45769</v>
      </c>
      <c r="D48" s="8">
        <v>147096</v>
      </c>
      <c r="E48" s="8">
        <v>62258</v>
      </c>
      <c r="F48" s="8">
        <v>1100046</v>
      </c>
      <c r="G48" s="8">
        <v>582069</v>
      </c>
      <c r="H48" s="8">
        <v>297585</v>
      </c>
      <c r="I48" s="8">
        <v>11352</v>
      </c>
      <c r="J48" s="8">
        <v>1061304</v>
      </c>
      <c r="K48" s="8">
        <v>45274</v>
      </c>
      <c r="L48" s="8">
        <v>16402453</v>
      </c>
      <c r="M48" s="8">
        <v>197299</v>
      </c>
      <c r="N48" s="8">
        <v>8290686</v>
      </c>
      <c r="O48" s="8">
        <v>286735</v>
      </c>
      <c r="P48" s="8">
        <v>1336143</v>
      </c>
      <c r="Q48" s="8">
        <v>5586</v>
      </c>
      <c r="R48" s="8">
        <v>1695631</v>
      </c>
      <c r="S48" s="8">
        <v>315312</v>
      </c>
      <c r="T48" s="8">
        <v>687633</v>
      </c>
      <c r="U48" s="8">
        <v>3378414</v>
      </c>
      <c r="V48" s="8">
        <v>31288</v>
      </c>
      <c r="W48" s="8">
        <v>4264022</v>
      </c>
      <c r="X48" s="8">
        <v>6634013</v>
      </c>
      <c r="Y48" s="8">
        <v>6754725</v>
      </c>
      <c r="Z48" s="8">
        <v>168426</v>
      </c>
      <c r="AA48" s="8">
        <v>148148</v>
      </c>
      <c r="AB48" s="8">
        <v>116571</v>
      </c>
      <c r="AC48" s="8">
        <v>3782059</v>
      </c>
      <c r="AD48" s="8">
        <v>549786</v>
      </c>
      <c r="AE48" s="8">
        <v>174751</v>
      </c>
      <c r="AF48" s="8">
        <v>74337</v>
      </c>
      <c r="AG48" s="8">
        <v>91702</v>
      </c>
      <c r="AH48" s="8">
        <v>10794650</v>
      </c>
      <c r="AI48" s="8">
        <v>3991509</v>
      </c>
      <c r="AJ48" s="8">
        <v>225764</v>
      </c>
      <c r="AK48" s="8">
        <v>158501</v>
      </c>
      <c r="AL48" s="8">
        <v>1243369</v>
      </c>
      <c r="AM48" s="8">
        <v>25980</v>
      </c>
      <c r="AN48" s="8">
        <v>15374</v>
      </c>
      <c r="AO48" s="8">
        <v>430305</v>
      </c>
      <c r="AP48" s="8">
        <v>69058</v>
      </c>
      <c r="AQ48" s="8">
        <v>392885</v>
      </c>
      <c r="AR48" s="8">
        <v>329237</v>
      </c>
      <c r="AS48" s="8">
        <v>305072</v>
      </c>
      <c r="AT48" s="8">
        <v>1255541</v>
      </c>
      <c r="AU48" s="8">
        <v>0</v>
      </c>
      <c r="AV48" s="8">
        <v>695367</v>
      </c>
      <c r="AW48" s="8">
        <v>99380</v>
      </c>
      <c r="AX48" s="8">
        <v>1030836</v>
      </c>
    </row>
    <row r="49" spans="1:50" ht="15" customHeight="1">
      <c r="A49" s="7" t="s">
        <v>156</v>
      </c>
      <c r="B49" s="8">
        <v>1090</v>
      </c>
      <c r="C49" s="8">
        <v>45769</v>
      </c>
      <c r="D49" s="8">
        <v>23739</v>
      </c>
      <c r="E49" s="8">
        <v>62258</v>
      </c>
      <c r="F49" s="8">
        <v>774917</v>
      </c>
      <c r="G49" s="8">
        <v>87020</v>
      </c>
      <c r="H49" s="8">
        <v>117</v>
      </c>
      <c r="I49" s="8">
        <v>20</v>
      </c>
      <c r="J49" s="8">
        <v>113196</v>
      </c>
      <c r="K49" s="8">
        <v>1272</v>
      </c>
      <c r="L49" s="8">
        <v>459192</v>
      </c>
      <c r="M49" s="8">
        <v>2541</v>
      </c>
      <c r="N49" s="8">
        <v>415873</v>
      </c>
      <c r="O49" s="8">
        <v>2799</v>
      </c>
      <c r="P49" s="8">
        <v>62131</v>
      </c>
      <c r="Q49" s="8">
        <v>9</v>
      </c>
      <c r="R49" s="8">
        <v>0</v>
      </c>
      <c r="S49" s="8">
        <v>8228</v>
      </c>
      <c r="T49" s="8">
        <v>3302</v>
      </c>
      <c r="U49" s="8">
        <v>60367</v>
      </c>
      <c r="V49" s="8">
        <v>0</v>
      </c>
      <c r="W49" s="8">
        <v>18991</v>
      </c>
      <c r="X49" s="8">
        <v>47204</v>
      </c>
      <c r="Y49" s="8">
        <v>39519</v>
      </c>
      <c r="Z49" s="8">
        <v>90560</v>
      </c>
      <c r="AA49" s="8">
        <v>632</v>
      </c>
      <c r="AB49" s="8">
        <v>8068</v>
      </c>
      <c r="AC49" s="8">
        <v>198196</v>
      </c>
      <c r="AD49" s="8">
        <v>75</v>
      </c>
      <c r="AE49" s="8">
        <v>6983</v>
      </c>
      <c r="AF49" s="8">
        <v>9201</v>
      </c>
      <c r="AG49" s="8">
        <v>0</v>
      </c>
      <c r="AH49" s="8">
        <v>467961</v>
      </c>
      <c r="AI49" s="8">
        <v>110918</v>
      </c>
      <c r="AJ49" s="8">
        <v>0</v>
      </c>
      <c r="AK49" s="8">
        <v>0</v>
      </c>
      <c r="AL49" s="8">
        <v>107654</v>
      </c>
      <c r="AM49" s="8">
        <v>247</v>
      </c>
      <c r="AN49" s="8">
        <v>2837</v>
      </c>
      <c r="AO49" s="8">
        <v>0</v>
      </c>
      <c r="AP49" s="8">
        <v>3796</v>
      </c>
      <c r="AQ49" s="8">
        <v>4572</v>
      </c>
      <c r="AR49" s="8">
        <v>0</v>
      </c>
      <c r="AS49" s="8">
        <v>156</v>
      </c>
      <c r="AT49" s="8">
        <v>11</v>
      </c>
      <c r="AU49" s="8">
        <v>0</v>
      </c>
      <c r="AV49" s="8">
        <v>10763</v>
      </c>
      <c r="AW49" s="8">
        <v>97809</v>
      </c>
      <c r="AX49" s="8">
        <v>55878</v>
      </c>
    </row>
    <row r="50" spans="1:50" ht="15" customHeight="1">
      <c r="A50" s="7" t="s">
        <v>157</v>
      </c>
      <c r="B50" s="8">
        <v>249691</v>
      </c>
      <c r="C50" s="8">
        <v>0</v>
      </c>
      <c r="D50" s="8">
        <v>123357</v>
      </c>
      <c r="E50" s="8">
        <v>0</v>
      </c>
      <c r="F50" s="8">
        <v>325129</v>
      </c>
      <c r="G50" s="8">
        <v>495049</v>
      </c>
      <c r="H50" s="8">
        <v>297468</v>
      </c>
      <c r="I50" s="8">
        <v>11332</v>
      </c>
      <c r="J50" s="8">
        <v>948108</v>
      </c>
      <c r="K50" s="8">
        <v>44002</v>
      </c>
      <c r="L50" s="8">
        <v>15943261</v>
      </c>
      <c r="M50" s="8">
        <v>194758</v>
      </c>
      <c r="N50" s="8">
        <v>7874813</v>
      </c>
      <c r="O50" s="8">
        <v>283936</v>
      </c>
      <c r="P50" s="8">
        <v>1274012</v>
      </c>
      <c r="Q50" s="8">
        <v>5577</v>
      </c>
      <c r="R50" s="8">
        <v>1695631</v>
      </c>
      <c r="S50" s="8">
        <v>307084</v>
      </c>
      <c r="T50" s="8">
        <v>684331</v>
      </c>
      <c r="U50" s="8">
        <v>3318047</v>
      </c>
      <c r="V50" s="8">
        <v>31288</v>
      </c>
      <c r="W50" s="8">
        <v>4245031</v>
      </c>
      <c r="X50" s="8">
        <v>6586809</v>
      </c>
      <c r="Y50" s="8">
        <v>6715206</v>
      </c>
      <c r="Z50" s="8">
        <v>77866</v>
      </c>
      <c r="AA50" s="8">
        <v>147516</v>
      </c>
      <c r="AB50" s="8">
        <v>108503</v>
      </c>
      <c r="AC50" s="8">
        <v>3583863</v>
      </c>
      <c r="AD50" s="8">
        <v>549711</v>
      </c>
      <c r="AE50" s="8">
        <v>167768</v>
      </c>
      <c r="AF50" s="8">
        <v>65136</v>
      </c>
      <c r="AG50" s="8">
        <v>91702</v>
      </c>
      <c r="AH50" s="8">
        <v>10326689</v>
      </c>
      <c r="AI50" s="8">
        <v>3880591</v>
      </c>
      <c r="AJ50" s="8">
        <v>225764</v>
      </c>
      <c r="AK50" s="8">
        <v>158501</v>
      </c>
      <c r="AL50" s="8">
        <v>1135715</v>
      </c>
      <c r="AM50" s="8">
        <v>25733</v>
      </c>
      <c r="AN50" s="8">
        <v>12537</v>
      </c>
      <c r="AO50" s="8">
        <v>430305</v>
      </c>
      <c r="AP50" s="8">
        <v>65262</v>
      </c>
      <c r="AQ50" s="8">
        <v>388313</v>
      </c>
      <c r="AR50" s="8">
        <v>329237</v>
      </c>
      <c r="AS50" s="8">
        <v>304916</v>
      </c>
      <c r="AT50" s="8">
        <v>1255530</v>
      </c>
      <c r="AU50" s="8">
        <v>0</v>
      </c>
      <c r="AV50" s="8">
        <v>684604</v>
      </c>
      <c r="AW50" s="8">
        <v>1571</v>
      </c>
      <c r="AX50" s="8">
        <v>974958</v>
      </c>
    </row>
    <row r="51" spans="1:50" ht="15" customHeight="1">
      <c r="A51" s="7" t="s">
        <v>158</v>
      </c>
      <c r="B51" s="8">
        <v>23023</v>
      </c>
      <c r="C51" s="8">
        <v>20708</v>
      </c>
      <c r="D51" s="8">
        <v>17751</v>
      </c>
      <c r="E51" s="8">
        <v>0</v>
      </c>
      <c r="F51" s="8">
        <v>3553019</v>
      </c>
      <c r="G51" s="8">
        <v>608794</v>
      </c>
      <c r="H51" s="8">
        <v>31019</v>
      </c>
      <c r="I51" s="8">
        <v>1330</v>
      </c>
      <c r="J51" s="8">
        <v>1600884</v>
      </c>
      <c r="K51" s="8">
        <v>746850</v>
      </c>
      <c r="L51" s="8">
        <v>27132604</v>
      </c>
      <c r="M51" s="8">
        <v>34768</v>
      </c>
      <c r="N51" s="8">
        <v>15808963</v>
      </c>
      <c r="O51" s="8">
        <v>185262</v>
      </c>
      <c r="P51" s="8">
        <v>3800532</v>
      </c>
      <c r="Q51" s="8">
        <v>42617</v>
      </c>
      <c r="R51" s="8">
        <v>4330</v>
      </c>
      <c r="S51" s="8">
        <v>2141322</v>
      </c>
      <c r="T51" s="8">
        <v>264034</v>
      </c>
      <c r="U51" s="8">
        <v>5085661</v>
      </c>
      <c r="V51" s="8">
        <v>0</v>
      </c>
      <c r="W51" s="8">
        <v>1374827</v>
      </c>
      <c r="X51" s="8">
        <v>11542195</v>
      </c>
      <c r="Y51" s="8">
        <v>10191274</v>
      </c>
      <c r="Z51" s="8">
        <v>1434061</v>
      </c>
      <c r="AA51" s="8">
        <v>161999</v>
      </c>
      <c r="AB51" s="8">
        <v>339037</v>
      </c>
      <c r="AC51" s="8">
        <v>14348380</v>
      </c>
      <c r="AD51" s="8">
        <v>53971</v>
      </c>
      <c r="AE51" s="8">
        <v>5801693</v>
      </c>
      <c r="AF51" s="8">
        <v>49639</v>
      </c>
      <c r="AG51" s="8">
        <v>0</v>
      </c>
      <c r="AH51" s="8">
        <v>41446189</v>
      </c>
      <c r="AI51" s="8">
        <v>3730722</v>
      </c>
      <c r="AJ51" s="8">
        <v>22446</v>
      </c>
      <c r="AK51" s="8">
        <v>0</v>
      </c>
      <c r="AL51" s="8">
        <v>4048325</v>
      </c>
      <c r="AM51" s="8">
        <v>73318</v>
      </c>
      <c r="AN51" s="8">
        <v>48899</v>
      </c>
      <c r="AO51" s="8">
        <v>213981</v>
      </c>
      <c r="AP51" s="8">
        <v>1047357</v>
      </c>
      <c r="AQ51" s="8">
        <v>91127</v>
      </c>
      <c r="AR51" s="8">
        <v>0</v>
      </c>
      <c r="AS51" s="8">
        <v>95109</v>
      </c>
      <c r="AT51" s="8">
        <v>15954</v>
      </c>
      <c r="AU51" s="8">
        <v>359481</v>
      </c>
      <c r="AV51" s="8">
        <v>5922150</v>
      </c>
      <c r="AW51" s="8">
        <v>14555</v>
      </c>
      <c r="AX51" s="8">
        <v>2066076</v>
      </c>
    </row>
    <row r="52" spans="1:50" ht="15" customHeight="1">
      <c r="A52" s="7" t="s">
        <v>159</v>
      </c>
      <c r="B52" s="8">
        <v>0</v>
      </c>
      <c r="C52" s="8">
        <v>0</v>
      </c>
      <c r="D52" s="8">
        <v>0</v>
      </c>
      <c r="E52" s="8">
        <v>0</v>
      </c>
      <c r="F52" s="8">
        <v>133093</v>
      </c>
      <c r="G52" s="8">
        <v>25763</v>
      </c>
      <c r="H52" s="8">
        <v>33</v>
      </c>
      <c r="I52" s="8">
        <v>0</v>
      </c>
      <c r="J52" s="8">
        <v>28440</v>
      </c>
      <c r="K52" s="8">
        <v>50191</v>
      </c>
      <c r="L52" s="8">
        <v>3006488</v>
      </c>
      <c r="M52" s="8">
        <v>0</v>
      </c>
      <c r="N52" s="8">
        <v>2440417</v>
      </c>
      <c r="O52" s="8">
        <v>0</v>
      </c>
      <c r="P52" s="8">
        <v>42617</v>
      </c>
      <c r="Q52" s="8">
        <v>0</v>
      </c>
      <c r="R52" s="8">
        <v>22</v>
      </c>
      <c r="S52" s="8">
        <v>104707</v>
      </c>
      <c r="T52" s="8">
        <v>150</v>
      </c>
      <c r="U52" s="8">
        <v>554595</v>
      </c>
      <c r="V52" s="8">
        <v>0</v>
      </c>
      <c r="W52" s="8">
        <v>5610</v>
      </c>
      <c r="X52" s="8">
        <v>780121</v>
      </c>
      <c r="Y52" s="8">
        <v>774510</v>
      </c>
      <c r="Z52" s="8">
        <v>19219</v>
      </c>
      <c r="AA52" s="8">
        <v>0</v>
      </c>
      <c r="AB52" s="8">
        <v>0</v>
      </c>
      <c r="AC52" s="8">
        <v>2304538</v>
      </c>
      <c r="AD52" s="8">
        <v>103</v>
      </c>
      <c r="AE52" s="8">
        <v>976017</v>
      </c>
      <c r="AF52" s="8">
        <v>0</v>
      </c>
      <c r="AG52" s="8">
        <v>0</v>
      </c>
      <c r="AH52" s="8">
        <v>7462627</v>
      </c>
      <c r="AI52" s="8">
        <v>302008</v>
      </c>
      <c r="AJ52" s="8">
        <v>0</v>
      </c>
      <c r="AK52" s="8">
        <v>0</v>
      </c>
      <c r="AL52" s="8">
        <v>0</v>
      </c>
      <c r="AM52" s="8">
        <v>0</v>
      </c>
      <c r="AN52" s="8">
        <v>5380</v>
      </c>
      <c r="AO52" s="8">
        <v>0</v>
      </c>
      <c r="AP52" s="8">
        <v>22488</v>
      </c>
      <c r="AQ52" s="8">
        <v>0</v>
      </c>
      <c r="AR52" s="8">
        <v>0</v>
      </c>
      <c r="AS52" s="8">
        <v>0</v>
      </c>
      <c r="AT52" s="8">
        <v>0</v>
      </c>
      <c r="AU52" s="8">
        <v>0</v>
      </c>
      <c r="AV52" s="8">
        <v>1330169</v>
      </c>
      <c r="AW52" s="8">
        <v>0</v>
      </c>
      <c r="AX52" s="8">
        <v>59937</v>
      </c>
    </row>
    <row r="53" spans="1:50" ht="15" customHeight="1">
      <c r="A53" s="7" t="s">
        <v>160</v>
      </c>
      <c r="B53" s="8">
        <v>1469</v>
      </c>
      <c r="C53" s="8">
        <v>8317</v>
      </c>
      <c r="D53" s="8">
        <v>9826</v>
      </c>
      <c r="E53" s="8">
        <v>0</v>
      </c>
      <c r="F53" s="8">
        <v>916428</v>
      </c>
      <c r="G53" s="8">
        <v>272239</v>
      </c>
      <c r="H53" s="8">
        <v>7185</v>
      </c>
      <c r="I53" s="8">
        <v>1240</v>
      </c>
      <c r="J53" s="8">
        <v>684158</v>
      </c>
      <c r="K53" s="8">
        <v>237004</v>
      </c>
      <c r="L53" s="8">
        <v>10903282</v>
      </c>
      <c r="M53" s="8">
        <v>3129</v>
      </c>
      <c r="N53" s="8">
        <v>5604174</v>
      </c>
      <c r="O53" s="8">
        <v>16770</v>
      </c>
      <c r="P53" s="8">
        <v>722113</v>
      </c>
      <c r="Q53" s="8">
        <v>29354</v>
      </c>
      <c r="R53" s="8">
        <v>102</v>
      </c>
      <c r="S53" s="8">
        <v>427755</v>
      </c>
      <c r="T53" s="8">
        <v>161002</v>
      </c>
      <c r="U53" s="8">
        <v>1416915</v>
      </c>
      <c r="V53" s="8">
        <v>0</v>
      </c>
      <c r="W53" s="8">
        <v>497139</v>
      </c>
      <c r="X53" s="8">
        <v>4203389</v>
      </c>
      <c r="Y53" s="8">
        <v>3716457</v>
      </c>
      <c r="Z53" s="8">
        <v>474393</v>
      </c>
      <c r="AA53" s="8">
        <v>26760</v>
      </c>
      <c r="AB53" s="8">
        <v>143228</v>
      </c>
      <c r="AC53" s="8">
        <v>4779050</v>
      </c>
      <c r="AD53" s="8">
        <v>25195</v>
      </c>
      <c r="AE53" s="8">
        <v>1591380</v>
      </c>
      <c r="AF53" s="8">
        <v>18426</v>
      </c>
      <c r="AG53" s="8">
        <v>0</v>
      </c>
      <c r="AH53" s="8">
        <v>12437319</v>
      </c>
      <c r="AI53" s="8">
        <v>1112410</v>
      </c>
      <c r="AJ53" s="8">
        <v>0</v>
      </c>
      <c r="AK53" s="8">
        <v>0</v>
      </c>
      <c r="AL53" s="8">
        <v>283907</v>
      </c>
      <c r="AM53" s="8">
        <v>14754</v>
      </c>
      <c r="AN53" s="8">
        <v>28773</v>
      </c>
      <c r="AO53" s="8">
        <v>32596</v>
      </c>
      <c r="AP53" s="8">
        <v>341336</v>
      </c>
      <c r="AQ53" s="8">
        <v>32552</v>
      </c>
      <c r="AR53" s="8">
        <v>0</v>
      </c>
      <c r="AS53" s="8">
        <v>19523</v>
      </c>
      <c r="AT53" s="8">
        <v>1556</v>
      </c>
      <c r="AU53" s="8">
        <v>0</v>
      </c>
      <c r="AV53" s="8">
        <v>1530089</v>
      </c>
      <c r="AW53" s="8">
        <v>6918</v>
      </c>
      <c r="AX53" s="8">
        <v>922440</v>
      </c>
    </row>
    <row r="54" spans="1:50" ht="15" customHeight="1">
      <c r="A54" s="7" t="s">
        <v>161</v>
      </c>
      <c r="B54" s="8">
        <v>21554</v>
      </c>
      <c r="C54" s="8">
        <v>12391</v>
      </c>
      <c r="D54" s="8">
        <v>7925</v>
      </c>
      <c r="E54" s="8">
        <v>0</v>
      </c>
      <c r="F54" s="8">
        <v>2503498</v>
      </c>
      <c r="G54" s="8">
        <v>310792</v>
      </c>
      <c r="H54" s="8">
        <v>23801</v>
      </c>
      <c r="I54" s="8">
        <v>90</v>
      </c>
      <c r="J54" s="8">
        <v>888286</v>
      </c>
      <c r="K54" s="8">
        <v>459655</v>
      </c>
      <c r="L54" s="8">
        <v>13222834</v>
      </c>
      <c r="M54" s="8">
        <v>31639</v>
      </c>
      <c r="N54" s="8">
        <v>7764372</v>
      </c>
      <c r="O54" s="8">
        <v>168492</v>
      </c>
      <c r="P54" s="8">
        <v>3035802</v>
      </c>
      <c r="Q54" s="8">
        <v>13263</v>
      </c>
      <c r="R54" s="8">
        <v>4206</v>
      </c>
      <c r="S54" s="8">
        <v>1608860</v>
      </c>
      <c r="T54" s="8">
        <v>102882</v>
      </c>
      <c r="U54" s="8">
        <v>3114151</v>
      </c>
      <c r="V54" s="8">
        <v>0</v>
      </c>
      <c r="W54" s="8">
        <v>872078</v>
      </c>
      <c r="X54" s="8">
        <v>6558685</v>
      </c>
      <c r="Y54" s="8">
        <v>5700307</v>
      </c>
      <c r="Z54" s="8">
        <v>940449</v>
      </c>
      <c r="AA54" s="8">
        <v>135239</v>
      </c>
      <c r="AB54" s="8">
        <v>195809</v>
      </c>
      <c r="AC54" s="8">
        <v>7264792</v>
      </c>
      <c r="AD54" s="8">
        <v>28673</v>
      </c>
      <c r="AE54" s="8">
        <v>3234296</v>
      </c>
      <c r="AF54" s="8">
        <v>31213</v>
      </c>
      <c r="AG54" s="8">
        <v>0</v>
      </c>
      <c r="AH54" s="8">
        <v>21546243</v>
      </c>
      <c r="AI54" s="8">
        <v>2316304</v>
      </c>
      <c r="AJ54" s="8">
        <v>22446</v>
      </c>
      <c r="AK54" s="8">
        <v>0</v>
      </c>
      <c r="AL54" s="8">
        <v>3764418</v>
      </c>
      <c r="AM54" s="8">
        <v>58564</v>
      </c>
      <c r="AN54" s="8">
        <v>14746</v>
      </c>
      <c r="AO54" s="8">
        <v>181385</v>
      </c>
      <c r="AP54" s="8">
        <v>683533</v>
      </c>
      <c r="AQ54" s="8">
        <v>58575</v>
      </c>
      <c r="AR54" s="8">
        <v>0</v>
      </c>
      <c r="AS54" s="8">
        <v>75586</v>
      </c>
      <c r="AT54" s="8">
        <v>14398</v>
      </c>
      <c r="AU54" s="8">
        <v>359481</v>
      </c>
      <c r="AV54" s="8">
        <v>3061892</v>
      </c>
      <c r="AW54" s="8">
        <v>7637</v>
      </c>
      <c r="AX54" s="8">
        <v>1083699</v>
      </c>
    </row>
    <row r="55" spans="1:50" ht="15" customHeight="1">
      <c r="A55" s="7" t="s">
        <v>162</v>
      </c>
      <c r="B55" s="8">
        <v>86446</v>
      </c>
      <c r="C55" s="8">
        <v>50000</v>
      </c>
      <c r="D55" s="8">
        <v>0</v>
      </c>
      <c r="E55" s="8">
        <v>49648</v>
      </c>
      <c r="F55" s="8">
        <v>150137</v>
      </c>
      <c r="G55" s="8">
        <v>212547</v>
      </c>
      <c r="H55" s="8">
        <v>0</v>
      </c>
      <c r="I55" s="8">
        <v>0</v>
      </c>
      <c r="J55" s="8">
        <v>7881</v>
      </c>
      <c r="K55" s="8">
        <v>0</v>
      </c>
      <c r="L55" s="8">
        <v>10079201</v>
      </c>
      <c r="M55" s="8">
        <v>1614759</v>
      </c>
      <c r="N55" s="8">
        <v>7744645</v>
      </c>
      <c r="O55" s="8">
        <v>233151</v>
      </c>
      <c r="P55" s="8">
        <v>1744481</v>
      </c>
      <c r="Q55" s="8">
        <v>0</v>
      </c>
      <c r="R55" s="8">
        <v>2055648</v>
      </c>
      <c r="S55" s="8">
        <v>105459</v>
      </c>
      <c r="T55" s="8">
        <v>5</v>
      </c>
      <c r="U55" s="8">
        <v>223982</v>
      </c>
      <c r="V55" s="8">
        <v>2152180</v>
      </c>
      <c r="W55" s="8">
        <v>8344</v>
      </c>
      <c r="X55" s="8">
        <v>3094766</v>
      </c>
      <c r="Y55" s="8">
        <v>3552817</v>
      </c>
      <c r="Z55" s="8">
        <v>18416</v>
      </c>
      <c r="AA55" s="8">
        <v>19964</v>
      </c>
      <c r="AB55" s="8">
        <v>42151</v>
      </c>
      <c r="AC55" s="8">
        <v>2130623</v>
      </c>
      <c r="AD55" s="8">
        <v>71839</v>
      </c>
      <c r="AE55" s="8">
        <v>20511</v>
      </c>
      <c r="AF55" s="8">
        <v>0</v>
      </c>
      <c r="AG55" s="8">
        <v>0</v>
      </c>
      <c r="AH55" s="8">
        <v>3655127</v>
      </c>
      <c r="AI55" s="8">
        <v>218878</v>
      </c>
      <c r="AJ55" s="8">
        <v>0</v>
      </c>
      <c r="AK55" s="8">
        <v>74928</v>
      </c>
      <c r="AL55" s="8">
        <v>25937</v>
      </c>
      <c r="AM55" s="8">
        <v>0</v>
      </c>
      <c r="AN55" s="8">
        <v>0</v>
      </c>
      <c r="AO55" s="8">
        <v>87897</v>
      </c>
      <c r="AP55" s="8">
        <v>44976</v>
      </c>
      <c r="AQ55" s="8">
        <v>0</v>
      </c>
      <c r="AR55" s="8">
        <v>5853902</v>
      </c>
      <c r="AS55" s="8">
        <v>25000</v>
      </c>
      <c r="AT55" s="8">
        <v>157942</v>
      </c>
      <c r="AU55" s="8">
        <v>0</v>
      </c>
      <c r="AV55" s="8">
        <v>1879399</v>
      </c>
      <c r="AW55" s="8">
        <v>0</v>
      </c>
      <c r="AX55" s="8">
        <v>430666</v>
      </c>
    </row>
    <row r="56" spans="1:50" ht="15" customHeight="1">
      <c r="A56" s="7" t="s">
        <v>163</v>
      </c>
      <c r="B56" s="8">
        <v>86446</v>
      </c>
      <c r="C56" s="8">
        <v>50000</v>
      </c>
      <c r="D56" s="8">
        <v>0</v>
      </c>
      <c r="E56" s="8">
        <v>49648</v>
      </c>
      <c r="F56" s="8">
        <v>91704</v>
      </c>
      <c r="G56" s="8">
        <v>212547</v>
      </c>
      <c r="H56" s="8">
        <v>0</v>
      </c>
      <c r="I56" s="8">
        <v>0</v>
      </c>
      <c r="J56" s="8">
        <v>7881</v>
      </c>
      <c r="K56" s="8">
        <v>0</v>
      </c>
      <c r="L56" s="8">
        <v>8185947</v>
      </c>
      <c r="M56" s="8">
        <v>1614759</v>
      </c>
      <c r="N56" s="8">
        <v>5745895</v>
      </c>
      <c r="O56" s="8">
        <v>233151</v>
      </c>
      <c r="P56" s="8">
        <v>1731014</v>
      </c>
      <c r="Q56" s="8">
        <v>0</v>
      </c>
      <c r="R56" s="8">
        <v>2055648</v>
      </c>
      <c r="S56" s="8">
        <v>52428</v>
      </c>
      <c r="T56" s="8">
        <v>0</v>
      </c>
      <c r="U56" s="8">
        <v>36200</v>
      </c>
      <c r="V56" s="8">
        <v>0</v>
      </c>
      <c r="W56" s="8">
        <v>8344</v>
      </c>
      <c r="X56" s="8">
        <v>3094766</v>
      </c>
      <c r="Y56" s="8">
        <v>3552817</v>
      </c>
      <c r="Z56" s="8">
        <v>15000</v>
      </c>
      <c r="AA56" s="8">
        <v>19964</v>
      </c>
      <c r="AB56" s="8">
        <v>40430</v>
      </c>
      <c r="AC56" s="8">
        <v>1225198</v>
      </c>
      <c r="AD56" s="8">
        <v>71839</v>
      </c>
      <c r="AE56" s="8">
        <v>0</v>
      </c>
      <c r="AF56" s="8">
        <v>0</v>
      </c>
      <c r="AG56" s="8">
        <v>0</v>
      </c>
      <c r="AH56" s="8">
        <v>3168427</v>
      </c>
      <c r="AI56" s="8">
        <v>216960</v>
      </c>
      <c r="AJ56" s="8">
        <v>0</v>
      </c>
      <c r="AK56" s="8">
        <v>74928</v>
      </c>
      <c r="AL56" s="8">
        <v>25937</v>
      </c>
      <c r="AM56" s="8">
        <v>0</v>
      </c>
      <c r="AN56" s="8">
        <v>0</v>
      </c>
      <c r="AO56" s="8">
        <v>87897</v>
      </c>
      <c r="AP56" s="8">
        <v>44976</v>
      </c>
      <c r="AQ56" s="8">
        <v>0</v>
      </c>
      <c r="AR56" s="8">
        <v>5505462</v>
      </c>
      <c r="AS56" s="8">
        <v>25000</v>
      </c>
      <c r="AT56" s="8">
        <v>157942</v>
      </c>
      <c r="AU56" s="8">
        <v>0</v>
      </c>
      <c r="AV56" s="8">
        <v>1879399</v>
      </c>
      <c r="AW56" s="8">
        <v>0</v>
      </c>
      <c r="AX56" s="8">
        <v>403220</v>
      </c>
    </row>
    <row r="57" spans="1:50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58433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1893254</v>
      </c>
      <c r="M57" s="8">
        <v>0</v>
      </c>
      <c r="N57" s="8">
        <v>1998750</v>
      </c>
      <c r="O57" s="8">
        <v>0</v>
      </c>
      <c r="P57" s="8">
        <v>13467</v>
      </c>
      <c r="Q57" s="8">
        <v>0</v>
      </c>
      <c r="R57" s="8">
        <v>0</v>
      </c>
      <c r="S57" s="8">
        <v>53031</v>
      </c>
      <c r="T57" s="8">
        <v>5</v>
      </c>
      <c r="U57" s="8">
        <v>187782</v>
      </c>
      <c r="V57" s="8">
        <v>2152180</v>
      </c>
      <c r="W57" s="8">
        <v>0</v>
      </c>
      <c r="X57" s="8">
        <v>0</v>
      </c>
      <c r="Y57" s="8">
        <v>0</v>
      </c>
      <c r="Z57" s="8">
        <v>3416</v>
      </c>
      <c r="AA57" s="8">
        <v>0</v>
      </c>
      <c r="AB57" s="8">
        <v>1721</v>
      </c>
      <c r="AC57" s="8">
        <v>905425</v>
      </c>
      <c r="AD57" s="8">
        <v>0</v>
      </c>
      <c r="AE57" s="8">
        <v>20511</v>
      </c>
      <c r="AF57" s="8">
        <v>0</v>
      </c>
      <c r="AG57" s="8">
        <v>0</v>
      </c>
      <c r="AH57" s="8">
        <v>486700</v>
      </c>
      <c r="AI57" s="8">
        <v>1918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348440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27446</v>
      </c>
    </row>
    <row r="58" spans="1:50" ht="15" customHeight="1">
      <c r="A58" s="7" t="s">
        <v>165</v>
      </c>
      <c r="B58" s="8">
        <v>80659</v>
      </c>
      <c r="C58" s="8">
        <v>6195</v>
      </c>
      <c r="D58" s="8">
        <v>3669</v>
      </c>
      <c r="E58" s="8">
        <v>33954</v>
      </c>
      <c r="F58" s="8">
        <v>409495</v>
      </c>
      <c r="G58" s="8">
        <v>495109</v>
      </c>
      <c r="H58" s="8">
        <v>7135</v>
      </c>
      <c r="I58" s="8">
        <v>857</v>
      </c>
      <c r="J58" s="8">
        <v>206295</v>
      </c>
      <c r="K58" s="8">
        <v>43394</v>
      </c>
      <c r="L58" s="8">
        <v>7098867</v>
      </c>
      <c r="M58" s="8">
        <v>277632</v>
      </c>
      <c r="N58" s="8">
        <v>4065979</v>
      </c>
      <c r="O58" s="8">
        <v>119572</v>
      </c>
      <c r="P58" s="8">
        <v>402192</v>
      </c>
      <c r="Q58" s="8">
        <v>6450</v>
      </c>
      <c r="R58" s="8">
        <v>273698</v>
      </c>
      <c r="S58" s="8">
        <v>79538</v>
      </c>
      <c r="T58" s="8">
        <v>13657</v>
      </c>
      <c r="U58" s="8">
        <v>788500</v>
      </c>
      <c r="V58" s="8">
        <v>84925</v>
      </c>
      <c r="W58" s="8">
        <v>715329</v>
      </c>
      <c r="X58" s="8">
        <v>1918411</v>
      </c>
      <c r="Y58" s="8">
        <v>1599881</v>
      </c>
      <c r="Z58" s="8">
        <v>246858</v>
      </c>
      <c r="AA58" s="8">
        <v>26294</v>
      </c>
      <c r="AB58" s="8">
        <v>491894</v>
      </c>
      <c r="AC58" s="8">
        <v>2595868</v>
      </c>
      <c r="AD58" s="8">
        <v>49443</v>
      </c>
      <c r="AE58" s="8">
        <v>404783</v>
      </c>
      <c r="AF58" s="8">
        <v>65681</v>
      </c>
      <c r="AG58" s="8">
        <v>2968</v>
      </c>
      <c r="AH58" s="8">
        <v>4781552</v>
      </c>
      <c r="AI58" s="8">
        <v>862996</v>
      </c>
      <c r="AJ58" s="8">
        <v>41605</v>
      </c>
      <c r="AK58" s="8">
        <v>13146</v>
      </c>
      <c r="AL58" s="8">
        <v>128792</v>
      </c>
      <c r="AM58" s="8">
        <v>2126</v>
      </c>
      <c r="AN58" s="8">
        <v>63421</v>
      </c>
      <c r="AO58" s="8">
        <v>207463</v>
      </c>
      <c r="AP58" s="8">
        <v>111646</v>
      </c>
      <c r="AQ58" s="8">
        <v>3463</v>
      </c>
      <c r="AR58" s="8">
        <v>162548</v>
      </c>
      <c r="AS58" s="8">
        <v>140954</v>
      </c>
      <c r="AT58" s="8">
        <v>103430</v>
      </c>
      <c r="AU58" s="8">
        <v>1487456</v>
      </c>
      <c r="AV58" s="8">
        <v>454345</v>
      </c>
      <c r="AW58" s="8">
        <v>85170</v>
      </c>
      <c r="AX58" s="8">
        <v>407746</v>
      </c>
    </row>
    <row r="59" spans="1:50" ht="15" customHeight="1">
      <c r="A59" s="7" t="s">
        <v>166</v>
      </c>
      <c r="B59" s="8">
        <v>1943</v>
      </c>
      <c r="C59" s="8">
        <v>591</v>
      </c>
      <c r="D59" s="8">
        <v>64</v>
      </c>
      <c r="E59" s="8">
        <v>14568</v>
      </c>
      <c r="F59" s="8">
        <v>31118</v>
      </c>
      <c r="G59" s="8">
        <v>453458</v>
      </c>
      <c r="H59" s="8">
        <v>96</v>
      </c>
      <c r="I59" s="8">
        <v>772</v>
      </c>
      <c r="J59" s="8">
        <v>29255</v>
      </c>
      <c r="K59" s="8">
        <v>4331</v>
      </c>
      <c r="L59" s="8">
        <v>292569</v>
      </c>
      <c r="M59" s="8">
        <v>14009</v>
      </c>
      <c r="N59" s="8">
        <v>236659</v>
      </c>
      <c r="O59" s="8">
        <v>4990</v>
      </c>
      <c r="P59" s="8">
        <v>10369</v>
      </c>
      <c r="Q59" s="8">
        <v>309</v>
      </c>
      <c r="R59" s="8">
        <v>7910</v>
      </c>
      <c r="S59" s="8">
        <v>3757</v>
      </c>
      <c r="T59" s="8">
        <v>2689</v>
      </c>
      <c r="U59" s="8">
        <v>175334</v>
      </c>
      <c r="V59" s="8">
        <v>0</v>
      </c>
      <c r="W59" s="8">
        <v>8510</v>
      </c>
      <c r="X59" s="8">
        <v>146667</v>
      </c>
      <c r="Y59" s="8">
        <v>177121</v>
      </c>
      <c r="Z59" s="8">
        <v>197363</v>
      </c>
      <c r="AA59" s="8">
        <v>1531</v>
      </c>
      <c r="AB59" s="8">
        <v>8458</v>
      </c>
      <c r="AC59" s="8">
        <v>232058</v>
      </c>
      <c r="AD59" s="8">
        <v>5269</v>
      </c>
      <c r="AE59" s="8">
        <v>51905</v>
      </c>
      <c r="AF59" s="8">
        <v>3866</v>
      </c>
      <c r="AG59" s="8">
        <v>509</v>
      </c>
      <c r="AH59" s="8">
        <v>678663</v>
      </c>
      <c r="AI59" s="8">
        <v>19097</v>
      </c>
      <c r="AJ59" s="8">
        <v>11008</v>
      </c>
      <c r="AK59" s="8">
        <v>4214</v>
      </c>
      <c r="AL59" s="8">
        <v>2574</v>
      </c>
      <c r="AM59" s="8">
        <v>739</v>
      </c>
      <c r="AN59" s="8">
        <v>1479</v>
      </c>
      <c r="AO59" s="8">
        <v>79550</v>
      </c>
      <c r="AP59" s="8">
        <v>8214</v>
      </c>
      <c r="AQ59" s="8">
        <v>357</v>
      </c>
      <c r="AR59" s="8">
        <v>110</v>
      </c>
      <c r="AS59" s="8">
        <v>70536</v>
      </c>
      <c r="AT59" s="8">
        <v>1055</v>
      </c>
      <c r="AU59" s="8">
        <v>30</v>
      </c>
      <c r="AV59" s="8">
        <v>22323</v>
      </c>
      <c r="AW59" s="8">
        <v>339</v>
      </c>
      <c r="AX59" s="8">
        <v>44478</v>
      </c>
    </row>
    <row r="60" spans="1:50" ht="15" customHeight="1">
      <c r="A60" s="7" t="s">
        <v>167</v>
      </c>
      <c r="B60" s="8">
        <v>68618</v>
      </c>
      <c r="C60" s="8">
        <v>4604</v>
      </c>
      <c r="D60" s="8">
        <v>1383</v>
      </c>
      <c r="E60" s="8">
        <v>6150</v>
      </c>
      <c r="F60" s="8">
        <v>174087</v>
      </c>
      <c r="G60" s="8">
        <v>30683</v>
      </c>
      <c r="H60" s="8">
        <v>6330</v>
      </c>
      <c r="I60" s="8">
        <v>85</v>
      </c>
      <c r="J60" s="8">
        <v>41989</v>
      </c>
      <c r="K60" s="8">
        <v>11400</v>
      </c>
      <c r="L60" s="8">
        <v>1689602</v>
      </c>
      <c r="M60" s="8">
        <v>211805</v>
      </c>
      <c r="N60" s="8">
        <v>1352008</v>
      </c>
      <c r="O60" s="8">
        <v>60218</v>
      </c>
      <c r="P60" s="8">
        <v>115210</v>
      </c>
      <c r="Q60" s="8">
        <v>5852</v>
      </c>
      <c r="R60" s="8">
        <v>32552</v>
      </c>
      <c r="S60" s="8">
        <v>38866</v>
      </c>
      <c r="T60" s="8">
        <v>6838</v>
      </c>
      <c r="U60" s="8">
        <v>348044</v>
      </c>
      <c r="V60" s="8">
        <v>84618</v>
      </c>
      <c r="W60" s="8">
        <v>382938</v>
      </c>
      <c r="X60" s="8">
        <v>671953</v>
      </c>
      <c r="Y60" s="8">
        <v>593418</v>
      </c>
      <c r="Z60" s="8">
        <v>31903</v>
      </c>
      <c r="AA60" s="8">
        <v>2237</v>
      </c>
      <c r="AB60" s="8">
        <v>444673</v>
      </c>
      <c r="AC60" s="8">
        <v>796860</v>
      </c>
      <c r="AD60" s="8">
        <v>29598</v>
      </c>
      <c r="AE60" s="8">
        <v>100365</v>
      </c>
      <c r="AF60" s="8">
        <v>60597</v>
      </c>
      <c r="AG60" s="8">
        <v>1600</v>
      </c>
      <c r="AH60" s="8">
        <v>2351389</v>
      </c>
      <c r="AI60" s="8">
        <v>208245</v>
      </c>
      <c r="AJ60" s="8">
        <v>16133</v>
      </c>
      <c r="AK60" s="8">
        <v>3991</v>
      </c>
      <c r="AL60" s="8">
        <v>92961</v>
      </c>
      <c r="AM60" s="8">
        <v>842</v>
      </c>
      <c r="AN60" s="8">
        <v>3985</v>
      </c>
      <c r="AO60" s="8">
        <v>84345</v>
      </c>
      <c r="AP60" s="8">
        <v>38603</v>
      </c>
      <c r="AQ60" s="8">
        <v>2364</v>
      </c>
      <c r="AR60" s="8">
        <v>160149</v>
      </c>
      <c r="AS60" s="8">
        <v>26482</v>
      </c>
      <c r="AT60" s="8">
        <v>47626</v>
      </c>
      <c r="AU60" s="8">
        <v>33730</v>
      </c>
      <c r="AV60" s="8">
        <v>101250</v>
      </c>
      <c r="AW60" s="8">
        <v>83923</v>
      </c>
      <c r="AX60" s="8">
        <v>49068</v>
      </c>
    </row>
    <row r="61" spans="1:50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3574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55</v>
      </c>
      <c r="V61" s="8">
        <v>0</v>
      </c>
      <c r="W61" s="8">
        <v>0</v>
      </c>
      <c r="X61" s="8">
        <v>0</v>
      </c>
      <c r="Y61" s="8">
        <v>1984</v>
      </c>
      <c r="Z61" s="8">
        <v>200</v>
      </c>
      <c r="AA61" s="8">
        <v>0</v>
      </c>
      <c r="AB61" s="8">
        <v>131</v>
      </c>
      <c r="AC61" s="8">
        <v>602</v>
      </c>
      <c r="AD61" s="8">
        <v>0</v>
      </c>
      <c r="AE61" s="8">
        <v>33</v>
      </c>
      <c r="AF61" s="8">
        <v>0</v>
      </c>
      <c r="AG61" s="8">
        <v>0</v>
      </c>
      <c r="AH61" s="8">
        <v>0</v>
      </c>
      <c r="AI61" s="8">
        <v>472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</row>
    <row r="62" spans="1:50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4910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1510</v>
      </c>
      <c r="V62" s="8">
        <v>0</v>
      </c>
      <c r="W62" s="8">
        <v>0</v>
      </c>
      <c r="X62" s="8">
        <v>0</v>
      </c>
      <c r="Y62" s="8">
        <v>11959</v>
      </c>
      <c r="Z62" s="8">
        <v>0</v>
      </c>
      <c r="AA62" s="8">
        <v>0</v>
      </c>
      <c r="AB62" s="8">
        <v>733</v>
      </c>
      <c r="AC62" s="8">
        <v>167</v>
      </c>
      <c r="AD62" s="8">
        <v>648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</row>
    <row r="63" spans="1:50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1089</v>
      </c>
      <c r="K63" s="8">
        <v>0</v>
      </c>
      <c r="L63" s="8">
        <v>117488</v>
      </c>
      <c r="M63" s="8">
        <v>0</v>
      </c>
      <c r="N63" s="8">
        <v>4261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399</v>
      </c>
      <c r="U63" s="8">
        <v>3179</v>
      </c>
      <c r="V63" s="8">
        <v>0</v>
      </c>
      <c r="W63" s="8">
        <v>0</v>
      </c>
      <c r="X63" s="8">
        <v>6763</v>
      </c>
      <c r="Y63" s="8">
        <v>3591</v>
      </c>
      <c r="Z63" s="8">
        <v>60</v>
      </c>
      <c r="AA63" s="8">
        <v>0</v>
      </c>
      <c r="AB63" s="8">
        <v>0</v>
      </c>
      <c r="AC63" s="8">
        <v>1431</v>
      </c>
      <c r="AD63" s="8">
        <v>0</v>
      </c>
      <c r="AE63" s="8">
        <v>51</v>
      </c>
      <c r="AF63" s="8">
        <v>0</v>
      </c>
      <c r="AG63" s="8">
        <v>0</v>
      </c>
      <c r="AH63" s="8">
        <v>33141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742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1111</v>
      </c>
    </row>
    <row r="64" spans="1:50" ht="15" customHeight="1">
      <c r="A64" s="7" t="s">
        <v>171</v>
      </c>
      <c r="B64" s="8">
        <v>109</v>
      </c>
      <c r="C64" s="8">
        <v>1000</v>
      </c>
      <c r="D64" s="8">
        <v>2155</v>
      </c>
      <c r="E64" s="8">
        <v>3260</v>
      </c>
      <c r="F64" s="8">
        <v>38397</v>
      </c>
      <c r="G64" s="8">
        <v>8066</v>
      </c>
      <c r="H64" s="8">
        <v>36</v>
      </c>
      <c r="I64" s="8">
        <v>0</v>
      </c>
      <c r="J64" s="8">
        <v>28795</v>
      </c>
      <c r="K64" s="8">
        <v>6774</v>
      </c>
      <c r="L64" s="8">
        <v>677839</v>
      </c>
      <c r="M64" s="8">
        <v>3690</v>
      </c>
      <c r="N64" s="8">
        <v>279146</v>
      </c>
      <c r="O64" s="8">
        <v>4484</v>
      </c>
      <c r="P64" s="8">
        <v>62699</v>
      </c>
      <c r="Q64" s="8">
        <v>289</v>
      </c>
      <c r="R64" s="8">
        <v>24838</v>
      </c>
      <c r="S64" s="8">
        <v>21951</v>
      </c>
      <c r="T64" s="8">
        <v>2788</v>
      </c>
      <c r="U64" s="8">
        <v>70599</v>
      </c>
      <c r="V64" s="8">
        <v>307</v>
      </c>
      <c r="W64" s="8">
        <v>7505</v>
      </c>
      <c r="X64" s="8">
        <v>189320</v>
      </c>
      <c r="Y64" s="8">
        <v>184847</v>
      </c>
      <c r="Z64" s="8">
        <v>17302</v>
      </c>
      <c r="AA64" s="8">
        <v>280</v>
      </c>
      <c r="AB64" s="8">
        <v>756</v>
      </c>
      <c r="AC64" s="8">
        <v>465574</v>
      </c>
      <c r="AD64" s="8">
        <v>7492</v>
      </c>
      <c r="AE64" s="8">
        <v>56011</v>
      </c>
      <c r="AF64" s="8">
        <v>754</v>
      </c>
      <c r="AG64" s="8">
        <v>859</v>
      </c>
      <c r="AH64" s="8">
        <v>441194</v>
      </c>
      <c r="AI64" s="8">
        <v>136173</v>
      </c>
      <c r="AJ64" s="8">
        <v>7081</v>
      </c>
      <c r="AK64" s="8">
        <v>3435</v>
      </c>
      <c r="AL64" s="8">
        <v>5823</v>
      </c>
      <c r="AM64" s="8">
        <v>545</v>
      </c>
      <c r="AN64" s="8">
        <v>595</v>
      </c>
      <c r="AO64" s="8">
        <v>2716</v>
      </c>
      <c r="AP64" s="8">
        <v>14570</v>
      </c>
      <c r="AQ64" s="8">
        <v>0</v>
      </c>
      <c r="AR64" s="8">
        <v>2289</v>
      </c>
      <c r="AS64" s="8">
        <v>7965</v>
      </c>
      <c r="AT64" s="8">
        <v>4372</v>
      </c>
      <c r="AU64" s="8">
        <v>5187</v>
      </c>
      <c r="AV64" s="8">
        <v>86964</v>
      </c>
      <c r="AW64" s="8">
        <v>908</v>
      </c>
      <c r="AX64" s="8">
        <v>36430</v>
      </c>
    </row>
    <row r="65" spans="1:50" ht="15" customHeight="1">
      <c r="A65" s="7" t="s">
        <v>172</v>
      </c>
      <c r="B65" s="8">
        <v>13</v>
      </c>
      <c r="C65" s="8">
        <v>0</v>
      </c>
      <c r="D65" s="8">
        <v>67</v>
      </c>
      <c r="E65" s="8">
        <v>0</v>
      </c>
      <c r="F65" s="8">
        <v>2012</v>
      </c>
      <c r="G65" s="8">
        <v>2902</v>
      </c>
      <c r="H65" s="8">
        <v>673</v>
      </c>
      <c r="I65" s="8">
        <v>0</v>
      </c>
      <c r="J65" s="8">
        <v>4581</v>
      </c>
      <c r="K65" s="8">
        <v>913</v>
      </c>
      <c r="L65" s="8">
        <v>305530</v>
      </c>
      <c r="M65" s="8">
        <v>200</v>
      </c>
      <c r="N65" s="8">
        <v>52723</v>
      </c>
      <c r="O65" s="8">
        <v>0</v>
      </c>
      <c r="P65" s="8">
        <v>4601</v>
      </c>
      <c r="Q65" s="8">
        <v>0</v>
      </c>
      <c r="R65" s="8">
        <v>71150</v>
      </c>
      <c r="S65" s="8">
        <v>0</v>
      </c>
      <c r="T65" s="8">
        <v>943</v>
      </c>
      <c r="U65" s="8">
        <v>42927</v>
      </c>
      <c r="V65" s="8">
        <v>0</v>
      </c>
      <c r="W65" s="8">
        <v>937</v>
      </c>
      <c r="X65" s="8">
        <v>5145</v>
      </c>
      <c r="Y65" s="8">
        <v>376</v>
      </c>
      <c r="Z65" s="8">
        <v>0</v>
      </c>
      <c r="AA65" s="8">
        <v>0</v>
      </c>
      <c r="AB65" s="8">
        <v>4568</v>
      </c>
      <c r="AC65" s="8">
        <v>175692</v>
      </c>
      <c r="AD65" s="8">
        <v>0</v>
      </c>
      <c r="AE65" s="8">
        <v>31133</v>
      </c>
      <c r="AF65" s="8">
        <v>339</v>
      </c>
      <c r="AG65" s="8">
        <v>0</v>
      </c>
      <c r="AH65" s="8">
        <v>244687</v>
      </c>
      <c r="AI65" s="8">
        <v>1633</v>
      </c>
      <c r="AJ65" s="8">
        <v>1397</v>
      </c>
      <c r="AK65" s="8">
        <v>10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1002</v>
      </c>
      <c r="AT65" s="8">
        <v>0</v>
      </c>
      <c r="AU65" s="8">
        <v>326214</v>
      </c>
      <c r="AV65" s="8">
        <v>4265</v>
      </c>
      <c r="AW65" s="8">
        <v>0</v>
      </c>
      <c r="AX65" s="8">
        <v>14790</v>
      </c>
    </row>
    <row r="66" spans="1:50" ht="15" customHeight="1">
      <c r="A66" s="7" t="s">
        <v>173</v>
      </c>
      <c r="B66" s="8">
        <v>9976</v>
      </c>
      <c r="C66" s="8">
        <v>0</v>
      </c>
      <c r="D66" s="8">
        <v>0</v>
      </c>
      <c r="E66" s="8">
        <v>9976</v>
      </c>
      <c r="F66" s="8">
        <v>123297</v>
      </c>
      <c r="G66" s="8">
        <v>0</v>
      </c>
      <c r="H66" s="8">
        <v>0</v>
      </c>
      <c r="I66" s="8">
        <v>0</v>
      </c>
      <c r="J66" s="8">
        <v>77819</v>
      </c>
      <c r="K66" s="8">
        <v>19976</v>
      </c>
      <c r="L66" s="8">
        <v>2748622</v>
      </c>
      <c r="M66" s="8">
        <v>47928</v>
      </c>
      <c r="N66" s="8">
        <v>1508957</v>
      </c>
      <c r="O66" s="8">
        <v>49880</v>
      </c>
      <c r="P66" s="8">
        <v>209313</v>
      </c>
      <c r="Q66" s="8">
        <v>0</v>
      </c>
      <c r="R66" s="8">
        <v>137248</v>
      </c>
      <c r="S66" s="8">
        <v>14964</v>
      </c>
      <c r="T66" s="8">
        <v>0</v>
      </c>
      <c r="U66" s="8">
        <v>139663</v>
      </c>
      <c r="V66" s="8">
        <v>0</v>
      </c>
      <c r="W66" s="8">
        <v>315439</v>
      </c>
      <c r="X66" s="8">
        <v>587715</v>
      </c>
      <c r="Y66" s="8">
        <v>621631</v>
      </c>
      <c r="Z66" s="8">
        <v>0</v>
      </c>
      <c r="AA66" s="8">
        <v>7482</v>
      </c>
      <c r="AB66" s="8">
        <v>32385</v>
      </c>
      <c r="AC66" s="8">
        <v>538498</v>
      </c>
      <c r="AD66" s="8">
        <v>0</v>
      </c>
      <c r="AE66" s="8">
        <v>165162</v>
      </c>
      <c r="AF66" s="8">
        <v>125</v>
      </c>
      <c r="AG66" s="8">
        <v>0</v>
      </c>
      <c r="AH66" s="8">
        <v>997138</v>
      </c>
      <c r="AI66" s="8">
        <v>497376</v>
      </c>
      <c r="AJ66" s="8">
        <v>5986</v>
      </c>
      <c r="AK66" s="8">
        <v>1496</v>
      </c>
      <c r="AL66" s="8">
        <v>27434</v>
      </c>
      <c r="AM66" s="8">
        <v>0</v>
      </c>
      <c r="AN66" s="8">
        <v>57362</v>
      </c>
      <c r="AO66" s="8">
        <v>39904</v>
      </c>
      <c r="AP66" s="8">
        <v>46976</v>
      </c>
      <c r="AQ66" s="8">
        <v>0</v>
      </c>
      <c r="AR66" s="8">
        <v>0</v>
      </c>
      <c r="AS66" s="8">
        <v>34964</v>
      </c>
      <c r="AT66" s="8">
        <v>50377</v>
      </c>
      <c r="AU66" s="8">
        <v>1122295</v>
      </c>
      <c r="AV66" s="8">
        <v>239543</v>
      </c>
      <c r="AW66" s="8">
        <v>0</v>
      </c>
      <c r="AX66" s="8">
        <v>261869</v>
      </c>
    </row>
    <row r="67" spans="1:50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32100</v>
      </c>
      <c r="G67" s="8">
        <v>0</v>
      </c>
      <c r="H67" s="8">
        <v>0</v>
      </c>
      <c r="I67" s="8">
        <v>0</v>
      </c>
      <c r="J67" s="8">
        <v>22767</v>
      </c>
      <c r="K67" s="8">
        <v>0</v>
      </c>
      <c r="L67" s="8">
        <v>1267217</v>
      </c>
      <c r="M67" s="8">
        <v>0</v>
      </c>
      <c r="N67" s="8">
        <v>632225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7189</v>
      </c>
      <c r="V67" s="8">
        <v>0</v>
      </c>
      <c r="W67" s="8">
        <v>0</v>
      </c>
      <c r="X67" s="8">
        <v>310848</v>
      </c>
      <c r="Y67" s="8">
        <v>4954</v>
      </c>
      <c r="Z67" s="8">
        <v>30</v>
      </c>
      <c r="AA67" s="8">
        <v>14764</v>
      </c>
      <c r="AB67" s="8">
        <v>190</v>
      </c>
      <c r="AC67" s="8">
        <v>384986</v>
      </c>
      <c r="AD67" s="8">
        <v>6436</v>
      </c>
      <c r="AE67" s="8">
        <v>123</v>
      </c>
      <c r="AF67" s="8">
        <v>0</v>
      </c>
      <c r="AG67" s="8">
        <v>0</v>
      </c>
      <c r="AH67" s="8">
        <v>35340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0</v>
      </c>
      <c r="AO67" s="8">
        <v>948</v>
      </c>
      <c r="AP67" s="8">
        <v>3283</v>
      </c>
      <c r="AQ67" s="8">
        <v>0</v>
      </c>
      <c r="AR67" s="8">
        <v>0</v>
      </c>
      <c r="AS67" s="8">
        <v>5</v>
      </c>
      <c r="AT67" s="8">
        <v>0</v>
      </c>
      <c r="AU67" s="8">
        <v>0</v>
      </c>
      <c r="AV67" s="8">
        <v>0</v>
      </c>
      <c r="AW67" s="8">
        <v>0</v>
      </c>
      <c r="AX67" s="8">
        <v>0</v>
      </c>
    </row>
    <row r="68" spans="1:50" ht="15" customHeight="1">
      <c r="A68" s="5" t="s">
        <v>175</v>
      </c>
      <c r="B68" s="6">
        <v>89810</v>
      </c>
      <c r="C68" s="6">
        <v>44044</v>
      </c>
      <c r="D68" s="6">
        <v>19506</v>
      </c>
      <c r="E68" s="6">
        <v>47440</v>
      </c>
      <c r="F68" s="6">
        <v>242021</v>
      </c>
      <c r="G68" s="6">
        <v>74226</v>
      </c>
      <c r="H68" s="6">
        <v>40527</v>
      </c>
      <c r="I68" s="6">
        <v>6623</v>
      </c>
      <c r="J68" s="6">
        <v>172154</v>
      </c>
      <c r="K68" s="6">
        <v>72641</v>
      </c>
      <c r="L68" s="6">
        <v>2232906</v>
      </c>
      <c r="M68" s="6">
        <v>134381</v>
      </c>
      <c r="N68" s="6">
        <v>1373969</v>
      </c>
      <c r="O68" s="6">
        <v>168481</v>
      </c>
      <c r="P68" s="6">
        <v>230794</v>
      </c>
      <c r="Q68" s="6">
        <v>86085</v>
      </c>
      <c r="R68" s="6">
        <v>45886</v>
      </c>
      <c r="S68" s="6">
        <v>222867</v>
      </c>
      <c r="T68" s="6">
        <v>27539</v>
      </c>
      <c r="U68" s="6">
        <v>328107</v>
      </c>
      <c r="V68" s="6">
        <v>259119</v>
      </c>
      <c r="W68" s="6">
        <v>311986</v>
      </c>
      <c r="X68" s="6">
        <v>846774</v>
      </c>
      <c r="Y68" s="6">
        <v>986552</v>
      </c>
      <c r="Z68" s="6">
        <v>130798</v>
      </c>
      <c r="AA68" s="6">
        <v>130529</v>
      </c>
      <c r="AB68" s="6">
        <v>121875</v>
      </c>
      <c r="AC68" s="6">
        <v>1144561</v>
      </c>
      <c r="AD68" s="6">
        <v>130277</v>
      </c>
      <c r="AE68" s="6">
        <v>445264</v>
      </c>
      <c r="AF68" s="6">
        <v>48080</v>
      </c>
      <c r="AG68" s="6">
        <v>7111</v>
      </c>
      <c r="AH68" s="6">
        <v>3002965</v>
      </c>
      <c r="AI68" s="6">
        <v>449234</v>
      </c>
      <c r="AJ68" s="6">
        <v>37882</v>
      </c>
      <c r="AK68" s="6">
        <v>24942</v>
      </c>
      <c r="AL68" s="6">
        <v>59412</v>
      </c>
      <c r="AM68" s="6">
        <v>21675</v>
      </c>
      <c r="AN68" s="6">
        <v>21655</v>
      </c>
      <c r="AO68" s="6">
        <v>135614</v>
      </c>
      <c r="AP68" s="6">
        <v>99025</v>
      </c>
      <c r="AQ68" s="6">
        <v>23368</v>
      </c>
      <c r="AR68" s="6">
        <v>185384</v>
      </c>
      <c r="AS68" s="6">
        <v>47913</v>
      </c>
      <c r="AT68" s="6">
        <v>202172</v>
      </c>
      <c r="AU68" s="6">
        <v>679933</v>
      </c>
      <c r="AV68" s="6">
        <v>411289</v>
      </c>
      <c r="AW68" s="6">
        <v>-91</v>
      </c>
      <c r="AX68" s="6">
        <v>252999</v>
      </c>
    </row>
    <row r="69" spans="1:50" ht="15" customHeight="1">
      <c r="A69" s="7" t="s">
        <v>176</v>
      </c>
      <c r="B69" s="8">
        <v>90000</v>
      </c>
      <c r="C69" s="8">
        <v>42398</v>
      </c>
      <c r="D69" s="8">
        <v>17458</v>
      </c>
      <c r="E69" s="8">
        <v>40000</v>
      </c>
      <c r="F69" s="8">
        <v>150000</v>
      </c>
      <c r="G69" s="8">
        <v>39904</v>
      </c>
      <c r="H69" s="8">
        <v>39355</v>
      </c>
      <c r="I69" s="8">
        <v>6941</v>
      </c>
      <c r="J69" s="8">
        <v>125000</v>
      </c>
      <c r="K69" s="8">
        <v>51892</v>
      </c>
      <c r="L69" s="8">
        <v>2326715</v>
      </c>
      <c r="M69" s="8">
        <v>50000</v>
      </c>
      <c r="N69" s="8">
        <v>1000000</v>
      </c>
      <c r="O69" s="8">
        <v>70000</v>
      </c>
      <c r="P69" s="8">
        <v>150000</v>
      </c>
      <c r="Q69" s="8">
        <v>75083</v>
      </c>
      <c r="R69" s="8">
        <v>94500</v>
      </c>
      <c r="S69" s="8">
        <v>175000</v>
      </c>
      <c r="T69" s="8">
        <v>21982</v>
      </c>
      <c r="U69" s="8">
        <v>281500</v>
      </c>
      <c r="V69" s="8">
        <v>57238</v>
      </c>
      <c r="W69" s="8">
        <v>174759</v>
      </c>
      <c r="X69" s="8">
        <v>645625</v>
      </c>
      <c r="Y69" s="8">
        <v>448918</v>
      </c>
      <c r="Z69" s="8">
        <v>110000</v>
      </c>
      <c r="AA69" s="8">
        <v>100000</v>
      </c>
      <c r="AB69" s="8">
        <v>26250</v>
      </c>
      <c r="AC69" s="8">
        <v>523738</v>
      </c>
      <c r="AD69" s="8">
        <v>81250</v>
      </c>
      <c r="AE69" s="8">
        <v>466045</v>
      </c>
      <c r="AF69" s="8">
        <v>62350</v>
      </c>
      <c r="AG69" s="8">
        <v>0</v>
      </c>
      <c r="AH69" s="8">
        <v>2250000</v>
      </c>
      <c r="AI69" s="8">
        <v>234435</v>
      </c>
      <c r="AJ69" s="8">
        <v>35090</v>
      </c>
      <c r="AK69" s="8">
        <v>17458</v>
      </c>
      <c r="AL69" s="8">
        <v>42148</v>
      </c>
      <c r="AM69" s="8">
        <v>18206</v>
      </c>
      <c r="AN69" s="8">
        <v>40000</v>
      </c>
      <c r="AO69" s="8">
        <v>50000</v>
      </c>
      <c r="AP69" s="8">
        <v>79808</v>
      </c>
      <c r="AQ69" s="8">
        <v>17458</v>
      </c>
      <c r="AR69" s="8">
        <v>172240</v>
      </c>
      <c r="AS69" s="8">
        <v>37500</v>
      </c>
      <c r="AT69" s="8">
        <v>144153</v>
      </c>
      <c r="AU69" s="8">
        <v>124750</v>
      </c>
      <c r="AV69" s="8">
        <v>244411</v>
      </c>
      <c r="AW69" s="8">
        <v>1501</v>
      </c>
      <c r="AX69" s="8">
        <v>155580</v>
      </c>
    </row>
    <row r="70" spans="1:50" ht="15" customHeight="1">
      <c r="A70" s="7" t="s">
        <v>177</v>
      </c>
      <c r="B70" s="8">
        <v>4040</v>
      </c>
      <c r="C70" s="8">
        <v>0</v>
      </c>
      <c r="D70" s="8">
        <v>0</v>
      </c>
      <c r="E70" s="8">
        <v>0</v>
      </c>
      <c r="F70" s="8">
        <v>58214</v>
      </c>
      <c r="G70" s="8">
        <v>0</v>
      </c>
      <c r="H70" s="8">
        <v>0</v>
      </c>
      <c r="I70" s="8">
        <v>0</v>
      </c>
      <c r="J70" s="8">
        <v>7008</v>
      </c>
      <c r="K70" s="8">
        <v>0</v>
      </c>
      <c r="L70" s="8">
        <v>715203</v>
      </c>
      <c r="M70" s="8">
        <v>0</v>
      </c>
      <c r="N70" s="8">
        <v>250828</v>
      </c>
      <c r="O70" s="8">
        <v>8796</v>
      </c>
      <c r="P70" s="8">
        <v>0</v>
      </c>
      <c r="Q70" s="8">
        <v>11121</v>
      </c>
      <c r="R70" s="8">
        <v>0</v>
      </c>
      <c r="S70" s="8">
        <v>7781</v>
      </c>
      <c r="T70" s="8">
        <v>0</v>
      </c>
      <c r="U70" s="8">
        <v>0</v>
      </c>
      <c r="V70" s="8">
        <v>0</v>
      </c>
      <c r="W70" s="8">
        <v>112499</v>
      </c>
      <c r="X70" s="8">
        <v>201052</v>
      </c>
      <c r="Y70" s="8">
        <v>0</v>
      </c>
      <c r="Z70" s="8">
        <v>0</v>
      </c>
      <c r="AA70" s="8">
        <v>20800</v>
      </c>
      <c r="AB70" s="8">
        <v>2357</v>
      </c>
      <c r="AC70" s="8">
        <v>1212080</v>
      </c>
      <c r="AD70" s="8">
        <v>0</v>
      </c>
      <c r="AE70" s="8">
        <v>0</v>
      </c>
      <c r="AF70" s="8">
        <v>34916</v>
      </c>
      <c r="AG70" s="8">
        <v>0</v>
      </c>
      <c r="AH70" s="8">
        <v>0</v>
      </c>
      <c r="AI70" s="8">
        <v>139631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14452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26197</v>
      </c>
    </row>
    <row r="71" spans="1:50" ht="15" customHeight="1">
      <c r="A71" s="7" t="s">
        <v>178</v>
      </c>
      <c r="B71" s="8">
        <v>1322</v>
      </c>
      <c r="C71" s="8">
        <v>1719</v>
      </c>
      <c r="D71" s="8">
        <v>76</v>
      </c>
      <c r="E71" s="8">
        <v>4435</v>
      </c>
      <c r="F71" s="8">
        <v>25625</v>
      </c>
      <c r="G71" s="8">
        <v>26831</v>
      </c>
      <c r="H71" s="8">
        <v>1047</v>
      </c>
      <c r="I71" s="8">
        <v>0</v>
      </c>
      <c r="J71" s="8">
        <v>24948</v>
      </c>
      <c r="K71" s="8">
        <v>6277</v>
      </c>
      <c r="L71" s="8">
        <v>-1162804</v>
      </c>
      <c r="M71" s="8">
        <v>73982</v>
      </c>
      <c r="N71" s="8">
        <v>17004</v>
      </c>
      <c r="O71" s="8">
        <v>26737</v>
      </c>
      <c r="P71" s="8">
        <v>44778</v>
      </c>
      <c r="Q71" s="8">
        <v>1537</v>
      </c>
      <c r="R71" s="8">
        <v>5866</v>
      </c>
      <c r="S71" s="8">
        <v>28236</v>
      </c>
      <c r="T71" s="8">
        <v>205</v>
      </c>
      <c r="U71" s="8">
        <v>29079</v>
      </c>
      <c r="V71" s="8">
        <v>19940</v>
      </c>
      <c r="W71" s="8">
        <v>24733</v>
      </c>
      <c r="X71" s="8">
        <v>-71737</v>
      </c>
      <c r="Y71" s="8">
        <v>464064</v>
      </c>
      <c r="Z71" s="8">
        <v>7136</v>
      </c>
      <c r="AA71" s="8">
        <v>4621</v>
      </c>
      <c r="AB71" s="8">
        <v>80126</v>
      </c>
      <c r="AC71" s="8">
        <v>-736741</v>
      </c>
      <c r="AD71" s="8">
        <v>29427</v>
      </c>
      <c r="AE71" s="8">
        <v>120841</v>
      </c>
      <c r="AF71" s="8">
        <v>-38136</v>
      </c>
      <c r="AG71" s="8">
        <v>0</v>
      </c>
      <c r="AH71" s="8">
        <v>90941</v>
      </c>
      <c r="AI71" s="8">
        <v>27981</v>
      </c>
      <c r="AJ71" s="8">
        <v>5831</v>
      </c>
      <c r="AK71" s="8">
        <v>6628</v>
      </c>
      <c r="AL71" s="8">
        <v>11987</v>
      </c>
      <c r="AM71" s="8">
        <v>4492</v>
      </c>
      <c r="AN71" s="8">
        <v>338</v>
      </c>
      <c r="AO71" s="8">
        <v>45165</v>
      </c>
      <c r="AP71" s="8">
        <v>15088</v>
      </c>
      <c r="AQ71" s="8">
        <v>1290</v>
      </c>
      <c r="AR71" s="8">
        <v>9323</v>
      </c>
      <c r="AS71" s="8">
        <v>5384</v>
      </c>
      <c r="AT71" s="8">
        <v>47618</v>
      </c>
      <c r="AU71" s="8">
        <v>33022</v>
      </c>
      <c r="AV71" s="8">
        <v>133238</v>
      </c>
      <c r="AW71" s="8">
        <v>0</v>
      </c>
      <c r="AX71" s="8">
        <v>54597</v>
      </c>
    </row>
    <row r="72" spans="1:50" ht="15" customHeight="1">
      <c r="A72" s="7" t="s">
        <v>179</v>
      </c>
      <c r="B72" s="8">
        <v>2042</v>
      </c>
      <c r="C72" s="8">
        <v>0</v>
      </c>
      <c r="D72" s="8">
        <v>0</v>
      </c>
      <c r="E72" s="8">
        <v>0</v>
      </c>
      <c r="F72" s="8">
        <v>1923</v>
      </c>
      <c r="G72" s="8">
        <v>0</v>
      </c>
      <c r="H72" s="8">
        <v>3624</v>
      </c>
      <c r="I72" s="8">
        <v>-534</v>
      </c>
      <c r="J72" s="8">
        <v>4318</v>
      </c>
      <c r="K72" s="8">
        <v>2190</v>
      </c>
      <c r="L72" s="8">
        <v>0</v>
      </c>
      <c r="M72" s="8">
        <v>0</v>
      </c>
      <c r="N72" s="8">
        <v>0</v>
      </c>
      <c r="O72" s="8">
        <v>0</v>
      </c>
      <c r="P72" s="8">
        <v>4397</v>
      </c>
      <c r="Q72" s="8">
        <v>0</v>
      </c>
      <c r="R72" s="8">
        <v>0</v>
      </c>
      <c r="S72" s="8">
        <v>3143</v>
      </c>
      <c r="T72" s="8">
        <v>0</v>
      </c>
      <c r="U72" s="8">
        <v>13198</v>
      </c>
      <c r="V72" s="8">
        <v>0</v>
      </c>
      <c r="W72" s="8">
        <v>734</v>
      </c>
      <c r="X72" s="8">
        <v>0</v>
      </c>
      <c r="Y72" s="8">
        <v>20672</v>
      </c>
      <c r="Z72" s="8">
        <v>0</v>
      </c>
      <c r="AA72" s="8">
        <v>0</v>
      </c>
      <c r="AB72" s="8">
        <v>0</v>
      </c>
      <c r="AC72" s="8">
        <v>42577</v>
      </c>
      <c r="AD72" s="8">
        <v>4338</v>
      </c>
      <c r="AE72" s="8">
        <v>9834</v>
      </c>
      <c r="AF72" s="8">
        <v>0</v>
      </c>
      <c r="AG72" s="8">
        <v>0</v>
      </c>
      <c r="AH72" s="8">
        <v>301179</v>
      </c>
      <c r="AI72" s="8">
        <v>23245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897</v>
      </c>
      <c r="AP72" s="8">
        <v>1004</v>
      </c>
      <c r="AQ72" s="8">
        <v>854</v>
      </c>
      <c r="AR72" s="8">
        <v>0</v>
      </c>
      <c r="AS72" s="8">
        <v>0</v>
      </c>
      <c r="AT72" s="8">
        <v>0</v>
      </c>
      <c r="AU72" s="8">
        <v>0</v>
      </c>
      <c r="AV72" s="8">
        <v>8404</v>
      </c>
      <c r="AW72" s="8">
        <v>0</v>
      </c>
      <c r="AX72" s="8">
        <v>2382</v>
      </c>
    </row>
    <row r="73" spans="1:50" ht="15" customHeight="1">
      <c r="A73" s="7" t="s">
        <v>180</v>
      </c>
      <c r="B73" s="8">
        <v>-8358</v>
      </c>
      <c r="C73" s="8">
        <v>0</v>
      </c>
      <c r="D73" s="8">
        <v>682</v>
      </c>
      <c r="E73" s="8">
        <v>0</v>
      </c>
      <c r="F73" s="8">
        <v>-1495</v>
      </c>
      <c r="G73" s="8">
        <v>1140</v>
      </c>
      <c r="H73" s="8">
        <v>-6475</v>
      </c>
      <c r="I73" s="8">
        <v>0</v>
      </c>
      <c r="J73" s="8">
        <v>4186</v>
      </c>
      <c r="K73" s="8">
        <v>8633</v>
      </c>
      <c r="L73" s="8">
        <v>39</v>
      </c>
      <c r="M73" s="8">
        <v>0</v>
      </c>
      <c r="N73" s="8">
        <v>0</v>
      </c>
      <c r="O73" s="8">
        <v>54559</v>
      </c>
      <c r="P73" s="8">
        <v>6120</v>
      </c>
      <c r="Q73" s="8">
        <v>0</v>
      </c>
      <c r="R73" s="8">
        <v>-60743</v>
      </c>
      <c r="S73" s="8">
        <v>0</v>
      </c>
      <c r="T73" s="8">
        <v>3561</v>
      </c>
      <c r="U73" s="8">
        <v>-7</v>
      </c>
      <c r="V73" s="8">
        <v>146257</v>
      </c>
      <c r="W73" s="8">
        <v>0</v>
      </c>
      <c r="X73" s="8">
        <v>0</v>
      </c>
      <c r="Y73" s="8">
        <v>0</v>
      </c>
      <c r="Z73" s="8">
        <v>2492</v>
      </c>
      <c r="AA73" s="8">
        <v>2077</v>
      </c>
      <c r="AB73" s="8">
        <v>75</v>
      </c>
      <c r="AC73" s="8">
        <v>0</v>
      </c>
      <c r="AD73" s="8">
        <v>12630</v>
      </c>
      <c r="AE73" s="8">
        <v>-182683</v>
      </c>
      <c r="AF73" s="8">
        <v>1914</v>
      </c>
      <c r="AG73" s="8">
        <v>5277</v>
      </c>
      <c r="AH73" s="8">
        <v>0</v>
      </c>
      <c r="AI73" s="8">
        <v>0</v>
      </c>
      <c r="AJ73" s="8">
        <v>-6616</v>
      </c>
      <c r="AK73" s="8">
        <v>0</v>
      </c>
      <c r="AL73" s="8">
        <v>4480</v>
      </c>
      <c r="AM73" s="8">
        <v>0</v>
      </c>
      <c r="AN73" s="8">
        <v>-18699</v>
      </c>
      <c r="AO73" s="8">
        <v>-2599</v>
      </c>
      <c r="AP73" s="8">
        <v>0</v>
      </c>
      <c r="AQ73" s="8">
        <v>2961</v>
      </c>
      <c r="AR73" s="8">
        <v>0</v>
      </c>
      <c r="AS73" s="8">
        <v>0</v>
      </c>
      <c r="AT73" s="8">
        <v>0</v>
      </c>
      <c r="AU73" s="8">
        <v>465846</v>
      </c>
      <c r="AV73" s="8">
        <v>0</v>
      </c>
      <c r="AW73" s="8">
        <v>-569</v>
      </c>
      <c r="AX73" s="8">
        <v>0</v>
      </c>
    </row>
    <row r="74" spans="1:50" ht="15" customHeight="1">
      <c r="A74" s="9" t="s">
        <v>181</v>
      </c>
      <c r="B74" s="10">
        <v>764</v>
      </c>
      <c r="C74" s="10">
        <v>-73</v>
      </c>
      <c r="D74" s="10">
        <v>1290</v>
      </c>
      <c r="E74" s="10">
        <v>3005</v>
      </c>
      <c r="F74" s="10">
        <v>7754</v>
      </c>
      <c r="G74" s="10">
        <v>6351</v>
      </c>
      <c r="H74" s="10">
        <v>2976</v>
      </c>
      <c r="I74" s="10">
        <v>216</v>
      </c>
      <c r="J74" s="10">
        <v>6694</v>
      </c>
      <c r="K74" s="10">
        <v>3649</v>
      </c>
      <c r="L74" s="10">
        <v>353753</v>
      </c>
      <c r="M74" s="10">
        <v>10399</v>
      </c>
      <c r="N74" s="10">
        <v>106137</v>
      </c>
      <c r="O74" s="10">
        <v>8389</v>
      </c>
      <c r="P74" s="10">
        <v>25499</v>
      </c>
      <c r="Q74" s="10">
        <v>-1656</v>
      </c>
      <c r="R74" s="10">
        <v>6263</v>
      </c>
      <c r="S74" s="10">
        <v>8707</v>
      </c>
      <c r="T74" s="10">
        <v>1791</v>
      </c>
      <c r="U74" s="10">
        <v>4337</v>
      </c>
      <c r="V74" s="10">
        <v>35684</v>
      </c>
      <c r="W74" s="10">
        <v>-739</v>
      </c>
      <c r="X74" s="10">
        <v>71834</v>
      </c>
      <c r="Y74" s="10">
        <v>52898</v>
      </c>
      <c r="Z74" s="10">
        <v>11170</v>
      </c>
      <c r="AA74" s="10">
        <v>3031</v>
      </c>
      <c r="AB74" s="10">
        <v>13067</v>
      </c>
      <c r="AC74" s="10">
        <v>102907</v>
      </c>
      <c r="AD74" s="10">
        <v>2632</v>
      </c>
      <c r="AE74" s="10">
        <v>31227</v>
      </c>
      <c r="AF74" s="10">
        <v>-12964</v>
      </c>
      <c r="AG74" s="10">
        <v>1834</v>
      </c>
      <c r="AH74" s="10">
        <v>360845</v>
      </c>
      <c r="AI74" s="10">
        <v>23942</v>
      </c>
      <c r="AJ74" s="10">
        <v>3577</v>
      </c>
      <c r="AK74" s="10">
        <v>856</v>
      </c>
      <c r="AL74" s="10">
        <v>797</v>
      </c>
      <c r="AM74" s="10">
        <v>-1023</v>
      </c>
      <c r="AN74" s="10">
        <v>16</v>
      </c>
      <c r="AO74" s="10">
        <v>27699</v>
      </c>
      <c r="AP74" s="10">
        <v>3125</v>
      </c>
      <c r="AQ74" s="10">
        <v>805</v>
      </c>
      <c r="AR74" s="10">
        <v>3821</v>
      </c>
      <c r="AS74" s="10">
        <v>5029</v>
      </c>
      <c r="AT74" s="10">
        <v>10401</v>
      </c>
      <c r="AU74" s="10">
        <v>56315</v>
      </c>
      <c r="AV74" s="10">
        <v>25236</v>
      </c>
      <c r="AW74" s="10">
        <v>-1023</v>
      </c>
      <c r="AX74" s="10">
        <v>14243</v>
      </c>
    </row>
    <row r="75" spans="1:50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</row>
    <row r="76" spans="1:50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</row>
    <row r="77" spans="1:50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1:50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</row>
  </sheetData>
  <sheetProtection/>
  <printOptions horizontalCentered="1" verticalCentered="1"/>
  <pageMargins left="0.7480314960629921" right="0.43" top="0.57" bottom="0.39" header="0.25" footer="0.23"/>
  <pageSetup fitToHeight="1" fitToWidth="1" horizontalDpi="300" verticalDpi="3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8"/>
  <sheetViews>
    <sheetView showGridLines="0" zoomScalePageLayoutView="0" workbookViewId="0" topLeftCell="A43">
      <selection activeCell="AV1" sqref="AV1:BC16384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</cols>
  <sheetData>
    <row r="1" spans="1:47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ht="12.75">
      <c r="A2" s="1" t="s">
        <v>385</v>
      </c>
    </row>
    <row r="5" ht="12.75">
      <c r="A5" s="1" t="s">
        <v>302</v>
      </c>
    </row>
    <row r="6" spans="2:47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7" ht="30" customHeight="1">
      <c r="B7" s="26" t="s">
        <v>287</v>
      </c>
      <c r="C7" s="4" t="s">
        <v>194</v>
      </c>
      <c r="D7" s="4" t="s">
        <v>13</v>
      </c>
      <c r="E7" s="4" t="s">
        <v>65</v>
      </c>
      <c r="F7" s="4" t="s">
        <v>44</v>
      </c>
      <c r="G7" s="4" t="s">
        <v>357</v>
      </c>
      <c r="H7" s="4" t="s">
        <v>37</v>
      </c>
      <c r="I7" s="4" t="s">
        <v>12</v>
      </c>
      <c r="J7" s="4" t="s">
        <v>358</v>
      </c>
      <c r="K7" s="4" t="s">
        <v>190</v>
      </c>
      <c r="L7" s="4" t="s">
        <v>191</v>
      </c>
      <c r="M7" s="4" t="s">
        <v>40</v>
      </c>
      <c r="N7" s="4" t="s">
        <v>349</v>
      </c>
      <c r="O7" s="4" t="s">
        <v>69</v>
      </c>
      <c r="P7" s="4" t="s">
        <v>54</v>
      </c>
      <c r="Q7" s="4" t="s">
        <v>382</v>
      </c>
      <c r="R7" s="4" t="s">
        <v>5</v>
      </c>
      <c r="S7" s="4" t="s">
        <v>186</v>
      </c>
      <c r="T7" s="4" t="s">
        <v>42</v>
      </c>
      <c r="U7" s="4" t="s">
        <v>192</v>
      </c>
      <c r="V7" s="4" t="s">
        <v>296</v>
      </c>
      <c r="W7" s="4" t="s">
        <v>71</v>
      </c>
      <c r="X7" s="4" t="s">
        <v>187</v>
      </c>
      <c r="Y7" s="4" t="s">
        <v>72</v>
      </c>
      <c r="Z7" s="4" t="s">
        <v>8</v>
      </c>
      <c r="AA7" s="4" t="s">
        <v>359</v>
      </c>
      <c r="AB7" s="4" t="s">
        <v>112</v>
      </c>
      <c r="AC7" s="4" t="s">
        <v>189</v>
      </c>
      <c r="AD7" s="4" t="s">
        <v>188</v>
      </c>
      <c r="AE7" s="4" t="s">
        <v>10</v>
      </c>
      <c r="AF7" s="4" t="s">
        <v>43</v>
      </c>
      <c r="AG7" s="4" t="s">
        <v>38</v>
      </c>
      <c r="AH7" s="4" t="s">
        <v>111</v>
      </c>
      <c r="AI7" s="4" t="s">
        <v>373</v>
      </c>
      <c r="AJ7" s="4" t="s">
        <v>183</v>
      </c>
      <c r="AK7" s="4" t="s">
        <v>288</v>
      </c>
      <c r="AL7" s="4" t="s">
        <v>76</v>
      </c>
      <c r="AM7" s="4" t="s">
        <v>77</v>
      </c>
      <c r="AN7" s="26" t="s">
        <v>378</v>
      </c>
      <c r="AO7" s="4" t="s">
        <v>379</v>
      </c>
      <c r="AP7" s="4" t="s">
        <v>289</v>
      </c>
      <c r="AQ7" s="4" t="s">
        <v>116</v>
      </c>
      <c r="AR7" s="4" t="s">
        <v>360</v>
      </c>
      <c r="AS7" s="4" t="s">
        <v>297</v>
      </c>
      <c r="AT7" s="4" t="s">
        <v>117</v>
      </c>
      <c r="AU7" s="4" t="s">
        <v>298</v>
      </c>
    </row>
    <row r="8" spans="2:47" ht="15" customHeight="1">
      <c r="B8" s="19"/>
      <c r="C8" s="19" t="s">
        <v>79</v>
      </c>
      <c r="D8" s="19"/>
      <c r="E8" s="19"/>
      <c r="F8" s="19" t="s">
        <v>79</v>
      </c>
      <c r="G8" s="19"/>
      <c r="H8" s="19" t="s">
        <v>79</v>
      </c>
      <c r="I8" s="19"/>
      <c r="J8" s="19"/>
      <c r="K8" s="19"/>
      <c r="L8" s="19"/>
      <c r="M8" s="19" t="s">
        <v>79</v>
      </c>
      <c r="N8" s="19"/>
      <c r="O8" s="19"/>
      <c r="P8" s="19"/>
      <c r="Q8" s="19" t="s">
        <v>79</v>
      </c>
      <c r="R8" s="19"/>
      <c r="S8" s="19" t="s">
        <v>79</v>
      </c>
      <c r="T8" s="19" t="s">
        <v>79</v>
      </c>
      <c r="U8" s="19"/>
      <c r="V8" s="19"/>
      <c r="W8" s="19"/>
      <c r="X8" s="19"/>
      <c r="Y8" s="19"/>
      <c r="Z8" s="19"/>
      <c r="AA8" s="19"/>
      <c r="AB8" s="19"/>
      <c r="AC8" s="19"/>
      <c r="AD8" s="19" t="s">
        <v>79</v>
      </c>
      <c r="AE8" s="19"/>
      <c r="AF8" s="19"/>
      <c r="AG8" s="19"/>
      <c r="AH8" s="19"/>
      <c r="AI8" s="19" t="s">
        <v>79</v>
      </c>
      <c r="AJ8" s="19" t="s">
        <v>79</v>
      </c>
      <c r="AK8" s="19" t="s">
        <v>79</v>
      </c>
      <c r="AL8" s="19"/>
      <c r="AM8" s="19"/>
      <c r="AN8" s="19" t="s">
        <v>79</v>
      </c>
      <c r="AO8" s="19" t="s">
        <v>79</v>
      </c>
      <c r="AP8" s="19"/>
      <c r="AQ8" s="19"/>
      <c r="AR8" s="19" t="s">
        <v>79</v>
      </c>
      <c r="AS8" s="19"/>
      <c r="AT8" s="19" t="s">
        <v>79</v>
      </c>
      <c r="AU8" s="19"/>
    </row>
    <row r="9" spans="1:47" ht="15" customHeight="1">
      <c r="A9" s="5" t="s">
        <v>16</v>
      </c>
      <c r="B9" s="6">
        <v>144842</v>
      </c>
      <c r="C9" s="6">
        <v>93481</v>
      </c>
      <c r="D9" s="6">
        <v>4581396</v>
      </c>
      <c r="E9" s="6">
        <v>1961894</v>
      </c>
      <c r="F9" s="6">
        <v>274338</v>
      </c>
      <c r="G9" s="6">
        <v>2536418</v>
      </c>
      <c r="H9" s="6">
        <v>899414</v>
      </c>
      <c r="I9" s="6">
        <v>61979004</v>
      </c>
      <c r="J9" s="6">
        <v>2121861</v>
      </c>
      <c r="K9" s="6">
        <v>33936292</v>
      </c>
      <c r="L9" s="6">
        <v>852170</v>
      </c>
      <c r="M9" s="6">
        <v>6904491</v>
      </c>
      <c r="N9" s="6">
        <v>111991</v>
      </c>
      <c r="O9" s="6">
        <v>3992558</v>
      </c>
      <c r="P9" s="6">
        <v>2692046</v>
      </c>
      <c r="Q9" s="6">
        <v>706581</v>
      </c>
      <c r="R9" s="6">
        <v>9635073</v>
      </c>
      <c r="S9" s="6">
        <v>1757302</v>
      </c>
      <c r="T9" s="6">
        <v>6727661</v>
      </c>
      <c r="U9" s="6">
        <v>21907376</v>
      </c>
      <c r="V9" s="6">
        <v>21537854</v>
      </c>
      <c r="W9" s="6">
        <v>1952400</v>
      </c>
      <c r="X9" s="6">
        <v>313860</v>
      </c>
      <c r="Y9" s="6">
        <v>1358930</v>
      </c>
      <c r="Z9" s="6">
        <v>23166109</v>
      </c>
      <c r="AA9" s="6">
        <v>847863</v>
      </c>
      <c r="AB9" s="6">
        <v>7064594</v>
      </c>
      <c r="AC9" s="6">
        <v>285953</v>
      </c>
      <c r="AD9" s="6">
        <v>106388</v>
      </c>
      <c r="AE9" s="6">
        <v>62572093</v>
      </c>
      <c r="AF9" s="6">
        <v>562235</v>
      </c>
      <c r="AG9" s="6">
        <v>8818287</v>
      </c>
      <c r="AH9" s="6">
        <v>287226</v>
      </c>
      <c r="AI9" s="6">
        <v>3604997</v>
      </c>
      <c r="AJ9" s="6">
        <v>97792</v>
      </c>
      <c r="AK9" s="6">
        <v>141646</v>
      </c>
      <c r="AL9" s="6">
        <v>990001</v>
      </c>
      <c r="AM9" s="6">
        <v>1332146</v>
      </c>
      <c r="AN9" s="6">
        <v>398086</v>
      </c>
      <c r="AO9" s="6">
        <v>5035327</v>
      </c>
      <c r="AP9" s="6">
        <v>645966</v>
      </c>
      <c r="AQ9" s="6">
        <v>1437439</v>
      </c>
      <c r="AR9" s="6">
        <v>2319909</v>
      </c>
      <c r="AS9" s="6">
        <v>925539</v>
      </c>
      <c r="AT9" s="6">
        <v>8422059</v>
      </c>
      <c r="AU9" s="6">
        <v>3804256</v>
      </c>
    </row>
    <row r="10" spans="1:47" ht="15" customHeight="1">
      <c r="A10" s="7" t="s">
        <v>118</v>
      </c>
      <c r="B10" s="8">
        <v>2517</v>
      </c>
      <c r="C10" s="8">
        <v>5558</v>
      </c>
      <c r="D10" s="8">
        <v>313527</v>
      </c>
      <c r="E10" s="8">
        <v>60203</v>
      </c>
      <c r="F10" s="8">
        <v>4285</v>
      </c>
      <c r="G10" s="8">
        <v>136170</v>
      </c>
      <c r="H10" s="8">
        <v>44793</v>
      </c>
      <c r="I10" s="8">
        <v>2588612</v>
      </c>
      <c r="J10" s="8">
        <v>61517</v>
      </c>
      <c r="K10" s="8">
        <v>1667952</v>
      </c>
      <c r="L10" s="8">
        <v>14643</v>
      </c>
      <c r="M10" s="8">
        <v>281235</v>
      </c>
      <c r="N10" s="8">
        <v>15009</v>
      </c>
      <c r="O10" s="8">
        <v>36597</v>
      </c>
      <c r="P10" s="8">
        <v>167402</v>
      </c>
      <c r="Q10" s="8">
        <v>27409</v>
      </c>
      <c r="R10" s="8">
        <v>581543</v>
      </c>
      <c r="S10" s="8">
        <v>5986</v>
      </c>
      <c r="T10" s="8">
        <v>67360</v>
      </c>
      <c r="U10" s="8">
        <v>891396</v>
      </c>
      <c r="V10" s="8">
        <v>904374</v>
      </c>
      <c r="W10" s="8">
        <v>225235</v>
      </c>
      <c r="X10" s="8">
        <v>9130</v>
      </c>
      <c r="Y10" s="8">
        <v>34142</v>
      </c>
      <c r="Z10" s="8">
        <v>1054640</v>
      </c>
      <c r="AA10" s="8">
        <v>20817</v>
      </c>
      <c r="AB10" s="8">
        <v>400393</v>
      </c>
      <c r="AC10" s="8">
        <v>35647</v>
      </c>
      <c r="AD10" s="8">
        <v>342</v>
      </c>
      <c r="AE10" s="8">
        <v>2629167</v>
      </c>
      <c r="AF10" s="8">
        <v>48327</v>
      </c>
      <c r="AG10" s="8">
        <v>372061</v>
      </c>
      <c r="AH10" s="8">
        <v>15143</v>
      </c>
      <c r="AI10" s="8">
        <v>152203</v>
      </c>
      <c r="AJ10" s="8">
        <v>4102</v>
      </c>
      <c r="AK10" s="8">
        <v>6926</v>
      </c>
      <c r="AL10" s="8">
        <v>24459</v>
      </c>
      <c r="AM10" s="8">
        <v>100719</v>
      </c>
      <c r="AN10" s="8">
        <v>10879</v>
      </c>
      <c r="AO10" s="8">
        <v>5695</v>
      </c>
      <c r="AP10" s="8">
        <v>41099</v>
      </c>
      <c r="AQ10" s="8">
        <v>7973</v>
      </c>
      <c r="AR10" s="8">
        <v>196</v>
      </c>
      <c r="AS10" s="8">
        <v>184078</v>
      </c>
      <c r="AT10" s="8">
        <v>252756</v>
      </c>
      <c r="AU10" s="8">
        <v>163407</v>
      </c>
    </row>
    <row r="11" spans="1:47" ht="15" customHeight="1">
      <c r="A11" s="7" t="s">
        <v>119</v>
      </c>
      <c r="B11" s="8">
        <v>598</v>
      </c>
      <c r="C11" s="8">
        <v>3662</v>
      </c>
      <c r="D11" s="8">
        <v>211433</v>
      </c>
      <c r="E11" s="8">
        <v>21564</v>
      </c>
      <c r="F11" s="8">
        <v>3387</v>
      </c>
      <c r="G11" s="8">
        <v>37690</v>
      </c>
      <c r="H11" s="8">
        <v>26380</v>
      </c>
      <c r="I11" s="8">
        <v>1304509</v>
      </c>
      <c r="J11" s="8">
        <v>4820</v>
      </c>
      <c r="K11" s="8">
        <v>799705</v>
      </c>
      <c r="L11" s="8">
        <v>7541</v>
      </c>
      <c r="M11" s="8">
        <v>168730</v>
      </c>
      <c r="N11" s="8">
        <v>233</v>
      </c>
      <c r="O11" s="8">
        <v>21239</v>
      </c>
      <c r="P11" s="8">
        <v>49102</v>
      </c>
      <c r="Q11" s="8">
        <v>4150</v>
      </c>
      <c r="R11" s="8">
        <v>344816</v>
      </c>
      <c r="S11" s="8">
        <v>0</v>
      </c>
      <c r="T11" s="8">
        <v>35232</v>
      </c>
      <c r="U11" s="8">
        <v>529989</v>
      </c>
      <c r="V11" s="8">
        <v>494487</v>
      </c>
      <c r="W11" s="8">
        <v>86528</v>
      </c>
      <c r="X11" s="8">
        <v>111</v>
      </c>
      <c r="Y11" s="8">
        <v>2798</v>
      </c>
      <c r="Z11" s="8">
        <v>534033</v>
      </c>
      <c r="AA11" s="8">
        <v>10434</v>
      </c>
      <c r="AB11" s="8">
        <v>188424</v>
      </c>
      <c r="AC11" s="8">
        <v>1042</v>
      </c>
      <c r="AD11" s="8">
        <v>2</v>
      </c>
      <c r="AE11" s="8">
        <v>1525512</v>
      </c>
      <c r="AF11" s="8">
        <v>942</v>
      </c>
      <c r="AG11" s="8">
        <v>264573</v>
      </c>
      <c r="AH11" s="8">
        <v>443</v>
      </c>
      <c r="AI11" s="8">
        <v>91629</v>
      </c>
      <c r="AJ11" s="8">
        <v>1765</v>
      </c>
      <c r="AK11" s="8">
        <v>848</v>
      </c>
      <c r="AL11" s="8">
        <v>10667</v>
      </c>
      <c r="AM11" s="8">
        <v>44668</v>
      </c>
      <c r="AN11" s="8">
        <v>3527</v>
      </c>
      <c r="AO11" s="8">
        <v>5391</v>
      </c>
      <c r="AP11" s="8">
        <v>575</v>
      </c>
      <c r="AQ11" s="8">
        <v>6553</v>
      </c>
      <c r="AR11" s="8">
        <v>0</v>
      </c>
      <c r="AS11" s="8">
        <v>14304</v>
      </c>
      <c r="AT11" s="8">
        <v>163775</v>
      </c>
      <c r="AU11" s="8">
        <v>73221</v>
      </c>
    </row>
    <row r="12" spans="1:47" ht="15" customHeight="1">
      <c r="A12" s="7" t="s">
        <v>120</v>
      </c>
      <c r="B12" s="8">
        <v>1919</v>
      </c>
      <c r="C12" s="8">
        <v>1896</v>
      </c>
      <c r="D12" s="8">
        <v>102094</v>
      </c>
      <c r="E12" s="8">
        <v>38639</v>
      </c>
      <c r="F12" s="8">
        <v>898</v>
      </c>
      <c r="G12" s="8">
        <v>98480</v>
      </c>
      <c r="H12" s="8">
        <v>18413</v>
      </c>
      <c r="I12" s="8">
        <v>1284103</v>
      </c>
      <c r="J12" s="8">
        <v>56697</v>
      </c>
      <c r="K12" s="8">
        <v>868247</v>
      </c>
      <c r="L12" s="8">
        <v>7102</v>
      </c>
      <c r="M12" s="8">
        <v>112505</v>
      </c>
      <c r="N12" s="8">
        <v>14776</v>
      </c>
      <c r="O12" s="8">
        <v>15358</v>
      </c>
      <c r="P12" s="8">
        <v>118300</v>
      </c>
      <c r="Q12" s="8">
        <v>23259</v>
      </c>
      <c r="R12" s="8">
        <v>236727</v>
      </c>
      <c r="S12" s="8">
        <v>5986</v>
      </c>
      <c r="T12" s="8">
        <v>32128</v>
      </c>
      <c r="U12" s="8">
        <v>361407</v>
      </c>
      <c r="V12" s="8">
        <v>409887</v>
      </c>
      <c r="W12" s="8">
        <v>138707</v>
      </c>
      <c r="X12" s="8">
        <v>9019</v>
      </c>
      <c r="Y12" s="8">
        <v>31344</v>
      </c>
      <c r="Z12" s="8">
        <v>520607</v>
      </c>
      <c r="AA12" s="8">
        <v>10383</v>
      </c>
      <c r="AB12" s="8">
        <v>211969</v>
      </c>
      <c r="AC12" s="8">
        <v>34605</v>
      </c>
      <c r="AD12" s="8">
        <v>340</v>
      </c>
      <c r="AE12" s="8">
        <v>1103655</v>
      </c>
      <c r="AF12" s="8">
        <v>47385</v>
      </c>
      <c r="AG12" s="8">
        <v>107488</v>
      </c>
      <c r="AH12" s="8">
        <v>14700</v>
      </c>
      <c r="AI12" s="8">
        <v>60574</v>
      </c>
      <c r="AJ12" s="8">
        <v>2337</v>
      </c>
      <c r="AK12" s="8">
        <v>6078</v>
      </c>
      <c r="AL12" s="8">
        <v>13792</v>
      </c>
      <c r="AM12" s="8">
        <v>56051</v>
      </c>
      <c r="AN12" s="8">
        <v>7352</v>
      </c>
      <c r="AO12" s="8">
        <v>304</v>
      </c>
      <c r="AP12" s="8">
        <v>40524</v>
      </c>
      <c r="AQ12" s="8">
        <v>1420</v>
      </c>
      <c r="AR12" s="8">
        <v>196</v>
      </c>
      <c r="AS12" s="8">
        <v>169774</v>
      </c>
      <c r="AT12" s="8">
        <v>88981</v>
      </c>
      <c r="AU12" s="8">
        <v>90186</v>
      </c>
    </row>
    <row r="13" spans="1:47" ht="15" customHeight="1">
      <c r="A13" s="7" t="s">
        <v>121</v>
      </c>
      <c r="B13" s="8">
        <v>119695</v>
      </c>
      <c r="C13" s="8">
        <v>85646</v>
      </c>
      <c r="D13" s="8">
        <v>3678150</v>
      </c>
      <c r="E13" s="8">
        <v>1050368</v>
      </c>
      <c r="F13" s="8">
        <v>253100</v>
      </c>
      <c r="G13" s="8">
        <v>2143759</v>
      </c>
      <c r="H13" s="8">
        <v>733187</v>
      </c>
      <c r="I13" s="8">
        <v>46738436</v>
      </c>
      <c r="J13" s="8">
        <v>415011</v>
      </c>
      <c r="K13" s="8">
        <v>25095330</v>
      </c>
      <c r="L13" s="8">
        <v>327329</v>
      </c>
      <c r="M13" s="8">
        <v>5965739</v>
      </c>
      <c r="N13" s="8">
        <v>47517</v>
      </c>
      <c r="O13" s="8">
        <v>3697982</v>
      </c>
      <c r="P13" s="8">
        <v>2342844</v>
      </c>
      <c r="Q13" s="8">
        <v>597127</v>
      </c>
      <c r="R13" s="8">
        <v>6848495</v>
      </c>
      <c r="S13" s="8">
        <v>1673920</v>
      </c>
      <c r="T13" s="8">
        <v>3550296</v>
      </c>
      <c r="U13" s="8">
        <v>16082174</v>
      </c>
      <c r="V13" s="8">
        <v>17565196</v>
      </c>
      <c r="W13" s="8">
        <v>1374536</v>
      </c>
      <c r="X13" s="8">
        <v>166305</v>
      </c>
      <c r="Y13" s="8">
        <v>698008</v>
      </c>
      <c r="Z13" s="8">
        <v>19318454</v>
      </c>
      <c r="AA13" s="8">
        <v>298869</v>
      </c>
      <c r="AB13" s="8">
        <v>4965070</v>
      </c>
      <c r="AC13" s="8">
        <v>13878</v>
      </c>
      <c r="AD13" s="8">
        <v>104969</v>
      </c>
      <c r="AE13" s="8">
        <v>42801191</v>
      </c>
      <c r="AF13" s="8">
        <v>446623</v>
      </c>
      <c r="AG13" s="8">
        <v>7961771</v>
      </c>
      <c r="AH13" s="8">
        <v>257078</v>
      </c>
      <c r="AI13" s="8">
        <v>3035450</v>
      </c>
      <c r="AJ13" s="8">
        <v>72243</v>
      </c>
      <c r="AK13" s="8">
        <v>100343</v>
      </c>
      <c r="AL13" s="8">
        <v>512518</v>
      </c>
      <c r="AM13" s="8">
        <v>1053964</v>
      </c>
      <c r="AN13" s="8">
        <v>349768</v>
      </c>
      <c r="AO13" s="8">
        <v>4961843</v>
      </c>
      <c r="AP13" s="8">
        <v>534528</v>
      </c>
      <c r="AQ13" s="8">
        <v>1039786</v>
      </c>
      <c r="AR13" s="8">
        <v>1889252</v>
      </c>
      <c r="AS13" s="8">
        <v>578963</v>
      </c>
      <c r="AT13" s="8">
        <v>7761310</v>
      </c>
      <c r="AU13" s="8">
        <v>3434501</v>
      </c>
    </row>
    <row r="14" spans="1:47" ht="15" customHeight="1">
      <c r="A14" s="7" t="s">
        <v>122</v>
      </c>
      <c r="B14" s="8">
        <v>33474</v>
      </c>
      <c r="C14" s="8">
        <v>69025</v>
      </c>
      <c r="D14" s="8">
        <v>477360</v>
      </c>
      <c r="E14" s="8">
        <v>146555</v>
      </c>
      <c r="F14" s="8">
        <v>252257</v>
      </c>
      <c r="G14" s="8">
        <v>460751</v>
      </c>
      <c r="H14" s="8">
        <v>173289</v>
      </c>
      <c r="I14" s="8">
        <v>5753782</v>
      </c>
      <c r="J14" s="8">
        <v>41856</v>
      </c>
      <c r="K14" s="8">
        <v>3644915</v>
      </c>
      <c r="L14" s="8">
        <v>45952</v>
      </c>
      <c r="M14" s="8">
        <v>279806</v>
      </c>
      <c r="N14" s="8">
        <v>21964</v>
      </c>
      <c r="O14" s="8">
        <v>1381145</v>
      </c>
      <c r="P14" s="8">
        <v>193414</v>
      </c>
      <c r="Q14" s="8">
        <v>283168</v>
      </c>
      <c r="R14" s="8">
        <v>1893523</v>
      </c>
      <c r="S14" s="8">
        <v>1555935</v>
      </c>
      <c r="T14" s="8">
        <v>3411702</v>
      </c>
      <c r="U14" s="8">
        <v>2803975</v>
      </c>
      <c r="V14" s="8">
        <v>4248403</v>
      </c>
      <c r="W14" s="8">
        <v>146948</v>
      </c>
      <c r="X14" s="8">
        <v>139426</v>
      </c>
      <c r="Y14" s="8">
        <v>669876</v>
      </c>
      <c r="Z14" s="8">
        <v>2887956</v>
      </c>
      <c r="AA14" s="8">
        <v>70903</v>
      </c>
      <c r="AB14" s="8">
        <v>364650</v>
      </c>
      <c r="AC14" s="8">
        <v>3608</v>
      </c>
      <c r="AD14" s="8">
        <v>54938</v>
      </c>
      <c r="AE14" s="8">
        <v>6364714</v>
      </c>
      <c r="AF14" s="8">
        <v>119878</v>
      </c>
      <c r="AG14" s="8">
        <v>1169902</v>
      </c>
      <c r="AH14" s="8">
        <v>2498</v>
      </c>
      <c r="AI14" s="8">
        <v>1878368</v>
      </c>
      <c r="AJ14" s="8">
        <v>30171</v>
      </c>
      <c r="AK14" s="8">
        <v>50839</v>
      </c>
      <c r="AL14" s="8">
        <v>293306</v>
      </c>
      <c r="AM14" s="8">
        <v>8477</v>
      </c>
      <c r="AN14" s="8">
        <v>24975</v>
      </c>
      <c r="AO14" s="8">
        <v>4961843</v>
      </c>
      <c r="AP14" s="8">
        <v>0</v>
      </c>
      <c r="AQ14" s="8">
        <v>475808</v>
      </c>
      <c r="AR14" s="8">
        <v>382012</v>
      </c>
      <c r="AS14" s="8">
        <v>504754</v>
      </c>
      <c r="AT14" s="8">
        <v>137398</v>
      </c>
      <c r="AU14" s="8">
        <v>496109</v>
      </c>
    </row>
    <row r="15" spans="1:47" ht="15" customHeight="1">
      <c r="A15" s="7" t="s">
        <v>123</v>
      </c>
      <c r="B15" s="8">
        <v>86434</v>
      </c>
      <c r="C15" s="8">
        <v>17968</v>
      </c>
      <c r="D15" s="8">
        <v>3248851</v>
      </c>
      <c r="E15" s="8">
        <v>909393</v>
      </c>
      <c r="F15" s="8">
        <v>5088</v>
      </c>
      <c r="G15" s="8">
        <v>1701000</v>
      </c>
      <c r="H15" s="8">
        <v>567044</v>
      </c>
      <c r="I15" s="8">
        <v>41496849</v>
      </c>
      <c r="J15" s="8">
        <v>386053</v>
      </c>
      <c r="K15" s="8">
        <v>21789213</v>
      </c>
      <c r="L15" s="8">
        <v>289732</v>
      </c>
      <c r="M15" s="8">
        <v>5766581</v>
      </c>
      <c r="N15" s="8">
        <v>25575</v>
      </c>
      <c r="O15" s="8">
        <v>2324119</v>
      </c>
      <c r="P15" s="8">
        <v>2166988</v>
      </c>
      <c r="Q15" s="8">
        <v>316717</v>
      </c>
      <c r="R15" s="8">
        <v>5146659</v>
      </c>
      <c r="S15" s="8">
        <v>118209</v>
      </c>
      <c r="T15" s="8">
        <v>139376</v>
      </c>
      <c r="U15" s="8">
        <v>13494447</v>
      </c>
      <c r="V15" s="8">
        <v>13532133</v>
      </c>
      <c r="W15" s="8">
        <v>1235378</v>
      </c>
      <c r="X15" s="8">
        <v>26984</v>
      </c>
      <c r="Y15" s="8">
        <v>29833</v>
      </c>
      <c r="Z15" s="8">
        <v>16722622</v>
      </c>
      <c r="AA15" s="8">
        <v>232566</v>
      </c>
      <c r="AB15" s="8">
        <v>4840930</v>
      </c>
      <c r="AC15" s="8">
        <v>11106</v>
      </c>
      <c r="AD15" s="8">
        <v>51978</v>
      </c>
      <c r="AE15" s="8">
        <v>37171658</v>
      </c>
      <c r="AF15" s="8">
        <v>338178</v>
      </c>
      <c r="AG15" s="8">
        <v>6930156</v>
      </c>
      <c r="AH15" s="8">
        <v>263557</v>
      </c>
      <c r="AI15" s="8">
        <v>1164783</v>
      </c>
      <c r="AJ15" s="8">
        <v>44694</v>
      </c>
      <c r="AK15" s="8">
        <v>50384</v>
      </c>
      <c r="AL15" s="8">
        <v>229673</v>
      </c>
      <c r="AM15" s="8">
        <v>1072763</v>
      </c>
      <c r="AN15" s="8">
        <v>327177</v>
      </c>
      <c r="AO15" s="8">
        <v>0</v>
      </c>
      <c r="AP15" s="8">
        <v>544248</v>
      </c>
      <c r="AQ15" s="8">
        <v>563978</v>
      </c>
      <c r="AR15" s="8">
        <v>1507240</v>
      </c>
      <c r="AS15" s="8">
        <v>80209</v>
      </c>
      <c r="AT15" s="8">
        <v>7770828</v>
      </c>
      <c r="AU15" s="8">
        <v>2951581</v>
      </c>
    </row>
    <row r="16" spans="1:47" ht="15" customHeight="1">
      <c r="A16" s="7" t="s">
        <v>124</v>
      </c>
      <c r="B16" s="8">
        <v>213</v>
      </c>
      <c r="C16" s="8">
        <v>1347</v>
      </c>
      <c r="D16" s="8">
        <v>48061</v>
      </c>
      <c r="E16" s="8">
        <v>5580</v>
      </c>
      <c r="F16" s="8">
        <v>4245</v>
      </c>
      <c r="G16" s="8">
        <v>17992</v>
      </c>
      <c r="H16" s="8">
        <v>7146</v>
      </c>
      <c r="I16" s="8">
        <v>512195</v>
      </c>
      <c r="J16" s="8">
        <v>12898</v>
      </c>
      <c r="K16" s="8">
        <v>338798</v>
      </c>
      <c r="L16" s="8">
        <v>8355</v>
      </c>
      <c r="M16" s="8">
        <v>80648</v>
      </c>
      <c r="N16" s="8">
        <v>22</v>
      </c>
      <c r="O16" s="8">
        <v>7282</v>
      </c>
      <c r="P16" s="8">
        <v>17558</v>
      </c>
      <c r="Q16" s="8">
        <v>2758</v>
      </c>
      <c r="R16" s="8">
        <v>191687</v>
      </c>
      <c r="S16" s="8">
        <v>224</v>
      </c>
      <c r="T16" s="8">
        <v>782</v>
      </c>
      <c r="U16" s="8">
        <v>216248</v>
      </c>
      <c r="V16" s="8">
        <v>215340</v>
      </c>
      <c r="W16" s="8">
        <v>7790</v>
      </c>
      <c r="X16" s="8">
        <v>105</v>
      </c>
      <c r="Y16" s="8">
        <v>1701</v>
      </c>
      <c r="Z16" s="8">
        <v>292124</v>
      </c>
      <c r="AA16" s="8">
        <v>4600</v>
      </c>
      <c r="AB16" s="8">
        <v>240510</v>
      </c>
      <c r="AC16" s="8">
        <v>836</v>
      </c>
      <c r="AD16" s="8">
        <v>1947</v>
      </c>
      <c r="AE16" s="8">
        <v>735181</v>
      </c>
      <c r="AF16" s="8">
        <v>11433</v>
      </c>
      <c r="AG16" s="8">
        <v>138287</v>
      </c>
      <c r="AH16" s="8">
        <v>8977</v>
      </c>
      <c r="AI16" s="8">
        <v>7701</v>
      </c>
      <c r="AJ16" s="8">
        <v>2622</v>
      </c>
      <c r="AK16" s="8">
        <v>880</v>
      </c>
      <c r="AL16" s="8">
        <v>10461</v>
      </c>
      <c r="AM16" s="8">
        <v>27276</v>
      </c>
      <c r="AN16" s="8">
        <v>2384</v>
      </c>
      <c r="AO16" s="8">
        <v>0</v>
      </c>
      <c r="AP16" s="8">
        <v>9720</v>
      </c>
      <c r="AQ16" s="8">
        <v>0</v>
      </c>
      <c r="AR16" s="8">
        <v>0</v>
      </c>
      <c r="AS16" s="8">
        <v>6000</v>
      </c>
      <c r="AT16" s="8">
        <v>146916</v>
      </c>
      <c r="AU16" s="8">
        <v>13189</v>
      </c>
    </row>
    <row r="17" spans="1:47" ht="15" customHeight="1">
      <c r="A17" s="7" t="s">
        <v>125</v>
      </c>
      <c r="B17" s="8">
        <v>16845</v>
      </c>
      <c r="C17" s="8">
        <v>0</v>
      </c>
      <c r="D17" s="8">
        <v>183542</v>
      </c>
      <c r="E17" s="8">
        <v>748975</v>
      </c>
      <c r="F17" s="8">
        <v>0</v>
      </c>
      <c r="G17" s="8">
        <v>105417</v>
      </c>
      <c r="H17" s="8">
        <v>61026</v>
      </c>
      <c r="I17" s="8">
        <v>5657824</v>
      </c>
      <c r="J17" s="8">
        <v>1292692</v>
      </c>
      <c r="K17" s="8">
        <v>4338797</v>
      </c>
      <c r="L17" s="8">
        <v>396612</v>
      </c>
      <c r="M17" s="8">
        <v>269989</v>
      </c>
      <c r="N17" s="8">
        <v>29203</v>
      </c>
      <c r="O17" s="8">
        <v>1</v>
      </c>
      <c r="P17" s="8">
        <v>70610</v>
      </c>
      <c r="Q17" s="8">
        <v>62390</v>
      </c>
      <c r="R17" s="8">
        <v>1561158</v>
      </c>
      <c r="S17" s="8">
        <v>0</v>
      </c>
      <c r="T17" s="8">
        <v>1940914</v>
      </c>
      <c r="U17" s="8">
        <v>2690809</v>
      </c>
      <c r="V17" s="8">
        <v>1452266</v>
      </c>
      <c r="W17" s="8">
        <v>140601</v>
      </c>
      <c r="X17" s="8">
        <v>116788</v>
      </c>
      <c r="Y17" s="8">
        <v>383780</v>
      </c>
      <c r="Z17" s="8">
        <v>1537813</v>
      </c>
      <c r="AA17" s="8">
        <v>419305</v>
      </c>
      <c r="AB17" s="8">
        <v>1066981</v>
      </c>
      <c r="AC17" s="8">
        <v>102066</v>
      </c>
      <c r="AD17" s="8">
        <v>0</v>
      </c>
      <c r="AE17" s="8">
        <v>9800430</v>
      </c>
      <c r="AF17" s="8">
        <v>54673</v>
      </c>
      <c r="AG17" s="8">
        <v>184934</v>
      </c>
      <c r="AH17" s="8">
        <v>1</v>
      </c>
      <c r="AI17" s="8">
        <v>320024</v>
      </c>
      <c r="AJ17" s="8">
        <v>10675</v>
      </c>
      <c r="AK17" s="8">
        <v>43</v>
      </c>
      <c r="AL17" s="8">
        <v>331815</v>
      </c>
      <c r="AM17" s="8">
        <v>73352</v>
      </c>
      <c r="AN17" s="8">
        <v>25843</v>
      </c>
      <c r="AO17" s="8">
        <v>0</v>
      </c>
      <c r="AP17" s="8">
        <v>4615</v>
      </c>
      <c r="AQ17" s="8">
        <v>361452</v>
      </c>
      <c r="AR17" s="8">
        <v>273893</v>
      </c>
      <c r="AS17" s="8">
        <v>93345</v>
      </c>
      <c r="AT17" s="8">
        <v>94094</v>
      </c>
      <c r="AU17" s="8">
        <v>71159</v>
      </c>
    </row>
    <row r="18" spans="1:47" ht="15" customHeight="1">
      <c r="A18" s="7" t="s">
        <v>126</v>
      </c>
      <c r="B18" s="8">
        <v>10167</v>
      </c>
      <c r="C18" s="8">
        <v>0</v>
      </c>
      <c r="D18" s="8">
        <v>147940</v>
      </c>
      <c r="E18" s="8">
        <v>701052</v>
      </c>
      <c r="F18" s="8">
        <v>0</v>
      </c>
      <c r="G18" s="8">
        <v>100858</v>
      </c>
      <c r="H18" s="8">
        <v>56678</v>
      </c>
      <c r="I18" s="8">
        <v>4521749</v>
      </c>
      <c r="J18" s="8">
        <v>1212333</v>
      </c>
      <c r="K18" s="8">
        <v>3794565</v>
      </c>
      <c r="L18" s="8">
        <v>328773</v>
      </c>
      <c r="M18" s="8">
        <v>263347</v>
      </c>
      <c r="N18" s="8">
        <v>10855</v>
      </c>
      <c r="O18" s="8">
        <v>0</v>
      </c>
      <c r="P18" s="8">
        <v>58270</v>
      </c>
      <c r="Q18" s="8">
        <v>62365</v>
      </c>
      <c r="R18" s="8">
        <v>1455156</v>
      </c>
      <c r="S18" s="8">
        <v>0</v>
      </c>
      <c r="T18" s="8">
        <v>1852607</v>
      </c>
      <c r="U18" s="8">
        <v>2448476</v>
      </c>
      <c r="V18" s="8">
        <v>1385733</v>
      </c>
      <c r="W18" s="8">
        <v>140608</v>
      </c>
      <c r="X18" s="8">
        <v>73531</v>
      </c>
      <c r="Y18" s="8">
        <v>344310</v>
      </c>
      <c r="Z18" s="8">
        <v>1386241</v>
      </c>
      <c r="AA18" s="8">
        <v>388825</v>
      </c>
      <c r="AB18" s="8">
        <v>987303</v>
      </c>
      <c r="AC18" s="8">
        <v>25084</v>
      </c>
      <c r="AD18" s="8">
        <v>0</v>
      </c>
      <c r="AE18" s="8">
        <v>9136407</v>
      </c>
      <c r="AF18" s="8">
        <v>54611</v>
      </c>
      <c r="AG18" s="8">
        <v>171433</v>
      </c>
      <c r="AH18" s="8">
        <v>0</v>
      </c>
      <c r="AI18" s="8">
        <v>313410</v>
      </c>
      <c r="AJ18" s="8">
        <v>10343</v>
      </c>
      <c r="AK18" s="8">
        <v>43</v>
      </c>
      <c r="AL18" s="8">
        <v>336296</v>
      </c>
      <c r="AM18" s="8">
        <v>46769</v>
      </c>
      <c r="AN18" s="8">
        <v>25843</v>
      </c>
      <c r="AO18" s="8">
        <v>0</v>
      </c>
      <c r="AP18" s="8">
        <v>4684</v>
      </c>
      <c r="AQ18" s="8">
        <v>326163</v>
      </c>
      <c r="AR18" s="8">
        <v>0</v>
      </c>
      <c r="AS18" s="8">
        <v>79920</v>
      </c>
      <c r="AT18" s="8">
        <v>75679</v>
      </c>
      <c r="AU18" s="8">
        <v>60692</v>
      </c>
    </row>
    <row r="19" spans="1:47" ht="15" customHeight="1">
      <c r="A19" s="7" t="s">
        <v>127</v>
      </c>
      <c r="B19" s="8">
        <v>4593</v>
      </c>
      <c r="C19" s="8">
        <v>0</v>
      </c>
      <c r="D19" s="8">
        <v>75318</v>
      </c>
      <c r="E19" s="8">
        <v>357079</v>
      </c>
      <c r="F19" s="8">
        <v>0</v>
      </c>
      <c r="G19" s="8">
        <v>9239</v>
      </c>
      <c r="H19" s="8">
        <v>28364</v>
      </c>
      <c r="I19" s="8">
        <v>1745670</v>
      </c>
      <c r="J19" s="8">
        <v>163292</v>
      </c>
      <c r="K19" s="8">
        <v>1568069</v>
      </c>
      <c r="L19" s="8">
        <v>4455</v>
      </c>
      <c r="M19" s="8">
        <v>84924</v>
      </c>
      <c r="N19" s="8">
        <v>3699</v>
      </c>
      <c r="O19" s="8">
        <v>0</v>
      </c>
      <c r="P19" s="8">
        <v>51092</v>
      </c>
      <c r="Q19" s="8">
        <v>0</v>
      </c>
      <c r="R19" s="8">
        <v>496319</v>
      </c>
      <c r="S19" s="8">
        <v>0</v>
      </c>
      <c r="T19" s="8">
        <v>980385</v>
      </c>
      <c r="U19" s="8">
        <v>1154783</v>
      </c>
      <c r="V19" s="8">
        <v>171457</v>
      </c>
      <c r="W19" s="8">
        <v>61663</v>
      </c>
      <c r="X19" s="8">
        <v>65611</v>
      </c>
      <c r="Y19" s="8">
        <v>275745</v>
      </c>
      <c r="Z19" s="8">
        <v>716796</v>
      </c>
      <c r="AA19" s="8">
        <v>89411</v>
      </c>
      <c r="AB19" s="8">
        <v>708373</v>
      </c>
      <c r="AC19" s="8">
        <v>16970</v>
      </c>
      <c r="AD19" s="8">
        <v>0</v>
      </c>
      <c r="AE19" s="8">
        <v>3430913</v>
      </c>
      <c r="AF19" s="8">
        <v>14401</v>
      </c>
      <c r="AG19" s="8">
        <v>71439</v>
      </c>
      <c r="AH19" s="8">
        <v>0</v>
      </c>
      <c r="AI19" s="8">
        <v>297987</v>
      </c>
      <c r="AJ19" s="8">
        <v>5077</v>
      </c>
      <c r="AK19" s="8">
        <v>43</v>
      </c>
      <c r="AL19" s="8">
        <v>225898</v>
      </c>
      <c r="AM19" s="8">
        <v>11680</v>
      </c>
      <c r="AN19" s="8">
        <v>18999</v>
      </c>
      <c r="AO19" s="8">
        <v>0</v>
      </c>
      <c r="AP19" s="8">
        <v>4684</v>
      </c>
      <c r="AQ19" s="8">
        <v>221173</v>
      </c>
      <c r="AR19" s="8">
        <v>0</v>
      </c>
      <c r="AS19" s="8">
        <v>21404</v>
      </c>
      <c r="AT19" s="8">
        <v>46210</v>
      </c>
      <c r="AU19" s="8">
        <v>26733</v>
      </c>
    </row>
    <row r="20" spans="1:47" ht="15" customHeight="1">
      <c r="A20" s="7" t="s">
        <v>128</v>
      </c>
      <c r="B20" s="8">
        <v>5574</v>
      </c>
      <c r="C20" s="8">
        <v>0</v>
      </c>
      <c r="D20" s="8">
        <v>72622</v>
      </c>
      <c r="E20" s="8">
        <v>343973</v>
      </c>
      <c r="F20" s="8">
        <v>0</v>
      </c>
      <c r="G20" s="8">
        <v>91619</v>
      </c>
      <c r="H20" s="8">
        <v>28314</v>
      </c>
      <c r="I20" s="8">
        <v>2732491</v>
      </c>
      <c r="J20" s="8">
        <v>1015213</v>
      </c>
      <c r="K20" s="8">
        <v>2184627</v>
      </c>
      <c r="L20" s="8">
        <v>319081</v>
      </c>
      <c r="M20" s="8">
        <v>178423</v>
      </c>
      <c r="N20" s="8">
        <v>7156</v>
      </c>
      <c r="O20" s="8">
        <v>0</v>
      </c>
      <c r="P20" s="8">
        <v>7173</v>
      </c>
      <c r="Q20" s="8">
        <v>62365</v>
      </c>
      <c r="R20" s="8">
        <v>958837</v>
      </c>
      <c r="S20" s="8">
        <v>0</v>
      </c>
      <c r="T20" s="8">
        <v>872222</v>
      </c>
      <c r="U20" s="8">
        <v>1293693</v>
      </c>
      <c r="V20" s="8">
        <v>1213867</v>
      </c>
      <c r="W20" s="8">
        <v>78945</v>
      </c>
      <c r="X20" s="8">
        <v>7920</v>
      </c>
      <c r="Y20" s="8">
        <v>68565</v>
      </c>
      <c r="Z20" s="8">
        <v>669230</v>
      </c>
      <c r="AA20" s="8">
        <v>299414</v>
      </c>
      <c r="AB20" s="8">
        <v>278930</v>
      </c>
      <c r="AC20" s="8">
        <v>8114</v>
      </c>
      <c r="AD20" s="8">
        <v>0</v>
      </c>
      <c r="AE20" s="8">
        <v>5705494</v>
      </c>
      <c r="AF20" s="8">
        <v>40210</v>
      </c>
      <c r="AG20" s="8">
        <v>99779</v>
      </c>
      <c r="AH20" s="8">
        <v>0</v>
      </c>
      <c r="AI20" s="8">
        <v>15423</v>
      </c>
      <c r="AJ20" s="8">
        <v>5266</v>
      </c>
      <c r="AK20" s="8">
        <v>0</v>
      </c>
      <c r="AL20" s="8">
        <v>110398</v>
      </c>
      <c r="AM20" s="8">
        <v>35089</v>
      </c>
      <c r="AN20" s="8">
        <v>6844</v>
      </c>
      <c r="AO20" s="8">
        <v>0</v>
      </c>
      <c r="AP20" s="8">
        <v>0</v>
      </c>
      <c r="AQ20" s="8">
        <v>104990</v>
      </c>
      <c r="AR20" s="8">
        <v>0</v>
      </c>
      <c r="AS20" s="8">
        <v>58516</v>
      </c>
      <c r="AT20" s="8">
        <v>29469</v>
      </c>
      <c r="AU20" s="8">
        <v>33959</v>
      </c>
    </row>
    <row r="21" spans="1:4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43588</v>
      </c>
      <c r="J21" s="8">
        <v>33828</v>
      </c>
      <c r="K21" s="8">
        <v>41869</v>
      </c>
      <c r="L21" s="8">
        <v>5237</v>
      </c>
      <c r="M21" s="8">
        <v>0</v>
      </c>
      <c r="N21" s="8">
        <v>0</v>
      </c>
      <c r="O21" s="8">
        <v>0</v>
      </c>
      <c r="P21" s="8">
        <v>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409</v>
      </c>
      <c r="W21" s="8">
        <v>0</v>
      </c>
      <c r="X21" s="8">
        <v>0</v>
      </c>
      <c r="Y21" s="8">
        <v>0</v>
      </c>
      <c r="Z21" s="8">
        <v>215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215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</row>
    <row r="22" spans="1:47" ht="15" customHeight="1">
      <c r="A22" s="7" t="s">
        <v>130</v>
      </c>
      <c r="B22" s="8">
        <v>7389</v>
      </c>
      <c r="C22" s="8">
        <v>0</v>
      </c>
      <c r="D22" s="8">
        <v>45724</v>
      </c>
      <c r="E22" s="8">
        <v>47940</v>
      </c>
      <c r="F22" s="8">
        <v>0</v>
      </c>
      <c r="G22" s="8">
        <v>5139</v>
      </c>
      <c r="H22" s="8">
        <v>7593</v>
      </c>
      <c r="I22" s="8">
        <v>1205851</v>
      </c>
      <c r="J22" s="8">
        <v>88887</v>
      </c>
      <c r="K22" s="8">
        <v>682192</v>
      </c>
      <c r="L22" s="8">
        <v>79781</v>
      </c>
      <c r="M22" s="8">
        <v>8390</v>
      </c>
      <c r="N22" s="8">
        <v>20159</v>
      </c>
      <c r="O22" s="8">
        <v>1</v>
      </c>
      <c r="P22" s="8">
        <v>14360</v>
      </c>
      <c r="Q22" s="8">
        <v>25</v>
      </c>
      <c r="R22" s="8">
        <v>134337</v>
      </c>
      <c r="S22" s="8">
        <v>0</v>
      </c>
      <c r="T22" s="8">
        <v>89824</v>
      </c>
      <c r="U22" s="8">
        <v>261541</v>
      </c>
      <c r="V22" s="8">
        <v>78785</v>
      </c>
      <c r="W22" s="8">
        <v>12</v>
      </c>
      <c r="X22" s="8">
        <v>43280</v>
      </c>
      <c r="Y22" s="8">
        <v>42702</v>
      </c>
      <c r="Z22" s="8">
        <v>218169</v>
      </c>
      <c r="AA22" s="8">
        <v>33530</v>
      </c>
      <c r="AB22" s="8">
        <v>92741</v>
      </c>
      <c r="AC22" s="8">
        <v>85683</v>
      </c>
      <c r="AD22" s="8">
        <v>0</v>
      </c>
      <c r="AE22" s="8">
        <v>886789</v>
      </c>
      <c r="AF22" s="8">
        <v>93</v>
      </c>
      <c r="AG22" s="8">
        <v>31847</v>
      </c>
      <c r="AH22" s="8">
        <v>1</v>
      </c>
      <c r="AI22" s="8">
        <v>7223</v>
      </c>
      <c r="AJ22" s="8">
        <v>344</v>
      </c>
      <c r="AK22" s="8">
        <v>0</v>
      </c>
      <c r="AL22" s="8">
        <v>21830</v>
      </c>
      <c r="AM22" s="8">
        <v>29249</v>
      </c>
      <c r="AN22" s="8">
        <v>0</v>
      </c>
      <c r="AO22" s="8">
        <v>0</v>
      </c>
      <c r="AP22" s="8">
        <v>0</v>
      </c>
      <c r="AQ22" s="8">
        <v>36152</v>
      </c>
      <c r="AR22" s="8">
        <v>279884</v>
      </c>
      <c r="AS22" s="8">
        <v>14296</v>
      </c>
      <c r="AT22" s="8">
        <v>21611</v>
      </c>
      <c r="AU22" s="8">
        <v>15850</v>
      </c>
    </row>
    <row r="23" spans="1:47" ht="15" customHeight="1">
      <c r="A23" s="7" t="s">
        <v>131</v>
      </c>
      <c r="B23" s="8">
        <v>711</v>
      </c>
      <c r="C23" s="8">
        <v>0</v>
      </c>
      <c r="D23" s="8">
        <v>10122</v>
      </c>
      <c r="E23" s="8">
        <v>17</v>
      </c>
      <c r="F23" s="8">
        <v>0</v>
      </c>
      <c r="G23" s="8">
        <v>580</v>
      </c>
      <c r="H23" s="8">
        <v>3245</v>
      </c>
      <c r="I23" s="8">
        <v>69776</v>
      </c>
      <c r="J23" s="8">
        <v>8528</v>
      </c>
      <c r="K23" s="8">
        <v>137960</v>
      </c>
      <c r="L23" s="8">
        <v>11942</v>
      </c>
      <c r="M23" s="8">
        <v>1748</v>
      </c>
      <c r="N23" s="8">
        <v>1811</v>
      </c>
      <c r="O23" s="8">
        <v>0</v>
      </c>
      <c r="P23" s="8">
        <v>2020</v>
      </c>
      <c r="Q23" s="8">
        <v>0</v>
      </c>
      <c r="R23" s="8">
        <v>28335</v>
      </c>
      <c r="S23" s="8">
        <v>0</v>
      </c>
      <c r="T23" s="8">
        <v>1517</v>
      </c>
      <c r="U23" s="8">
        <v>19208</v>
      </c>
      <c r="V23" s="8">
        <v>12252</v>
      </c>
      <c r="W23" s="8">
        <v>19</v>
      </c>
      <c r="X23" s="8">
        <v>23</v>
      </c>
      <c r="Y23" s="8">
        <v>3232</v>
      </c>
      <c r="Z23" s="8">
        <v>66597</v>
      </c>
      <c r="AA23" s="8">
        <v>3050</v>
      </c>
      <c r="AB23" s="8">
        <v>13063</v>
      </c>
      <c r="AC23" s="8">
        <v>8701</v>
      </c>
      <c r="AD23" s="8">
        <v>0</v>
      </c>
      <c r="AE23" s="8">
        <v>222766</v>
      </c>
      <c r="AF23" s="8">
        <v>31</v>
      </c>
      <c r="AG23" s="8">
        <v>18346</v>
      </c>
      <c r="AH23" s="8">
        <v>0</v>
      </c>
      <c r="AI23" s="8">
        <v>609</v>
      </c>
      <c r="AJ23" s="8">
        <v>12</v>
      </c>
      <c r="AK23" s="8">
        <v>0</v>
      </c>
      <c r="AL23" s="8">
        <v>26311</v>
      </c>
      <c r="AM23" s="8">
        <v>2666</v>
      </c>
      <c r="AN23" s="8">
        <v>0</v>
      </c>
      <c r="AO23" s="8">
        <v>0</v>
      </c>
      <c r="AP23" s="8">
        <v>69</v>
      </c>
      <c r="AQ23" s="8">
        <v>863</v>
      </c>
      <c r="AR23" s="8">
        <v>5991</v>
      </c>
      <c r="AS23" s="8">
        <v>871</v>
      </c>
      <c r="AT23" s="8">
        <v>3196</v>
      </c>
      <c r="AU23" s="8">
        <v>5383</v>
      </c>
    </row>
    <row r="24" spans="1:47" ht="15" customHeight="1">
      <c r="A24" s="7" t="s">
        <v>132</v>
      </c>
      <c r="B24" s="8">
        <v>235</v>
      </c>
      <c r="C24" s="8">
        <v>42</v>
      </c>
      <c r="D24" s="8">
        <v>39837</v>
      </c>
      <c r="E24" s="8">
        <v>1063</v>
      </c>
      <c r="F24" s="8">
        <v>1342</v>
      </c>
      <c r="G24" s="8">
        <v>11838</v>
      </c>
      <c r="H24" s="8">
        <v>5608</v>
      </c>
      <c r="I24" s="8">
        <v>2674107</v>
      </c>
      <c r="J24" s="8">
        <v>23905</v>
      </c>
      <c r="K24" s="8">
        <v>772509</v>
      </c>
      <c r="L24" s="8">
        <v>38579</v>
      </c>
      <c r="M24" s="8">
        <v>25668</v>
      </c>
      <c r="N24" s="8">
        <v>0</v>
      </c>
      <c r="O24" s="8">
        <v>40145</v>
      </c>
      <c r="P24" s="8">
        <v>6973</v>
      </c>
      <c r="Q24" s="8">
        <v>6839</v>
      </c>
      <c r="R24" s="8">
        <v>40241</v>
      </c>
      <c r="S24" s="8">
        <v>0</v>
      </c>
      <c r="T24" s="8">
        <v>547856</v>
      </c>
      <c r="U24" s="8">
        <v>769189</v>
      </c>
      <c r="V24" s="8">
        <v>220593</v>
      </c>
      <c r="W24" s="8">
        <v>27948</v>
      </c>
      <c r="X24" s="8">
        <v>4</v>
      </c>
      <c r="Y24" s="8">
        <v>1811</v>
      </c>
      <c r="Z24" s="8">
        <v>59127</v>
      </c>
      <c r="AA24" s="8">
        <v>46454</v>
      </c>
      <c r="AB24" s="8">
        <v>31667</v>
      </c>
      <c r="AC24" s="8">
        <v>14848</v>
      </c>
      <c r="AD24" s="8">
        <v>0</v>
      </c>
      <c r="AE24" s="8">
        <v>3873319</v>
      </c>
      <c r="AF24" s="8">
        <v>643</v>
      </c>
      <c r="AG24" s="8">
        <v>10925</v>
      </c>
      <c r="AH24" s="8">
        <v>1702</v>
      </c>
      <c r="AI24" s="8">
        <v>2459</v>
      </c>
      <c r="AJ24" s="8">
        <v>496</v>
      </c>
      <c r="AK24" s="8">
        <v>1205</v>
      </c>
      <c r="AL24" s="8">
        <v>707</v>
      </c>
      <c r="AM24" s="8">
        <v>9708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3535</v>
      </c>
      <c r="AT24" s="8">
        <v>27515</v>
      </c>
      <c r="AU24" s="8">
        <v>2099</v>
      </c>
    </row>
    <row r="25" spans="1:47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1603996</v>
      </c>
      <c r="J25" s="8">
        <v>0</v>
      </c>
      <c r="K25" s="8">
        <v>25712</v>
      </c>
      <c r="L25" s="8">
        <v>27769</v>
      </c>
      <c r="M25" s="8">
        <v>8</v>
      </c>
      <c r="N25" s="8">
        <v>0</v>
      </c>
      <c r="O25" s="8">
        <v>40145</v>
      </c>
      <c r="P25" s="8">
        <v>4255</v>
      </c>
      <c r="Q25" s="8">
        <v>5138</v>
      </c>
      <c r="R25" s="8">
        <v>27505</v>
      </c>
      <c r="S25" s="8">
        <v>0</v>
      </c>
      <c r="T25" s="8">
        <v>0</v>
      </c>
      <c r="U25" s="8">
        <v>64180</v>
      </c>
      <c r="V25" s="8">
        <v>57977</v>
      </c>
      <c r="W25" s="8">
        <v>307</v>
      </c>
      <c r="X25" s="8">
        <v>4</v>
      </c>
      <c r="Y25" s="8">
        <v>1811</v>
      </c>
      <c r="Z25" s="8">
        <v>0</v>
      </c>
      <c r="AA25" s="8">
        <v>0</v>
      </c>
      <c r="AB25" s="8">
        <v>9388</v>
      </c>
      <c r="AC25" s="8">
        <v>0</v>
      </c>
      <c r="AD25" s="8">
        <v>0</v>
      </c>
      <c r="AE25" s="8">
        <v>194081</v>
      </c>
      <c r="AF25" s="8">
        <v>536</v>
      </c>
      <c r="AG25" s="8">
        <v>537</v>
      </c>
      <c r="AH25" s="8">
        <v>1314</v>
      </c>
      <c r="AI25" s="8">
        <v>2459</v>
      </c>
      <c r="AJ25" s="8">
        <v>23</v>
      </c>
      <c r="AK25" s="8">
        <v>0</v>
      </c>
      <c r="AL25" s="8">
        <v>239</v>
      </c>
      <c r="AM25" s="8">
        <v>7822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754</v>
      </c>
      <c r="AT25" s="8">
        <v>0</v>
      </c>
      <c r="AU25" s="8">
        <v>0</v>
      </c>
    </row>
    <row r="26" spans="1:47" ht="15" customHeight="1">
      <c r="A26" s="7" t="s">
        <v>134</v>
      </c>
      <c r="B26" s="8">
        <v>0</v>
      </c>
      <c r="C26" s="8">
        <v>0</v>
      </c>
      <c r="D26" s="8">
        <v>30144</v>
      </c>
      <c r="E26" s="8">
        <v>0</v>
      </c>
      <c r="F26" s="8">
        <v>0</v>
      </c>
      <c r="G26" s="8">
        <v>7735</v>
      </c>
      <c r="H26" s="8">
        <v>0</v>
      </c>
      <c r="I26" s="8">
        <v>74513</v>
      </c>
      <c r="J26" s="8">
        <v>2793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749</v>
      </c>
      <c r="S26" s="8">
        <v>0</v>
      </c>
      <c r="T26" s="8">
        <v>0</v>
      </c>
      <c r="U26" s="8">
        <v>45984</v>
      </c>
      <c r="V26" s="8">
        <v>45387</v>
      </c>
      <c r="W26" s="8">
        <v>24974</v>
      </c>
      <c r="X26" s="8">
        <v>0</v>
      </c>
      <c r="Y26" s="8">
        <v>0</v>
      </c>
      <c r="Z26" s="8">
        <v>5898</v>
      </c>
      <c r="AA26" s="8">
        <v>0</v>
      </c>
      <c r="AB26" s="8">
        <v>0</v>
      </c>
      <c r="AC26" s="8">
        <v>0</v>
      </c>
      <c r="AD26" s="8">
        <v>0</v>
      </c>
      <c r="AE26" s="8">
        <v>2338004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333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1223</v>
      </c>
      <c r="AT26" s="8">
        <v>0</v>
      </c>
      <c r="AU26" s="8">
        <v>1357</v>
      </c>
    </row>
    <row r="27" spans="1:47" ht="15" customHeight="1">
      <c r="A27" s="7" t="s">
        <v>135</v>
      </c>
      <c r="B27" s="8">
        <v>235</v>
      </c>
      <c r="C27" s="8">
        <v>42</v>
      </c>
      <c r="D27" s="8">
        <v>10304</v>
      </c>
      <c r="E27" s="8">
        <v>1063</v>
      </c>
      <c r="F27" s="8">
        <v>1342</v>
      </c>
      <c r="G27" s="8">
        <v>4103</v>
      </c>
      <c r="H27" s="8">
        <v>5658</v>
      </c>
      <c r="I27" s="8">
        <v>1045777</v>
      </c>
      <c r="J27" s="8">
        <v>22495</v>
      </c>
      <c r="K27" s="8">
        <v>752294</v>
      </c>
      <c r="L27" s="8">
        <v>11402</v>
      </c>
      <c r="M27" s="8">
        <v>25860</v>
      </c>
      <c r="N27" s="8">
        <v>0</v>
      </c>
      <c r="O27" s="8">
        <v>0</v>
      </c>
      <c r="P27" s="8">
        <v>2718</v>
      </c>
      <c r="Q27" s="8">
        <v>1801</v>
      </c>
      <c r="R27" s="8">
        <v>16822</v>
      </c>
      <c r="S27" s="8">
        <v>0</v>
      </c>
      <c r="T27" s="8">
        <v>548610</v>
      </c>
      <c r="U27" s="8">
        <v>663566</v>
      </c>
      <c r="V27" s="8">
        <v>128939</v>
      </c>
      <c r="W27" s="8">
        <v>2667</v>
      </c>
      <c r="X27" s="8">
        <v>0</v>
      </c>
      <c r="Y27" s="8">
        <v>0</v>
      </c>
      <c r="Z27" s="8">
        <v>60506</v>
      </c>
      <c r="AA27" s="8">
        <v>46454</v>
      </c>
      <c r="AB27" s="8">
        <v>29613</v>
      </c>
      <c r="AC27" s="8">
        <v>14848</v>
      </c>
      <c r="AD27" s="8">
        <v>0</v>
      </c>
      <c r="AE27" s="8">
        <v>1347490</v>
      </c>
      <c r="AF27" s="8">
        <v>606</v>
      </c>
      <c r="AG27" s="8">
        <v>10609</v>
      </c>
      <c r="AH27" s="8">
        <v>4954</v>
      </c>
      <c r="AI27" s="8">
        <v>0</v>
      </c>
      <c r="AJ27" s="8">
        <v>473</v>
      </c>
      <c r="AK27" s="8">
        <v>1205</v>
      </c>
      <c r="AL27" s="8">
        <v>135</v>
      </c>
      <c r="AM27" s="8">
        <v>2222</v>
      </c>
      <c r="AN27" s="8">
        <v>0</v>
      </c>
      <c r="AO27" s="8">
        <v>0</v>
      </c>
      <c r="AP27" s="8">
        <v>0</v>
      </c>
      <c r="AQ27" s="8">
        <v>0</v>
      </c>
      <c r="AR27" s="8">
        <v>0</v>
      </c>
      <c r="AS27" s="8">
        <v>4927</v>
      </c>
      <c r="AT27" s="8">
        <v>27979</v>
      </c>
      <c r="AU27" s="8">
        <v>1132</v>
      </c>
    </row>
    <row r="28" spans="1:47" ht="15" customHeight="1">
      <c r="A28" s="7" t="s">
        <v>136</v>
      </c>
      <c r="B28" s="8">
        <v>0</v>
      </c>
      <c r="C28" s="8">
        <v>0</v>
      </c>
      <c r="D28" s="8">
        <v>611</v>
      </c>
      <c r="E28" s="8">
        <v>0</v>
      </c>
      <c r="F28" s="8">
        <v>0</v>
      </c>
      <c r="G28" s="8">
        <v>0</v>
      </c>
      <c r="H28" s="8">
        <v>50</v>
      </c>
      <c r="I28" s="8">
        <v>50179</v>
      </c>
      <c r="J28" s="8">
        <v>1383</v>
      </c>
      <c r="K28" s="8">
        <v>5497</v>
      </c>
      <c r="L28" s="8">
        <v>592</v>
      </c>
      <c r="M28" s="8">
        <v>200</v>
      </c>
      <c r="N28" s="8">
        <v>0</v>
      </c>
      <c r="O28" s="8">
        <v>0</v>
      </c>
      <c r="P28" s="8">
        <v>0</v>
      </c>
      <c r="Q28" s="8">
        <v>100</v>
      </c>
      <c r="R28" s="8">
        <v>4835</v>
      </c>
      <c r="S28" s="8">
        <v>0</v>
      </c>
      <c r="T28" s="8">
        <v>754</v>
      </c>
      <c r="U28" s="8">
        <v>4541</v>
      </c>
      <c r="V28" s="8">
        <v>11710</v>
      </c>
      <c r="W28" s="8">
        <v>0</v>
      </c>
      <c r="X28" s="8">
        <v>0</v>
      </c>
      <c r="Y28" s="8">
        <v>0</v>
      </c>
      <c r="Z28" s="8">
        <v>7277</v>
      </c>
      <c r="AA28" s="8">
        <v>0</v>
      </c>
      <c r="AB28" s="8">
        <v>7334</v>
      </c>
      <c r="AC28" s="8">
        <v>0</v>
      </c>
      <c r="AD28" s="8">
        <v>0</v>
      </c>
      <c r="AE28" s="8">
        <v>6256</v>
      </c>
      <c r="AF28" s="8">
        <v>499</v>
      </c>
      <c r="AG28" s="8">
        <v>221</v>
      </c>
      <c r="AH28" s="8">
        <v>4566</v>
      </c>
      <c r="AI28" s="8">
        <v>0</v>
      </c>
      <c r="AJ28" s="8">
        <v>0</v>
      </c>
      <c r="AK28" s="8">
        <v>0</v>
      </c>
      <c r="AL28" s="8">
        <v>0</v>
      </c>
      <c r="AM28" s="8">
        <v>336</v>
      </c>
      <c r="AN28" s="8">
        <v>0</v>
      </c>
      <c r="AO28" s="8">
        <v>0</v>
      </c>
      <c r="AP28" s="8">
        <v>0</v>
      </c>
      <c r="AQ28" s="8">
        <v>0</v>
      </c>
      <c r="AR28" s="8">
        <v>0</v>
      </c>
      <c r="AS28" s="8">
        <v>3369</v>
      </c>
      <c r="AT28" s="8">
        <v>464</v>
      </c>
      <c r="AU28" s="8">
        <v>390</v>
      </c>
    </row>
    <row r="29" spans="1:47" ht="15" customHeight="1">
      <c r="A29" s="7" t="s">
        <v>137</v>
      </c>
      <c r="B29" s="8">
        <v>2479</v>
      </c>
      <c r="C29" s="8">
        <v>438</v>
      </c>
      <c r="D29" s="8">
        <v>160093</v>
      </c>
      <c r="E29" s="8">
        <v>30900</v>
      </c>
      <c r="F29" s="8">
        <v>5157</v>
      </c>
      <c r="G29" s="8">
        <v>86556</v>
      </c>
      <c r="H29" s="8">
        <v>24691</v>
      </c>
      <c r="I29" s="8">
        <v>1336606</v>
      </c>
      <c r="J29" s="8">
        <v>1395</v>
      </c>
      <c r="K29" s="8">
        <v>602605</v>
      </c>
      <c r="L29" s="8">
        <v>6906</v>
      </c>
      <c r="M29" s="8">
        <v>90370</v>
      </c>
      <c r="N29" s="8">
        <v>4229</v>
      </c>
      <c r="O29" s="8">
        <v>4555</v>
      </c>
      <c r="P29" s="8">
        <v>61682</v>
      </c>
      <c r="Q29" s="8">
        <v>4241</v>
      </c>
      <c r="R29" s="8">
        <v>119180</v>
      </c>
      <c r="S29" s="8">
        <v>70</v>
      </c>
      <c r="T29" s="8">
        <v>10660</v>
      </c>
      <c r="U29" s="8">
        <v>338590</v>
      </c>
      <c r="V29" s="8">
        <v>323439</v>
      </c>
      <c r="W29" s="8">
        <v>29502</v>
      </c>
      <c r="X29" s="8">
        <v>9948</v>
      </c>
      <c r="Y29" s="8">
        <v>3413</v>
      </c>
      <c r="Z29" s="8">
        <v>446204</v>
      </c>
      <c r="AA29" s="8">
        <v>13885</v>
      </c>
      <c r="AB29" s="8">
        <v>239488</v>
      </c>
      <c r="AC29" s="8">
        <v>15618</v>
      </c>
      <c r="AD29" s="8">
        <v>0</v>
      </c>
      <c r="AE29" s="8">
        <v>941175</v>
      </c>
      <c r="AF29" s="8">
        <v>1675</v>
      </c>
      <c r="AG29" s="8">
        <v>140474</v>
      </c>
      <c r="AH29" s="8">
        <v>2878</v>
      </c>
      <c r="AI29" s="8">
        <v>21698</v>
      </c>
      <c r="AJ29" s="8">
        <v>2166</v>
      </c>
      <c r="AK29" s="8">
        <v>8425</v>
      </c>
      <c r="AL29" s="8">
        <v>20929</v>
      </c>
      <c r="AM29" s="8">
        <v>35202</v>
      </c>
      <c r="AN29" s="8">
        <v>1706</v>
      </c>
      <c r="AO29" s="8">
        <v>11</v>
      </c>
      <c r="AP29" s="8">
        <v>10053</v>
      </c>
      <c r="AQ29" s="8">
        <v>2690</v>
      </c>
      <c r="AR29" s="8">
        <v>160</v>
      </c>
      <c r="AS29" s="8">
        <v>19822</v>
      </c>
      <c r="AT29" s="8">
        <v>119299</v>
      </c>
      <c r="AU29" s="8">
        <v>58297</v>
      </c>
    </row>
    <row r="30" spans="1:47" ht="15" customHeight="1">
      <c r="A30" s="7" t="s">
        <v>138</v>
      </c>
      <c r="B30" s="8">
        <v>626</v>
      </c>
      <c r="C30" s="8">
        <v>75</v>
      </c>
      <c r="D30" s="8">
        <v>15853</v>
      </c>
      <c r="E30" s="8">
        <v>391</v>
      </c>
      <c r="F30" s="8">
        <v>10</v>
      </c>
      <c r="G30" s="8">
        <v>6795</v>
      </c>
      <c r="H30" s="8">
        <v>1320</v>
      </c>
      <c r="I30" s="8">
        <v>95838</v>
      </c>
      <c r="J30" s="8">
        <v>251</v>
      </c>
      <c r="K30" s="8">
        <v>154750</v>
      </c>
      <c r="L30" s="8">
        <v>2665</v>
      </c>
      <c r="M30" s="8">
        <v>2496</v>
      </c>
      <c r="N30" s="8">
        <v>1572</v>
      </c>
      <c r="O30" s="8">
        <v>690</v>
      </c>
      <c r="P30" s="8">
        <v>569</v>
      </c>
      <c r="Q30" s="8">
        <v>724</v>
      </c>
      <c r="R30" s="8">
        <v>4853</v>
      </c>
      <c r="S30" s="8">
        <v>1</v>
      </c>
      <c r="T30" s="8">
        <v>819</v>
      </c>
      <c r="U30" s="8">
        <v>23335</v>
      </c>
      <c r="V30" s="8">
        <v>20363</v>
      </c>
      <c r="W30" s="8">
        <v>6957</v>
      </c>
      <c r="X30" s="8">
        <v>1172</v>
      </c>
      <c r="Y30" s="8">
        <v>180</v>
      </c>
      <c r="Z30" s="8">
        <v>26573</v>
      </c>
      <c r="AA30" s="8">
        <v>459</v>
      </c>
      <c r="AB30" s="8">
        <v>21843</v>
      </c>
      <c r="AC30" s="8">
        <v>3318</v>
      </c>
      <c r="AD30" s="8">
        <v>0</v>
      </c>
      <c r="AE30" s="8">
        <v>43520</v>
      </c>
      <c r="AF30" s="8">
        <v>398</v>
      </c>
      <c r="AG30" s="8">
        <v>3718</v>
      </c>
      <c r="AH30" s="8">
        <v>1110</v>
      </c>
      <c r="AI30" s="8">
        <v>2544</v>
      </c>
      <c r="AJ30" s="8">
        <v>503</v>
      </c>
      <c r="AK30" s="8">
        <v>1122</v>
      </c>
      <c r="AL30" s="8">
        <v>1988</v>
      </c>
      <c r="AM30" s="8">
        <v>2289</v>
      </c>
      <c r="AN30" s="8">
        <v>0</v>
      </c>
      <c r="AO30" s="8">
        <v>0</v>
      </c>
      <c r="AP30" s="8">
        <v>294</v>
      </c>
      <c r="AQ30" s="8">
        <v>205</v>
      </c>
      <c r="AR30" s="8">
        <v>0</v>
      </c>
      <c r="AS30" s="8">
        <v>233</v>
      </c>
      <c r="AT30" s="8">
        <v>8150</v>
      </c>
      <c r="AU30" s="8">
        <v>3748</v>
      </c>
    </row>
    <row r="31" spans="1:47" ht="15" customHeight="1">
      <c r="A31" s="7" t="s">
        <v>139</v>
      </c>
      <c r="B31" s="8">
        <v>1235</v>
      </c>
      <c r="C31" s="8">
        <v>441</v>
      </c>
      <c r="D31" s="8">
        <v>30430</v>
      </c>
      <c r="E31" s="8">
        <v>17002</v>
      </c>
      <c r="F31" s="8">
        <v>244</v>
      </c>
      <c r="G31" s="8">
        <v>47968</v>
      </c>
      <c r="H31" s="8">
        <v>3960</v>
      </c>
      <c r="I31" s="8">
        <v>214615</v>
      </c>
      <c r="J31" s="8">
        <v>732</v>
      </c>
      <c r="K31" s="8">
        <v>351875</v>
      </c>
      <c r="L31" s="8">
        <v>6067</v>
      </c>
      <c r="M31" s="8">
        <v>13153</v>
      </c>
      <c r="N31" s="8">
        <v>2540</v>
      </c>
      <c r="O31" s="8">
        <v>858</v>
      </c>
      <c r="P31" s="8">
        <v>6430</v>
      </c>
      <c r="Q31" s="8">
        <v>2275</v>
      </c>
      <c r="R31" s="8">
        <v>36497</v>
      </c>
      <c r="S31" s="8">
        <v>2</v>
      </c>
      <c r="T31" s="8">
        <v>5608</v>
      </c>
      <c r="U31" s="8">
        <v>96075</v>
      </c>
      <c r="V31" s="8">
        <v>86445</v>
      </c>
      <c r="W31" s="8">
        <v>11559</v>
      </c>
      <c r="X31" s="8">
        <v>3394</v>
      </c>
      <c r="Y31" s="8">
        <v>2215</v>
      </c>
      <c r="Z31" s="8">
        <v>122121</v>
      </c>
      <c r="AA31" s="8">
        <v>5375</v>
      </c>
      <c r="AB31" s="8">
        <v>68246</v>
      </c>
      <c r="AC31" s="8">
        <v>5569</v>
      </c>
      <c r="AD31" s="8">
        <v>1</v>
      </c>
      <c r="AE31" s="8">
        <v>140348</v>
      </c>
      <c r="AF31" s="8">
        <v>4330</v>
      </c>
      <c r="AG31" s="8">
        <v>38325</v>
      </c>
      <c r="AH31" s="8">
        <v>3580</v>
      </c>
      <c r="AI31" s="8">
        <v>7347</v>
      </c>
      <c r="AJ31" s="8">
        <v>1891</v>
      </c>
      <c r="AK31" s="8">
        <v>1514</v>
      </c>
      <c r="AL31" s="8">
        <v>6419</v>
      </c>
      <c r="AM31" s="8">
        <v>8465</v>
      </c>
      <c r="AN31" s="8">
        <v>0</v>
      </c>
      <c r="AO31" s="8">
        <v>0</v>
      </c>
      <c r="AP31" s="8">
        <v>2796</v>
      </c>
      <c r="AQ31" s="8">
        <v>1121</v>
      </c>
      <c r="AR31" s="8">
        <v>0</v>
      </c>
      <c r="AS31" s="8">
        <v>11001</v>
      </c>
      <c r="AT31" s="8">
        <v>47218</v>
      </c>
      <c r="AU31" s="8">
        <v>11240</v>
      </c>
    </row>
    <row r="32" spans="1:47" ht="15" customHeight="1">
      <c r="A32" s="7" t="s">
        <v>140</v>
      </c>
      <c r="B32" s="8">
        <v>609</v>
      </c>
      <c r="C32" s="8">
        <v>366</v>
      </c>
      <c r="D32" s="8">
        <v>14577</v>
      </c>
      <c r="E32" s="8">
        <v>16611</v>
      </c>
      <c r="F32" s="8">
        <v>234</v>
      </c>
      <c r="G32" s="8">
        <v>41173</v>
      </c>
      <c r="H32" s="8">
        <v>2640</v>
      </c>
      <c r="I32" s="8">
        <v>118777</v>
      </c>
      <c r="J32" s="8">
        <v>481</v>
      </c>
      <c r="K32" s="8">
        <v>197125</v>
      </c>
      <c r="L32" s="8">
        <v>3402</v>
      </c>
      <c r="M32" s="8">
        <v>10657</v>
      </c>
      <c r="N32" s="8">
        <v>968</v>
      </c>
      <c r="O32" s="8">
        <v>168</v>
      </c>
      <c r="P32" s="8">
        <v>5861</v>
      </c>
      <c r="Q32" s="8">
        <v>1551</v>
      </c>
      <c r="R32" s="8">
        <v>31644</v>
      </c>
      <c r="S32" s="8">
        <v>1</v>
      </c>
      <c r="T32" s="8">
        <v>4789</v>
      </c>
      <c r="U32" s="8">
        <v>72740</v>
      </c>
      <c r="V32" s="8">
        <v>66082</v>
      </c>
      <c r="W32" s="8">
        <v>4602</v>
      </c>
      <c r="X32" s="8">
        <v>2222</v>
      </c>
      <c r="Y32" s="8">
        <v>2035</v>
      </c>
      <c r="Z32" s="8">
        <v>95548</v>
      </c>
      <c r="AA32" s="8">
        <v>4916</v>
      </c>
      <c r="AB32" s="8">
        <v>46403</v>
      </c>
      <c r="AC32" s="8">
        <v>2251</v>
      </c>
      <c r="AD32" s="8">
        <v>1</v>
      </c>
      <c r="AE32" s="8">
        <v>96828</v>
      </c>
      <c r="AF32" s="8">
        <v>3932</v>
      </c>
      <c r="AG32" s="8">
        <v>34607</v>
      </c>
      <c r="AH32" s="8">
        <v>2470</v>
      </c>
      <c r="AI32" s="8">
        <v>4803</v>
      </c>
      <c r="AJ32" s="8">
        <v>1388</v>
      </c>
      <c r="AK32" s="8">
        <v>392</v>
      </c>
      <c r="AL32" s="8">
        <v>4431</v>
      </c>
      <c r="AM32" s="8">
        <v>6176</v>
      </c>
      <c r="AN32" s="8">
        <v>0</v>
      </c>
      <c r="AO32" s="8">
        <v>0</v>
      </c>
      <c r="AP32" s="8">
        <v>2502</v>
      </c>
      <c r="AQ32" s="8">
        <v>916</v>
      </c>
      <c r="AR32" s="8">
        <v>0</v>
      </c>
      <c r="AS32" s="8">
        <v>10768</v>
      </c>
      <c r="AT32" s="8">
        <v>39068</v>
      </c>
      <c r="AU32" s="8">
        <v>7492</v>
      </c>
    </row>
    <row r="33" spans="1:47" ht="15" customHeight="1">
      <c r="A33" s="7" t="s">
        <v>141</v>
      </c>
      <c r="B33" s="8">
        <v>1131</v>
      </c>
      <c r="C33" s="8">
        <v>122</v>
      </c>
      <c r="D33" s="8">
        <v>117829</v>
      </c>
      <c r="E33" s="8">
        <v>0</v>
      </c>
      <c r="F33" s="8">
        <v>4948</v>
      </c>
      <c r="G33" s="8">
        <v>68607</v>
      </c>
      <c r="H33" s="8">
        <v>19246</v>
      </c>
      <c r="I33" s="8">
        <v>951859</v>
      </c>
      <c r="J33" s="8">
        <v>463</v>
      </c>
      <c r="K33" s="8">
        <v>328836</v>
      </c>
      <c r="L33" s="8">
        <v>1718</v>
      </c>
      <c r="M33" s="8">
        <v>69713</v>
      </c>
      <c r="N33" s="8">
        <v>0</v>
      </c>
      <c r="O33" s="8">
        <v>2453</v>
      </c>
      <c r="P33" s="8">
        <v>55422</v>
      </c>
      <c r="Q33" s="8">
        <v>2369</v>
      </c>
      <c r="R33" s="8">
        <v>100069</v>
      </c>
      <c r="S33" s="8">
        <v>0</v>
      </c>
      <c r="T33" s="8">
        <v>1450</v>
      </c>
      <c r="U33" s="8">
        <v>199568</v>
      </c>
      <c r="V33" s="8">
        <v>197605</v>
      </c>
      <c r="W33" s="8">
        <v>9612</v>
      </c>
      <c r="X33" s="8">
        <v>7218</v>
      </c>
      <c r="Y33" s="8">
        <v>1327</v>
      </c>
      <c r="Z33" s="8">
        <v>315983</v>
      </c>
      <c r="AA33" s="8">
        <v>11885</v>
      </c>
      <c r="AB33" s="8">
        <v>175664</v>
      </c>
      <c r="AC33" s="8">
        <v>8073</v>
      </c>
      <c r="AD33" s="8">
        <v>0</v>
      </c>
      <c r="AE33" s="8">
        <v>727443</v>
      </c>
      <c r="AF33" s="8">
        <v>744</v>
      </c>
      <c r="AG33" s="8">
        <v>108890</v>
      </c>
      <c r="AH33" s="8">
        <v>117</v>
      </c>
      <c r="AI33" s="8">
        <v>16959</v>
      </c>
      <c r="AJ33" s="8">
        <v>73</v>
      </c>
      <c r="AK33" s="8">
        <v>210</v>
      </c>
      <c r="AL33" s="8">
        <v>0</v>
      </c>
      <c r="AM33" s="8">
        <v>18906</v>
      </c>
      <c r="AN33" s="8">
        <v>1312</v>
      </c>
      <c r="AO33" s="8">
        <v>0</v>
      </c>
      <c r="AP33" s="8">
        <v>8125</v>
      </c>
      <c r="AQ33" s="8">
        <v>1783</v>
      </c>
      <c r="AR33" s="8">
        <v>33</v>
      </c>
      <c r="AS33" s="8">
        <v>16657</v>
      </c>
      <c r="AT33" s="8">
        <v>81320</v>
      </c>
      <c r="AU33" s="8">
        <v>44733</v>
      </c>
    </row>
    <row r="34" spans="1:47" ht="15" customHeight="1">
      <c r="A34" s="7" t="s">
        <v>142</v>
      </c>
      <c r="B34" s="8">
        <v>1306</v>
      </c>
      <c r="C34" s="8">
        <v>128</v>
      </c>
      <c r="D34" s="8">
        <v>139319</v>
      </c>
      <c r="E34" s="8">
        <v>0</v>
      </c>
      <c r="F34" s="8">
        <v>7198</v>
      </c>
      <c r="G34" s="8">
        <v>89162</v>
      </c>
      <c r="H34" s="8">
        <v>22808</v>
      </c>
      <c r="I34" s="8">
        <v>1200468</v>
      </c>
      <c r="J34" s="8">
        <v>913</v>
      </c>
      <c r="K34" s="8">
        <v>585378</v>
      </c>
      <c r="L34" s="8">
        <v>2229</v>
      </c>
      <c r="M34" s="8">
        <v>78653</v>
      </c>
      <c r="N34" s="8">
        <v>0</v>
      </c>
      <c r="O34" s="8">
        <v>3199</v>
      </c>
      <c r="P34" s="8">
        <v>65233</v>
      </c>
      <c r="Q34" s="8">
        <v>3142</v>
      </c>
      <c r="R34" s="8">
        <v>143515</v>
      </c>
      <c r="S34" s="8">
        <v>0</v>
      </c>
      <c r="T34" s="8">
        <v>1631</v>
      </c>
      <c r="U34" s="8">
        <v>301869</v>
      </c>
      <c r="V34" s="8">
        <v>299592</v>
      </c>
      <c r="W34" s="8">
        <v>10875</v>
      </c>
      <c r="X34" s="8">
        <v>7376</v>
      </c>
      <c r="Y34" s="8">
        <v>2589</v>
      </c>
      <c r="Z34" s="8">
        <v>409827</v>
      </c>
      <c r="AA34" s="8">
        <v>13950</v>
      </c>
      <c r="AB34" s="8">
        <v>207257</v>
      </c>
      <c r="AC34" s="8">
        <v>8446</v>
      </c>
      <c r="AD34" s="8">
        <v>0</v>
      </c>
      <c r="AE34" s="8">
        <v>973314</v>
      </c>
      <c r="AF34" s="8">
        <v>3789</v>
      </c>
      <c r="AG34" s="8">
        <v>150520</v>
      </c>
      <c r="AH34" s="8">
        <v>1655</v>
      </c>
      <c r="AI34" s="8">
        <v>18376</v>
      </c>
      <c r="AJ34" s="8">
        <v>255</v>
      </c>
      <c r="AK34" s="8">
        <v>270</v>
      </c>
      <c r="AL34" s="8">
        <v>0</v>
      </c>
      <c r="AM34" s="8">
        <v>24979</v>
      </c>
      <c r="AN34" s="8">
        <v>2080</v>
      </c>
      <c r="AO34" s="8">
        <v>0</v>
      </c>
      <c r="AP34" s="8">
        <v>8821</v>
      </c>
      <c r="AQ34" s="8">
        <v>2052</v>
      </c>
      <c r="AR34" s="8">
        <v>45</v>
      </c>
      <c r="AS34" s="8">
        <v>19541</v>
      </c>
      <c r="AT34" s="8">
        <v>105285</v>
      </c>
      <c r="AU34" s="8">
        <v>65974</v>
      </c>
    </row>
    <row r="35" spans="1:47" ht="15" customHeight="1">
      <c r="A35" s="7" t="s">
        <v>143</v>
      </c>
      <c r="B35" s="8">
        <v>175</v>
      </c>
      <c r="C35" s="8">
        <v>6</v>
      </c>
      <c r="D35" s="8">
        <v>21490</v>
      </c>
      <c r="E35" s="8">
        <v>0</v>
      </c>
      <c r="F35" s="8">
        <v>2250</v>
      </c>
      <c r="G35" s="8">
        <v>20555</v>
      </c>
      <c r="H35" s="8">
        <v>3562</v>
      </c>
      <c r="I35" s="8">
        <v>248609</v>
      </c>
      <c r="J35" s="8">
        <v>450</v>
      </c>
      <c r="K35" s="8">
        <v>256542</v>
      </c>
      <c r="L35" s="8">
        <v>511</v>
      </c>
      <c r="M35" s="8">
        <v>8940</v>
      </c>
      <c r="N35" s="8">
        <v>0</v>
      </c>
      <c r="O35" s="8">
        <v>746</v>
      </c>
      <c r="P35" s="8">
        <v>9811</v>
      </c>
      <c r="Q35" s="8">
        <v>773</v>
      </c>
      <c r="R35" s="8">
        <v>43446</v>
      </c>
      <c r="S35" s="8">
        <v>0</v>
      </c>
      <c r="T35" s="8">
        <v>181</v>
      </c>
      <c r="U35" s="8">
        <v>102301</v>
      </c>
      <c r="V35" s="8">
        <v>101987</v>
      </c>
      <c r="W35" s="8">
        <v>1263</v>
      </c>
      <c r="X35" s="8">
        <v>158</v>
      </c>
      <c r="Y35" s="8">
        <v>1262</v>
      </c>
      <c r="Z35" s="8">
        <v>93844</v>
      </c>
      <c r="AA35" s="8">
        <v>2065</v>
      </c>
      <c r="AB35" s="8">
        <v>31593</v>
      </c>
      <c r="AC35" s="8">
        <v>373</v>
      </c>
      <c r="AD35" s="8">
        <v>0</v>
      </c>
      <c r="AE35" s="8">
        <v>245871</v>
      </c>
      <c r="AF35" s="8">
        <v>3045</v>
      </c>
      <c r="AG35" s="8">
        <v>41630</v>
      </c>
      <c r="AH35" s="8">
        <v>1538</v>
      </c>
      <c r="AI35" s="8">
        <v>1417</v>
      </c>
      <c r="AJ35" s="8">
        <v>182</v>
      </c>
      <c r="AK35" s="8">
        <v>60</v>
      </c>
      <c r="AL35" s="8">
        <v>0</v>
      </c>
      <c r="AM35" s="8">
        <v>6073</v>
      </c>
      <c r="AN35" s="8">
        <v>768</v>
      </c>
      <c r="AO35" s="8">
        <v>0</v>
      </c>
      <c r="AP35" s="8">
        <v>696</v>
      </c>
      <c r="AQ35" s="8">
        <v>269</v>
      </c>
      <c r="AR35" s="8">
        <v>12</v>
      </c>
      <c r="AS35" s="8">
        <v>2884</v>
      </c>
      <c r="AT35" s="8">
        <v>23965</v>
      </c>
      <c r="AU35" s="8">
        <v>21241</v>
      </c>
    </row>
    <row r="36" spans="1:47" ht="15" customHeight="1">
      <c r="A36" s="7" t="s">
        <v>144</v>
      </c>
      <c r="B36" s="8">
        <v>722</v>
      </c>
      <c r="C36" s="8">
        <v>241</v>
      </c>
      <c r="D36" s="8">
        <v>26411</v>
      </c>
      <c r="E36" s="8">
        <v>30509</v>
      </c>
      <c r="F36" s="8">
        <v>199</v>
      </c>
      <c r="G36" s="8">
        <v>11154</v>
      </c>
      <c r="H36" s="8">
        <v>4125</v>
      </c>
      <c r="I36" s="8">
        <v>288909</v>
      </c>
      <c r="J36" s="8">
        <v>681</v>
      </c>
      <c r="K36" s="8">
        <v>119019</v>
      </c>
      <c r="L36" s="8">
        <v>2523</v>
      </c>
      <c r="M36" s="8">
        <v>18161</v>
      </c>
      <c r="N36" s="8">
        <v>2657</v>
      </c>
      <c r="O36" s="8">
        <v>1412</v>
      </c>
      <c r="P36" s="8">
        <v>5691</v>
      </c>
      <c r="Q36" s="8">
        <v>1148</v>
      </c>
      <c r="R36" s="8">
        <v>14258</v>
      </c>
      <c r="S36" s="8">
        <v>69</v>
      </c>
      <c r="T36" s="8">
        <v>8391</v>
      </c>
      <c r="U36" s="8">
        <v>115687</v>
      </c>
      <c r="V36" s="8">
        <v>105471</v>
      </c>
      <c r="W36" s="8">
        <v>12933</v>
      </c>
      <c r="X36" s="8">
        <v>1558</v>
      </c>
      <c r="Y36" s="8">
        <v>1906</v>
      </c>
      <c r="Z36" s="8">
        <v>103648</v>
      </c>
      <c r="AA36" s="8">
        <v>1541</v>
      </c>
      <c r="AB36" s="8">
        <v>41981</v>
      </c>
      <c r="AC36" s="8">
        <v>4227</v>
      </c>
      <c r="AD36" s="8">
        <v>0</v>
      </c>
      <c r="AE36" s="8">
        <v>170212</v>
      </c>
      <c r="AF36" s="8">
        <v>533</v>
      </c>
      <c r="AG36" s="8">
        <v>27866</v>
      </c>
      <c r="AH36" s="8">
        <v>1651</v>
      </c>
      <c r="AI36" s="8">
        <v>2195</v>
      </c>
      <c r="AJ36" s="8">
        <v>1590</v>
      </c>
      <c r="AK36" s="8">
        <v>7093</v>
      </c>
      <c r="AL36" s="8">
        <v>18941</v>
      </c>
      <c r="AM36" s="8">
        <v>14007</v>
      </c>
      <c r="AN36" s="8">
        <v>394</v>
      </c>
      <c r="AO36" s="8">
        <v>11</v>
      </c>
      <c r="AP36" s="8">
        <v>1634</v>
      </c>
      <c r="AQ36" s="8">
        <v>702</v>
      </c>
      <c r="AR36" s="8">
        <v>127</v>
      </c>
      <c r="AS36" s="8">
        <v>2932</v>
      </c>
      <c r="AT36" s="8">
        <v>29829</v>
      </c>
      <c r="AU36" s="8">
        <v>9816</v>
      </c>
    </row>
    <row r="37" spans="1:47" ht="15" customHeight="1">
      <c r="A37" s="7" t="s">
        <v>145</v>
      </c>
      <c r="B37" s="8">
        <v>1277</v>
      </c>
      <c r="C37" s="8">
        <v>328</v>
      </c>
      <c r="D37" s="8">
        <v>78846</v>
      </c>
      <c r="E37" s="8">
        <v>60516</v>
      </c>
      <c r="F37" s="8">
        <v>1212</v>
      </c>
      <c r="G37" s="8">
        <v>45628</v>
      </c>
      <c r="H37" s="8">
        <v>18284</v>
      </c>
      <c r="I37" s="8">
        <v>812364</v>
      </c>
      <c r="J37" s="8">
        <v>3726</v>
      </c>
      <c r="K37" s="8">
        <v>403469</v>
      </c>
      <c r="L37" s="8">
        <v>7435</v>
      </c>
      <c r="M37" s="8">
        <v>57175</v>
      </c>
      <c r="N37" s="8">
        <v>3631</v>
      </c>
      <c r="O37" s="8">
        <v>4612</v>
      </c>
      <c r="P37" s="8">
        <v>22276</v>
      </c>
      <c r="Q37" s="8">
        <v>5123</v>
      </c>
      <c r="R37" s="8">
        <v>87148</v>
      </c>
      <c r="S37" s="8">
        <v>135</v>
      </c>
      <c r="T37" s="8">
        <v>31845</v>
      </c>
      <c r="U37" s="8">
        <v>301458</v>
      </c>
      <c r="V37" s="8">
        <v>265115</v>
      </c>
      <c r="W37" s="8">
        <v>17404</v>
      </c>
      <c r="X37" s="8">
        <v>2814</v>
      </c>
      <c r="Y37" s="8">
        <v>5901</v>
      </c>
      <c r="Z37" s="8">
        <v>431125</v>
      </c>
      <c r="AA37" s="8">
        <v>6913</v>
      </c>
      <c r="AB37" s="8">
        <v>140112</v>
      </c>
      <c r="AC37" s="8">
        <v>7048</v>
      </c>
      <c r="AD37" s="8">
        <v>0</v>
      </c>
      <c r="AE37" s="8">
        <v>629360</v>
      </c>
      <c r="AF37" s="8">
        <v>10929</v>
      </c>
      <c r="AG37" s="8">
        <v>115681</v>
      </c>
      <c r="AH37" s="8">
        <v>7956</v>
      </c>
      <c r="AI37" s="8">
        <v>7896</v>
      </c>
      <c r="AJ37" s="8">
        <v>4810</v>
      </c>
      <c r="AK37" s="8">
        <v>9755</v>
      </c>
      <c r="AL37" s="8">
        <v>33055</v>
      </c>
      <c r="AM37" s="8">
        <v>21555</v>
      </c>
      <c r="AN37" s="8">
        <v>2604</v>
      </c>
      <c r="AO37" s="8">
        <v>21</v>
      </c>
      <c r="AP37" s="8">
        <v>4821</v>
      </c>
      <c r="AQ37" s="8">
        <v>1597</v>
      </c>
      <c r="AR37" s="8">
        <v>255</v>
      </c>
      <c r="AS37" s="8">
        <v>9400</v>
      </c>
      <c r="AT37" s="8">
        <v>78478</v>
      </c>
      <c r="AU37" s="8">
        <v>66159</v>
      </c>
    </row>
    <row r="38" spans="1:47" ht="15" customHeight="1">
      <c r="A38" s="7" t="s">
        <v>146</v>
      </c>
      <c r="B38" s="8">
        <v>555</v>
      </c>
      <c r="C38" s="8">
        <v>87</v>
      </c>
      <c r="D38" s="8">
        <v>52435</v>
      </c>
      <c r="E38" s="8">
        <v>30007</v>
      </c>
      <c r="F38" s="8">
        <v>1013</v>
      </c>
      <c r="G38" s="8">
        <v>34474</v>
      </c>
      <c r="H38" s="8">
        <v>14159</v>
      </c>
      <c r="I38" s="8">
        <v>523455</v>
      </c>
      <c r="J38" s="8">
        <v>3045</v>
      </c>
      <c r="K38" s="8">
        <v>284450</v>
      </c>
      <c r="L38" s="8">
        <v>4912</v>
      </c>
      <c r="M38" s="8">
        <v>39014</v>
      </c>
      <c r="N38" s="8">
        <v>974</v>
      </c>
      <c r="O38" s="8">
        <v>3200</v>
      </c>
      <c r="P38" s="8">
        <v>16585</v>
      </c>
      <c r="Q38" s="8">
        <v>3975</v>
      </c>
      <c r="R38" s="8">
        <v>72890</v>
      </c>
      <c r="S38" s="8">
        <v>66</v>
      </c>
      <c r="T38" s="8">
        <v>23454</v>
      </c>
      <c r="U38" s="8">
        <v>185771</v>
      </c>
      <c r="V38" s="8">
        <v>159644</v>
      </c>
      <c r="W38" s="8">
        <v>4471</v>
      </c>
      <c r="X38" s="8">
        <v>1256</v>
      </c>
      <c r="Y38" s="8">
        <v>3995</v>
      </c>
      <c r="Z38" s="8">
        <v>327477</v>
      </c>
      <c r="AA38" s="8">
        <v>5372</v>
      </c>
      <c r="AB38" s="8">
        <v>98131</v>
      </c>
      <c r="AC38" s="8">
        <v>2821</v>
      </c>
      <c r="AD38" s="8">
        <v>0</v>
      </c>
      <c r="AE38" s="8">
        <v>459148</v>
      </c>
      <c r="AF38" s="8">
        <v>10396</v>
      </c>
      <c r="AG38" s="8">
        <v>87815</v>
      </c>
      <c r="AH38" s="8">
        <v>6305</v>
      </c>
      <c r="AI38" s="8">
        <v>5701</v>
      </c>
      <c r="AJ38" s="8">
        <v>3220</v>
      </c>
      <c r="AK38" s="8">
        <v>2662</v>
      </c>
      <c r="AL38" s="8">
        <v>14114</v>
      </c>
      <c r="AM38" s="8">
        <v>7548</v>
      </c>
      <c r="AN38" s="8">
        <v>2210</v>
      </c>
      <c r="AO38" s="8">
        <v>10</v>
      </c>
      <c r="AP38" s="8">
        <v>3187</v>
      </c>
      <c r="AQ38" s="8">
        <v>895</v>
      </c>
      <c r="AR38" s="8">
        <v>128</v>
      </c>
      <c r="AS38" s="8">
        <v>6468</v>
      </c>
      <c r="AT38" s="8">
        <v>48649</v>
      </c>
      <c r="AU38" s="8">
        <v>56343</v>
      </c>
    </row>
    <row r="39" spans="1:47" ht="15" customHeight="1">
      <c r="A39" s="7" t="s">
        <v>147</v>
      </c>
      <c r="B39" s="8">
        <v>3071</v>
      </c>
      <c r="C39" s="8">
        <v>1797</v>
      </c>
      <c r="D39" s="8">
        <v>206247</v>
      </c>
      <c r="E39" s="8">
        <v>70385</v>
      </c>
      <c r="F39" s="8">
        <v>10454</v>
      </c>
      <c r="G39" s="8">
        <v>52678</v>
      </c>
      <c r="H39" s="8">
        <v>30109</v>
      </c>
      <c r="I39" s="8">
        <v>2983419</v>
      </c>
      <c r="J39" s="8">
        <v>327341</v>
      </c>
      <c r="K39" s="8">
        <v>1459099</v>
      </c>
      <c r="L39" s="8">
        <v>68101</v>
      </c>
      <c r="M39" s="8">
        <v>271490</v>
      </c>
      <c r="N39" s="8">
        <v>16033</v>
      </c>
      <c r="O39" s="8">
        <v>213278</v>
      </c>
      <c r="P39" s="8">
        <v>42535</v>
      </c>
      <c r="Q39" s="8">
        <v>8575</v>
      </c>
      <c r="R39" s="8">
        <v>484456</v>
      </c>
      <c r="S39" s="8">
        <v>77326</v>
      </c>
      <c r="T39" s="8">
        <v>610575</v>
      </c>
      <c r="U39" s="8">
        <v>1135218</v>
      </c>
      <c r="V39" s="8">
        <v>1071986</v>
      </c>
      <c r="W39" s="8">
        <v>154578</v>
      </c>
      <c r="X39" s="8">
        <v>11685</v>
      </c>
      <c r="Y39" s="8">
        <v>237776</v>
      </c>
      <c r="Z39" s="8">
        <v>749871</v>
      </c>
      <c r="AA39" s="8">
        <v>48533</v>
      </c>
      <c r="AB39" s="8">
        <v>360995</v>
      </c>
      <c r="AC39" s="8">
        <v>103896</v>
      </c>
      <c r="AD39" s="8">
        <v>1077</v>
      </c>
      <c r="AE39" s="8">
        <v>2526811</v>
      </c>
      <c r="AF39" s="8">
        <v>10294</v>
      </c>
      <c r="AG39" s="8">
        <v>148122</v>
      </c>
      <c r="AH39" s="8">
        <v>10424</v>
      </c>
      <c r="AI39" s="8">
        <v>73163</v>
      </c>
      <c r="AJ39" s="8">
        <v>8110</v>
      </c>
      <c r="AK39" s="8">
        <v>24704</v>
      </c>
      <c r="AL39" s="8">
        <v>99573</v>
      </c>
      <c r="AM39" s="8">
        <v>59201</v>
      </c>
      <c r="AN39" s="8">
        <v>9890</v>
      </c>
      <c r="AO39" s="8">
        <v>67778</v>
      </c>
      <c r="AP39" s="8">
        <v>55671</v>
      </c>
      <c r="AQ39" s="8">
        <v>25538</v>
      </c>
      <c r="AR39" s="8">
        <v>156408</v>
      </c>
      <c r="AS39" s="8">
        <v>45796</v>
      </c>
      <c r="AT39" s="8">
        <v>167085</v>
      </c>
      <c r="AU39" s="8">
        <v>74793</v>
      </c>
    </row>
    <row r="40" spans="1:47" ht="15" customHeight="1">
      <c r="A40" s="7" t="s">
        <v>148</v>
      </c>
      <c r="B40" s="8">
        <v>0</v>
      </c>
      <c r="C40" s="8">
        <v>0</v>
      </c>
      <c r="D40" s="8">
        <v>106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2978</v>
      </c>
      <c r="S40" s="8">
        <v>0</v>
      </c>
      <c r="T40" s="8">
        <v>0</v>
      </c>
      <c r="U40" s="8">
        <v>0</v>
      </c>
      <c r="V40" s="8">
        <v>0</v>
      </c>
      <c r="W40" s="8">
        <v>9478</v>
      </c>
      <c r="X40" s="8">
        <v>0</v>
      </c>
      <c r="Y40" s="8">
        <v>0</v>
      </c>
      <c r="Z40" s="8">
        <v>0</v>
      </c>
      <c r="AA40" s="8">
        <v>0</v>
      </c>
      <c r="AB40" s="8">
        <v>4989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</row>
    <row r="41" spans="1:47" ht="15" customHeight="1">
      <c r="A41" s="7" t="s">
        <v>149</v>
      </c>
      <c r="B41" s="8">
        <v>0</v>
      </c>
      <c r="C41" s="8">
        <v>0</v>
      </c>
      <c r="D41" s="8">
        <v>18726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65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3076</v>
      </c>
      <c r="X41" s="8">
        <v>3381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</row>
    <row r="42" spans="1:4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39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1:47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128875</v>
      </c>
      <c r="J43" s="8">
        <v>0</v>
      </c>
      <c r="K43" s="8">
        <v>74121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982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5999</v>
      </c>
      <c r="AB43" s="8">
        <v>104</v>
      </c>
      <c r="AC43" s="8">
        <v>103</v>
      </c>
      <c r="AD43" s="8">
        <v>0</v>
      </c>
      <c r="AE43" s="8">
        <v>0</v>
      </c>
      <c r="AF43" s="8">
        <v>160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1955</v>
      </c>
      <c r="AM43" s="8">
        <v>877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488</v>
      </c>
    </row>
    <row r="44" spans="1:47" ht="15" customHeight="1">
      <c r="A44" s="7" t="s">
        <v>152</v>
      </c>
      <c r="B44" s="8">
        <v>1271</v>
      </c>
      <c r="C44" s="8">
        <v>999</v>
      </c>
      <c r="D44" s="8">
        <v>81761</v>
      </c>
      <c r="E44" s="8">
        <v>18083</v>
      </c>
      <c r="F44" s="8">
        <v>180</v>
      </c>
      <c r="G44" s="8">
        <v>15356</v>
      </c>
      <c r="H44" s="8">
        <v>8214</v>
      </c>
      <c r="I44" s="8">
        <v>941062</v>
      </c>
      <c r="J44" s="8">
        <v>28665</v>
      </c>
      <c r="K44" s="8">
        <v>492384</v>
      </c>
      <c r="L44" s="8">
        <v>13598</v>
      </c>
      <c r="M44" s="8">
        <v>199078</v>
      </c>
      <c r="N44" s="8">
        <v>7018</v>
      </c>
      <c r="O44" s="8">
        <v>170950</v>
      </c>
      <c r="P44" s="8">
        <v>13492</v>
      </c>
      <c r="Q44" s="8">
        <v>2309</v>
      </c>
      <c r="R44" s="8">
        <v>106092</v>
      </c>
      <c r="S44" s="8">
        <v>688</v>
      </c>
      <c r="T44" s="8">
        <v>125828</v>
      </c>
      <c r="U44" s="8">
        <v>340176</v>
      </c>
      <c r="V44" s="8">
        <v>402757</v>
      </c>
      <c r="W44" s="8">
        <v>105708</v>
      </c>
      <c r="X44" s="8">
        <v>1129</v>
      </c>
      <c r="Y44" s="8">
        <v>19024</v>
      </c>
      <c r="Z44" s="8">
        <v>175170</v>
      </c>
      <c r="AA44" s="8">
        <v>21652</v>
      </c>
      <c r="AB44" s="8">
        <v>172882</v>
      </c>
      <c r="AC44" s="8">
        <v>27427</v>
      </c>
      <c r="AD44" s="8">
        <v>30</v>
      </c>
      <c r="AE44" s="8">
        <v>594178</v>
      </c>
      <c r="AF44" s="8">
        <v>2206</v>
      </c>
      <c r="AG44" s="8">
        <v>63990</v>
      </c>
      <c r="AH44" s="8">
        <v>5164</v>
      </c>
      <c r="AI44" s="8">
        <v>4439</v>
      </c>
      <c r="AJ44" s="8">
        <v>6144</v>
      </c>
      <c r="AK44" s="8">
        <v>3818</v>
      </c>
      <c r="AL44" s="8">
        <v>12660</v>
      </c>
      <c r="AM44" s="8">
        <v>15259</v>
      </c>
      <c r="AN44" s="8">
        <v>8524</v>
      </c>
      <c r="AO44" s="8">
        <v>0</v>
      </c>
      <c r="AP44" s="8">
        <v>24154</v>
      </c>
      <c r="AQ44" s="8">
        <v>248</v>
      </c>
      <c r="AR44" s="8">
        <v>1</v>
      </c>
      <c r="AS44" s="8">
        <v>20129</v>
      </c>
      <c r="AT44" s="8">
        <v>109536</v>
      </c>
      <c r="AU44" s="8">
        <v>9020</v>
      </c>
    </row>
    <row r="45" spans="1:47" ht="15" customHeight="1">
      <c r="A45" s="7" t="s">
        <v>153</v>
      </c>
      <c r="B45" s="8">
        <v>1800</v>
      </c>
      <c r="C45" s="8">
        <v>798</v>
      </c>
      <c r="D45" s="8">
        <v>105654</v>
      </c>
      <c r="E45" s="8">
        <v>52302</v>
      </c>
      <c r="F45" s="8">
        <v>10274</v>
      </c>
      <c r="G45" s="8">
        <v>37322</v>
      </c>
      <c r="H45" s="8">
        <v>21895</v>
      </c>
      <c r="I45" s="8">
        <v>1913482</v>
      </c>
      <c r="J45" s="8">
        <v>298676</v>
      </c>
      <c r="K45" s="8">
        <v>892594</v>
      </c>
      <c r="L45" s="8">
        <v>54503</v>
      </c>
      <c r="M45" s="8">
        <v>72412</v>
      </c>
      <c r="N45" s="8">
        <v>9015</v>
      </c>
      <c r="O45" s="8">
        <v>42263</v>
      </c>
      <c r="P45" s="8">
        <v>29043</v>
      </c>
      <c r="Q45" s="8">
        <v>6266</v>
      </c>
      <c r="R45" s="8">
        <v>375386</v>
      </c>
      <c r="S45" s="8">
        <v>76638</v>
      </c>
      <c r="T45" s="8">
        <v>484747</v>
      </c>
      <c r="U45" s="8">
        <v>794060</v>
      </c>
      <c r="V45" s="8">
        <v>669229</v>
      </c>
      <c r="W45" s="8">
        <v>36316</v>
      </c>
      <c r="X45" s="8">
        <v>7175</v>
      </c>
      <c r="Y45" s="8">
        <v>218752</v>
      </c>
      <c r="Z45" s="8">
        <v>574701</v>
      </c>
      <c r="AA45" s="8">
        <v>20882</v>
      </c>
      <c r="AB45" s="8">
        <v>182981</v>
      </c>
      <c r="AC45" s="8">
        <v>76366</v>
      </c>
      <c r="AD45" s="8">
        <v>1047</v>
      </c>
      <c r="AE45" s="8">
        <v>1932633</v>
      </c>
      <c r="AF45" s="8">
        <v>7928</v>
      </c>
      <c r="AG45" s="8">
        <v>84132</v>
      </c>
      <c r="AH45" s="8">
        <v>5260</v>
      </c>
      <c r="AI45" s="8">
        <v>68724</v>
      </c>
      <c r="AJ45" s="8">
        <v>1966</v>
      </c>
      <c r="AK45" s="8">
        <v>20886</v>
      </c>
      <c r="AL45" s="8">
        <v>84958</v>
      </c>
      <c r="AM45" s="8">
        <v>43065</v>
      </c>
      <c r="AN45" s="8">
        <v>1366</v>
      </c>
      <c r="AO45" s="8">
        <v>67778</v>
      </c>
      <c r="AP45" s="8">
        <v>31517</v>
      </c>
      <c r="AQ45" s="8">
        <v>25290</v>
      </c>
      <c r="AR45" s="8">
        <v>156407</v>
      </c>
      <c r="AS45" s="8">
        <v>25667</v>
      </c>
      <c r="AT45" s="8">
        <v>57549</v>
      </c>
      <c r="AU45" s="8">
        <v>65285</v>
      </c>
    </row>
    <row r="46" spans="1:47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ht="15" customHeight="1">
      <c r="A47" s="5" t="s">
        <v>26</v>
      </c>
      <c r="B47" s="6">
        <v>100725</v>
      </c>
      <c r="C47" s="6">
        <v>75265</v>
      </c>
      <c r="D47" s="6">
        <v>4330652</v>
      </c>
      <c r="E47" s="6">
        <v>1887238</v>
      </c>
      <c r="F47" s="6">
        <v>236785</v>
      </c>
      <c r="G47" s="6">
        <v>2376886</v>
      </c>
      <c r="H47" s="6">
        <v>830420</v>
      </c>
      <c r="I47" s="6">
        <v>60158498</v>
      </c>
      <c r="J47" s="6">
        <v>2000245</v>
      </c>
      <c r="K47" s="6">
        <v>32496864</v>
      </c>
      <c r="L47" s="6">
        <v>682078</v>
      </c>
      <c r="M47" s="6">
        <v>6671088</v>
      </c>
      <c r="N47" s="6">
        <v>56833</v>
      </c>
      <c r="O47" s="6">
        <v>3952938</v>
      </c>
      <c r="P47" s="6">
        <v>2474347</v>
      </c>
      <c r="Q47" s="6">
        <v>677591</v>
      </c>
      <c r="R47" s="6">
        <v>9309208</v>
      </c>
      <c r="S47" s="6">
        <v>1533867</v>
      </c>
      <c r="T47" s="6">
        <v>6400001</v>
      </c>
      <c r="U47" s="6">
        <v>20977386</v>
      </c>
      <c r="V47" s="6">
        <v>20602549</v>
      </c>
      <c r="W47" s="6">
        <v>1832198</v>
      </c>
      <c r="X47" s="6">
        <v>230684</v>
      </c>
      <c r="Y47" s="6">
        <v>1250122</v>
      </c>
      <c r="Z47" s="6">
        <v>22125526</v>
      </c>
      <c r="AA47" s="6">
        <v>719873</v>
      </c>
      <c r="AB47" s="6">
        <v>6620826</v>
      </c>
      <c r="AC47" s="6">
        <v>224751</v>
      </c>
      <c r="AD47" s="6">
        <v>101111</v>
      </c>
      <c r="AE47" s="6">
        <v>59377014</v>
      </c>
      <c r="AF47" s="6">
        <v>536708</v>
      </c>
      <c r="AG47" s="6">
        <v>8593855</v>
      </c>
      <c r="AH47" s="6">
        <v>250803</v>
      </c>
      <c r="AI47" s="6">
        <v>3545481</v>
      </c>
      <c r="AJ47" s="6">
        <v>75093</v>
      </c>
      <c r="AK47" s="6">
        <v>120006</v>
      </c>
      <c r="AL47" s="6">
        <v>885575</v>
      </c>
      <c r="AM47" s="6">
        <v>1233012</v>
      </c>
      <c r="AN47" s="6">
        <v>375465</v>
      </c>
      <c r="AO47" s="6">
        <v>4853769</v>
      </c>
      <c r="AP47" s="6">
        <v>603775</v>
      </c>
      <c r="AQ47" s="6">
        <v>1242274</v>
      </c>
      <c r="AR47" s="6">
        <v>1687313</v>
      </c>
      <c r="AS47" s="6">
        <v>832463</v>
      </c>
      <c r="AT47" s="6">
        <v>8038799</v>
      </c>
      <c r="AU47" s="6">
        <v>3565500</v>
      </c>
    </row>
    <row r="48" spans="1:47" ht="15" customHeight="1">
      <c r="A48" s="7" t="s">
        <v>155</v>
      </c>
      <c r="B48" s="8">
        <v>24140</v>
      </c>
      <c r="C48" s="8">
        <v>64959</v>
      </c>
      <c r="D48" s="8">
        <v>452520</v>
      </c>
      <c r="E48" s="8">
        <v>567703</v>
      </c>
      <c r="F48" s="8">
        <v>204447</v>
      </c>
      <c r="G48" s="8">
        <v>682472</v>
      </c>
      <c r="H48" s="8">
        <v>97670</v>
      </c>
      <c r="I48" s="8">
        <v>16512727</v>
      </c>
      <c r="J48" s="8">
        <v>451594</v>
      </c>
      <c r="K48" s="8">
        <v>8280252</v>
      </c>
      <c r="L48" s="8">
        <v>364026</v>
      </c>
      <c r="M48" s="8">
        <v>898435</v>
      </c>
      <c r="N48" s="8">
        <v>7</v>
      </c>
      <c r="O48" s="8">
        <v>1601648</v>
      </c>
      <c r="P48" s="8">
        <v>195943</v>
      </c>
      <c r="Q48" s="8">
        <v>496743</v>
      </c>
      <c r="R48" s="8">
        <v>3202506</v>
      </c>
      <c r="S48" s="8">
        <v>35644</v>
      </c>
      <c r="T48" s="8">
        <v>4143766</v>
      </c>
      <c r="U48" s="8">
        <v>5934694</v>
      </c>
      <c r="V48" s="8">
        <v>6723395</v>
      </c>
      <c r="W48" s="8">
        <v>223910</v>
      </c>
      <c r="X48" s="8">
        <v>90888</v>
      </c>
      <c r="Y48" s="8">
        <v>379491</v>
      </c>
      <c r="Z48" s="8">
        <v>4369827</v>
      </c>
      <c r="AA48" s="8">
        <v>550695</v>
      </c>
      <c r="AB48" s="8">
        <v>40683</v>
      </c>
      <c r="AC48" s="8">
        <v>104325</v>
      </c>
      <c r="AD48" s="8">
        <v>98525</v>
      </c>
      <c r="AE48" s="8">
        <v>11336106</v>
      </c>
      <c r="AF48" s="8">
        <v>339737</v>
      </c>
      <c r="AG48" s="8">
        <v>3936006</v>
      </c>
      <c r="AH48" s="8">
        <v>188484</v>
      </c>
      <c r="AI48" s="8">
        <v>1016625</v>
      </c>
      <c r="AJ48" s="8">
        <v>5204</v>
      </c>
      <c r="AK48" s="8">
        <v>9222</v>
      </c>
      <c r="AL48" s="8">
        <v>425000</v>
      </c>
      <c r="AM48" s="8">
        <v>84619</v>
      </c>
      <c r="AN48" s="8">
        <v>320902</v>
      </c>
      <c r="AO48" s="8">
        <v>325192</v>
      </c>
      <c r="AP48" s="8">
        <v>294076</v>
      </c>
      <c r="AQ48" s="8">
        <v>997948</v>
      </c>
      <c r="AR48" s="8">
        <v>0</v>
      </c>
      <c r="AS48" s="8">
        <v>620730</v>
      </c>
      <c r="AT48" s="8">
        <v>772731</v>
      </c>
      <c r="AU48" s="8">
        <v>1035932</v>
      </c>
    </row>
    <row r="49" spans="1:47" ht="15" customHeight="1">
      <c r="A49" s="7" t="s">
        <v>156</v>
      </c>
      <c r="B49" s="8">
        <v>24140</v>
      </c>
      <c r="C49" s="8">
        <v>8491</v>
      </c>
      <c r="D49" s="8">
        <v>34477</v>
      </c>
      <c r="E49" s="8">
        <v>73956</v>
      </c>
      <c r="F49" s="8">
        <v>693</v>
      </c>
      <c r="G49" s="8">
        <v>44115</v>
      </c>
      <c r="H49" s="8">
        <v>741</v>
      </c>
      <c r="I49" s="8">
        <v>488517</v>
      </c>
      <c r="J49" s="8">
        <v>2324</v>
      </c>
      <c r="K49" s="8">
        <v>462300</v>
      </c>
      <c r="L49" s="8">
        <v>530</v>
      </c>
      <c r="M49" s="8">
        <v>78734</v>
      </c>
      <c r="N49" s="8">
        <v>7</v>
      </c>
      <c r="O49" s="8">
        <v>1601648</v>
      </c>
      <c r="P49" s="8">
        <v>2918</v>
      </c>
      <c r="Q49" s="8">
        <v>10230</v>
      </c>
      <c r="R49" s="8">
        <v>120402</v>
      </c>
      <c r="S49" s="8">
        <v>0</v>
      </c>
      <c r="T49" s="8">
        <v>67459</v>
      </c>
      <c r="U49" s="8">
        <v>25675</v>
      </c>
      <c r="V49" s="8">
        <v>34928</v>
      </c>
      <c r="W49" s="8">
        <v>16917</v>
      </c>
      <c r="X49" s="8">
        <v>617</v>
      </c>
      <c r="Y49" s="8">
        <v>32981</v>
      </c>
      <c r="Z49" s="8">
        <v>296390</v>
      </c>
      <c r="AA49" s="8">
        <v>119</v>
      </c>
      <c r="AB49" s="8">
        <v>10411</v>
      </c>
      <c r="AC49" s="8">
        <v>7081</v>
      </c>
      <c r="AD49" s="8">
        <v>0</v>
      </c>
      <c r="AE49" s="8">
        <v>636210</v>
      </c>
      <c r="AF49" s="8">
        <v>1308</v>
      </c>
      <c r="AG49" s="8">
        <v>173558</v>
      </c>
      <c r="AH49" s="8">
        <v>0</v>
      </c>
      <c r="AI49" s="8">
        <v>22745</v>
      </c>
      <c r="AJ49" s="8">
        <v>20</v>
      </c>
      <c r="AK49" s="8">
        <v>4155</v>
      </c>
      <c r="AL49" s="8">
        <v>0</v>
      </c>
      <c r="AM49" s="8">
        <v>3076</v>
      </c>
      <c r="AN49" s="8">
        <v>2579</v>
      </c>
      <c r="AO49" s="8">
        <v>0</v>
      </c>
      <c r="AP49" s="8">
        <v>2285</v>
      </c>
      <c r="AQ49" s="8">
        <v>13</v>
      </c>
      <c r="AR49" s="8">
        <v>0</v>
      </c>
      <c r="AS49" s="8">
        <v>553037</v>
      </c>
      <c r="AT49" s="8">
        <v>28212</v>
      </c>
      <c r="AU49" s="8">
        <v>36651</v>
      </c>
    </row>
    <row r="50" spans="1:47" ht="15" customHeight="1">
      <c r="A50" s="7" t="s">
        <v>157</v>
      </c>
      <c r="B50" s="8">
        <v>0</v>
      </c>
      <c r="C50" s="8">
        <v>56468</v>
      </c>
      <c r="D50" s="8">
        <v>418043</v>
      </c>
      <c r="E50" s="8">
        <v>493747</v>
      </c>
      <c r="F50" s="8">
        <v>203754</v>
      </c>
      <c r="G50" s="8">
        <v>638357</v>
      </c>
      <c r="H50" s="8">
        <v>96929</v>
      </c>
      <c r="I50" s="8">
        <v>16024210</v>
      </c>
      <c r="J50" s="8">
        <v>449270</v>
      </c>
      <c r="K50" s="8">
        <v>7817952</v>
      </c>
      <c r="L50" s="8">
        <v>363496</v>
      </c>
      <c r="M50" s="8">
        <v>819701</v>
      </c>
      <c r="N50" s="8">
        <v>0</v>
      </c>
      <c r="O50" s="8">
        <v>0</v>
      </c>
      <c r="P50" s="8">
        <v>193025</v>
      </c>
      <c r="Q50" s="8">
        <v>486513</v>
      </c>
      <c r="R50" s="8">
        <v>3082104</v>
      </c>
      <c r="S50" s="8">
        <v>35644</v>
      </c>
      <c r="T50" s="8">
        <v>4076307</v>
      </c>
      <c r="U50" s="8">
        <v>5909019</v>
      </c>
      <c r="V50" s="8">
        <v>6688467</v>
      </c>
      <c r="W50" s="8">
        <v>206993</v>
      </c>
      <c r="X50" s="8">
        <v>90271</v>
      </c>
      <c r="Y50" s="8">
        <v>346510</v>
      </c>
      <c r="Z50" s="8">
        <v>4073437</v>
      </c>
      <c r="AA50" s="8">
        <v>550576</v>
      </c>
      <c r="AB50" s="8">
        <v>30272</v>
      </c>
      <c r="AC50" s="8">
        <v>97244</v>
      </c>
      <c r="AD50" s="8">
        <v>98525</v>
      </c>
      <c r="AE50" s="8">
        <v>10699896</v>
      </c>
      <c r="AF50" s="8">
        <v>338429</v>
      </c>
      <c r="AG50" s="8">
        <v>3762448</v>
      </c>
      <c r="AH50" s="8">
        <v>188484</v>
      </c>
      <c r="AI50" s="8">
        <v>993880</v>
      </c>
      <c r="AJ50" s="8">
        <v>5184</v>
      </c>
      <c r="AK50" s="8">
        <v>5067</v>
      </c>
      <c r="AL50" s="8">
        <v>425000</v>
      </c>
      <c r="AM50" s="8">
        <v>81543</v>
      </c>
      <c r="AN50" s="8">
        <v>318323</v>
      </c>
      <c r="AO50" s="8">
        <v>325192</v>
      </c>
      <c r="AP50" s="8">
        <v>291791</v>
      </c>
      <c r="AQ50" s="8">
        <v>997935</v>
      </c>
      <c r="AR50" s="8">
        <v>0</v>
      </c>
      <c r="AS50" s="8">
        <v>67693</v>
      </c>
      <c r="AT50" s="8">
        <v>744519</v>
      </c>
      <c r="AU50" s="8">
        <v>999281</v>
      </c>
    </row>
    <row r="51" spans="1:47" ht="15" customHeight="1">
      <c r="A51" s="7" t="s">
        <v>158</v>
      </c>
      <c r="B51" s="8">
        <v>47218</v>
      </c>
      <c r="C51" s="8">
        <v>9477</v>
      </c>
      <c r="D51" s="8">
        <v>3350793</v>
      </c>
      <c r="E51" s="8">
        <v>649595</v>
      </c>
      <c r="F51" s="8">
        <v>25623</v>
      </c>
      <c r="G51" s="8">
        <v>1604519</v>
      </c>
      <c r="H51" s="8">
        <v>686732</v>
      </c>
      <c r="I51" s="8">
        <v>28920221</v>
      </c>
      <c r="J51" s="8">
        <v>15567</v>
      </c>
      <c r="K51" s="8">
        <v>16159751</v>
      </c>
      <c r="L51" s="8">
        <v>62636</v>
      </c>
      <c r="M51" s="8">
        <v>3726206</v>
      </c>
      <c r="N51" s="8">
        <v>53485</v>
      </c>
      <c r="O51" s="8">
        <v>10245</v>
      </c>
      <c r="P51" s="8">
        <v>2103466</v>
      </c>
      <c r="Q51" s="8">
        <v>157854</v>
      </c>
      <c r="R51" s="8">
        <v>5001721</v>
      </c>
      <c r="S51" s="8">
        <v>0</v>
      </c>
      <c r="T51" s="8">
        <v>1393959</v>
      </c>
      <c r="U51" s="8">
        <v>11115848</v>
      </c>
      <c r="V51" s="8">
        <v>9759372</v>
      </c>
      <c r="W51" s="8">
        <v>1403274</v>
      </c>
      <c r="X51" s="8">
        <v>100733</v>
      </c>
      <c r="Y51" s="8">
        <v>539689</v>
      </c>
      <c r="Z51" s="8">
        <v>14365870</v>
      </c>
      <c r="AA51" s="8">
        <v>38102</v>
      </c>
      <c r="AB51" s="8">
        <v>6086699</v>
      </c>
      <c r="AC51" s="8">
        <v>53822</v>
      </c>
      <c r="AD51" s="8">
        <v>0</v>
      </c>
      <c r="AE51" s="8">
        <v>41160378</v>
      </c>
      <c r="AF51" s="8">
        <v>131451</v>
      </c>
      <c r="AG51" s="8">
        <v>4087226</v>
      </c>
      <c r="AH51" s="8">
        <v>22446</v>
      </c>
      <c r="AI51" s="8">
        <v>2386643</v>
      </c>
      <c r="AJ51" s="8">
        <v>67080</v>
      </c>
      <c r="AK51" s="8">
        <v>44012</v>
      </c>
      <c r="AL51" s="8">
        <v>255436</v>
      </c>
      <c r="AM51" s="8">
        <v>979186</v>
      </c>
      <c r="AN51" s="8">
        <v>52084</v>
      </c>
      <c r="AO51" s="8">
        <v>0</v>
      </c>
      <c r="AP51" s="8">
        <v>92995</v>
      </c>
      <c r="AQ51" s="8">
        <v>6523</v>
      </c>
      <c r="AR51" s="8">
        <v>201039</v>
      </c>
      <c r="AS51" s="8">
        <v>10140</v>
      </c>
      <c r="AT51" s="8">
        <v>5494880</v>
      </c>
      <c r="AU51" s="8">
        <v>1924438</v>
      </c>
    </row>
    <row r="52" spans="1:47" ht="15" customHeight="1">
      <c r="A52" s="7" t="s">
        <v>159</v>
      </c>
      <c r="B52" s="8">
        <v>0</v>
      </c>
      <c r="C52" s="8">
        <v>0</v>
      </c>
      <c r="D52" s="8">
        <v>131521</v>
      </c>
      <c r="E52" s="8">
        <v>27763</v>
      </c>
      <c r="F52" s="8">
        <v>30</v>
      </c>
      <c r="G52" s="8">
        <v>33348</v>
      </c>
      <c r="H52" s="8">
        <v>49974</v>
      </c>
      <c r="I52" s="8">
        <v>3041678</v>
      </c>
      <c r="J52" s="8">
        <v>0</v>
      </c>
      <c r="K52" s="8">
        <v>2452456</v>
      </c>
      <c r="L52" s="8">
        <v>0</v>
      </c>
      <c r="M52" s="8">
        <v>47787</v>
      </c>
      <c r="N52" s="8">
        <v>0</v>
      </c>
      <c r="O52" s="8">
        <v>30</v>
      </c>
      <c r="P52" s="8">
        <v>100538</v>
      </c>
      <c r="Q52" s="8">
        <v>279</v>
      </c>
      <c r="R52" s="8">
        <v>531309</v>
      </c>
      <c r="S52" s="8">
        <v>0</v>
      </c>
      <c r="T52" s="8">
        <v>6004</v>
      </c>
      <c r="U52" s="8">
        <v>789262</v>
      </c>
      <c r="V52" s="8">
        <v>781673</v>
      </c>
      <c r="W52" s="8">
        <v>13681</v>
      </c>
      <c r="X52" s="8">
        <v>0</v>
      </c>
      <c r="Y52" s="8">
        <v>0</v>
      </c>
      <c r="Z52" s="8">
        <v>3073721</v>
      </c>
      <c r="AA52" s="8">
        <v>111</v>
      </c>
      <c r="AB52" s="8">
        <v>838058</v>
      </c>
      <c r="AC52" s="8">
        <v>0</v>
      </c>
      <c r="AD52" s="8">
        <v>0</v>
      </c>
      <c r="AE52" s="8">
        <v>7409756</v>
      </c>
      <c r="AF52" s="8">
        <v>3</v>
      </c>
      <c r="AG52" s="8">
        <v>316411</v>
      </c>
      <c r="AH52" s="8">
        <v>0</v>
      </c>
      <c r="AI52" s="8">
        <v>0</v>
      </c>
      <c r="AJ52" s="8">
        <v>0</v>
      </c>
      <c r="AK52" s="8">
        <v>6306</v>
      </c>
      <c r="AL52" s="8">
        <v>0</v>
      </c>
      <c r="AM52" s="8">
        <v>21342</v>
      </c>
      <c r="AN52" s="8">
        <v>0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1364977</v>
      </c>
      <c r="AU52" s="8">
        <v>65624</v>
      </c>
    </row>
    <row r="53" spans="1:47" ht="15" customHeight="1">
      <c r="A53" s="7" t="s">
        <v>160</v>
      </c>
      <c r="B53" s="8">
        <v>7379</v>
      </c>
      <c r="C53" s="8">
        <v>7214</v>
      </c>
      <c r="D53" s="8">
        <v>901105</v>
      </c>
      <c r="E53" s="8">
        <v>264682</v>
      </c>
      <c r="F53" s="8">
        <v>5367</v>
      </c>
      <c r="G53" s="8">
        <v>612251</v>
      </c>
      <c r="H53" s="8">
        <v>240397</v>
      </c>
      <c r="I53" s="8">
        <v>12063972</v>
      </c>
      <c r="J53" s="8">
        <v>3344</v>
      </c>
      <c r="K53" s="8">
        <v>6376443</v>
      </c>
      <c r="L53" s="8">
        <v>9988</v>
      </c>
      <c r="M53" s="8">
        <v>745162</v>
      </c>
      <c r="N53" s="8">
        <v>26037</v>
      </c>
      <c r="O53" s="8">
        <v>176</v>
      </c>
      <c r="P53" s="8">
        <v>521054</v>
      </c>
      <c r="Q53" s="8">
        <v>104398</v>
      </c>
      <c r="R53" s="8">
        <v>1453553</v>
      </c>
      <c r="S53" s="8">
        <v>0</v>
      </c>
      <c r="T53" s="8">
        <v>548409</v>
      </c>
      <c r="U53" s="8">
        <v>4316987</v>
      </c>
      <c r="V53" s="8">
        <v>3784946</v>
      </c>
      <c r="W53" s="8">
        <v>455937</v>
      </c>
      <c r="X53" s="8">
        <v>52530</v>
      </c>
      <c r="Y53" s="8">
        <v>88312</v>
      </c>
      <c r="Z53" s="8">
        <v>4290780</v>
      </c>
      <c r="AA53" s="8">
        <v>20609</v>
      </c>
      <c r="AB53" s="8">
        <v>1794002</v>
      </c>
      <c r="AC53" s="8">
        <v>18222</v>
      </c>
      <c r="AD53" s="8">
        <v>0</v>
      </c>
      <c r="AE53" s="8">
        <v>12207766</v>
      </c>
      <c r="AF53" s="8">
        <v>96420</v>
      </c>
      <c r="AG53" s="8">
        <v>999123</v>
      </c>
      <c r="AH53" s="8">
        <v>0</v>
      </c>
      <c r="AI53" s="8">
        <v>422018</v>
      </c>
      <c r="AJ53" s="8">
        <v>34314</v>
      </c>
      <c r="AK53" s="8">
        <v>33288</v>
      </c>
      <c r="AL53" s="8">
        <v>38910</v>
      </c>
      <c r="AM53" s="8">
        <v>334660</v>
      </c>
      <c r="AN53" s="8">
        <v>26102</v>
      </c>
      <c r="AO53" s="8">
        <v>0</v>
      </c>
      <c r="AP53" s="8">
        <v>14423</v>
      </c>
      <c r="AQ53" s="8">
        <v>588</v>
      </c>
      <c r="AR53" s="8">
        <v>0</v>
      </c>
      <c r="AS53" s="8">
        <v>393</v>
      </c>
      <c r="AT53" s="8">
        <v>1539516</v>
      </c>
      <c r="AU53" s="8">
        <v>822626</v>
      </c>
    </row>
    <row r="54" spans="1:47" ht="15" customHeight="1">
      <c r="A54" s="7" t="s">
        <v>161</v>
      </c>
      <c r="B54" s="8">
        <v>39839</v>
      </c>
      <c r="C54" s="8">
        <v>2263</v>
      </c>
      <c r="D54" s="8">
        <v>2318167</v>
      </c>
      <c r="E54" s="8">
        <v>357150</v>
      </c>
      <c r="F54" s="8">
        <v>20226</v>
      </c>
      <c r="G54" s="8">
        <v>958920</v>
      </c>
      <c r="H54" s="8">
        <v>396361</v>
      </c>
      <c r="I54" s="8">
        <v>13814571</v>
      </c>
      <c r="J54" s="8">
        <v>12223</v>
      </c>
      <c r="K54" s="8">
        <v>7330852</v>
      </c>
      <c r="L54" s="8">
        <v>52648</v>
      </c>
      <c r="M54" s="8">
        <v>2933257</v>
      </c>
      <c r="N54" s="8">
        <v>27448</v>
      </c>
      <c r="O54" s="8">
        <v>10039</v>
      </c>
      <c r="P54" s="8">
        <v>1481874</v>
      </c>
      <c r="Q54" s="8">
        <v>53177</v>
      </c>
      <c r="R54" s="8">
        <v>3016859</v>
      </c>
      <c r="S54" s="8">
        <v>0</v>
      </c>
      <c r="T54" s="8">
        <v>839546</v>
      </c>
      <c r="U54" s="8">
        <v>6009599</v>
      </c>
      <c r="V54" s="8">
        <v>5192753</v>
      </c>
      <c r="W54" s="8">
        <v>933656</v>
      </c>
      <c r="X54" s="8">
        <v>48203</v>
      </c>
      <c r="Y54" s="8">
        <v>451377</v>
      </c>
      <c r="Z54" s="8">
        <v>7001369</v>
      </c>
      <c r="AA54" s="8">
        <v>17382</v>
      </c>
      <c r="AB54" s="8">
        <v>3454639</v>
      </c>
      <c r="AC54" s="8">
        <v>35600</v>
      </c>
      <c r="AD54" s="8">
        <v>0</v>
      </c>
      <c r="AE54" s="8">
        <v>21542856</v>
      </c>
      <c r="AF54" s="8">
        <v>35028</v>
      </c>
      <c r="AG54" s="8">
        <v>2771692</v>
      </c>
      <c r="AH54" s="8">
        <v>22446</v>
      </c>
      <c r="AI54" s="8">
        <v>1964625</v>
      </c>
      <c r="AJ54" s="8">
        <v>32766</v>
      </c>
      <c r="AK54" s="8">
        <v>4418</v>
      </c>
      <c r="AL54" s="8">
        <v>216526</v>
      </c>
      <c r="AM54" s="8">
        <v>623184</v>
      </c>
      <c r="AN54" s="8">
        <v>25982</v>
      </c>
      <c r="AO54" s="8">
        <v>0</v>
      </c>
      <c r="AP54" s="8">
        <v>78572</v>
      </c>
      <c r="AQ54" s="8">
        <v>5935</v>
      </c>
      <c r="AR54" s="8">
        <v>201039</v>
      </c>
      <c r="AS54" s="8">
        <v>9747</v>
      </c>
      <c r="AT54" s="8">
        <v>2590387</v>
      </c>
      <c r="AU54" s="8">
        <v>1036188</v>
      </c>
    </row>
    <row r="55" spans="1:47" ht="15" customHeight="1">
      <c r="A55" s="7" t="s">
        <v>162</v>
      </c>
      <c r="B55" s="8">
        <v>25000</v>
      </c>
      <c r="C55" s="8">
        <v>0</v>
      </c>
      <c r="D55" s="8">
        <v>125432</v>
      </c>
      <c r="E55" s="8">
        <v>199947</v>
      </c>
      <c r="F55" s="8">
        <v>0</v>
      </c>
      <c r="G55" s="8">
        <v>9493</v>
      </c>
      <c r="H55" s="8">
        <v>0</v>
      </c>
      <c r="I55" s="8">
        <v>8421991</v>
      </c>
      <c r="J55" s="8">
        <v>1142216</v>
      </c>
      <c r="K55" s="8">
        <v>5178011</v>
      </c>
      <c r="L55" s="8">
        <v>132637</v>
      </c>
      <c r="M55" s="8">
        <v>1663150</v>
      </c>
      <c r="N55" s="8">
        <v>0</v>
      </c>
      <c r="O55" s="8">
        <v>2055683</v>
      </c>
      <c r="P55" s="8">
        <v>100398</v>
      </c>
      <c r="Q55" s="8">
        <v>5</v>
      </c>
      <c r="R55" s="8">
        <v>368521</v>
      </c>
      <c r="S55" s="8">
        <v>1459531</v>
      </c>
      <c r="T55" s="8">
        <v>8344</v>
      </c>
      <c r="U55" s="8">
        <v>1944302</v>
      </c>
      <c r="V55" s="8">
        <v>2461337</v>
      </c>
      <c r="W55" s="8">
        <v>26952</v>
      </c>
      <c r="X55" s="8">
        <v>19964</v>
      </c>
      <c r="Y55" s="8">
        <v>36781</v>
      </c>
      <c r="Z55" s="8">
        <v>1128094</v>
      </c>
      <c r="AA55" s="8">
        <v>71839</v>
      </c>
      <c r="AB55" s="8">
        <v>9988</v>
      </c>
      <c r="AC55" s="8">
        <v>0</v>
      </c>
      <c r="AD55" s="8">
        <v>0</v>
      </c>
      <c r="AE55" s="8">
        <v>3038240</v>
      </c>
      <c r="AF55" s="8">
        <v>22845</v>
      </c>
      <c r="AG55" s="8">
        <v>148703</v>
      </c>
      <c r="AH55" s="8">
        <v>0</v>
      </c>
      <c r="AI55" s="8">
        <v>37973</v>
      </c>
      <c r="AJ55" s="8">
        <v>0</v>
      </c>
      <c r="AK55" s="8">
        <v>0</v>
      </c>
      <c r="AL55" s="8">
        <v>87985</v>
      </c>
      <c r="AM55" s="8">
        <v>50676</v>
      </c>
      <c r="AN55" s="8">
        <v>0</v>
      </c>
      <c r="AO55" s="8">
        <v>4413079</v>
      </c>
      <c r="AP55" s="8">
        <v>49940</v>
      </c>
      <c r="AQ55" s="8">
        <v>158942</v>
      </c>
      <c r="AR55" s="8">
        <v>0</v>
      </c>
      <c r="AS55" s="8">
        <v>170719</v>
      </c>
      <c r="AT55" s="8">
        <v>1329399</v>
      </c>
      <c r="AU55" s="8">
        <v>391136</v>
      </c>
    </row>
    <row r="56" spans="1:47" ht="15" customHeight="1">
      <c r="A56" s="7" t="s">
        <v>163</v>
      </c>
      <c r="B56" s="8">
        <v>25000</v>
      </c>
      <c r="C56" s="8">
        <v>0</v>
      </c>
      <c r="D56" s="8">
        <v>78875</v>
      </c>
      <c r="E56" s="8">
        <v>199947</v>
      </c>
      <c r="F56" s="8">
        <v>0</v>
      </c>
      <c r="G56" s="8">
        <v>6500</v>
      </c>
      <c r="H56" s="8">
        <v>0</v>
      </c>
      <c r="I56" s="8">
        <v>7129354</v>
      </c>
      <c r="J56" s="8">
        <v>1142216</v>
      </c>
      <c r="K56" s="8">
        <v>3500486</v>
      </c>
      <c r="L56" s="8">
        <v>132637</v>
      </c>
      <c r="M56" s="8">
        <v>1648017</v>
      </c>
      <c r="N56" s="8">
        <v>0</v>
      </c>
      <c r="O56" s="8">
        <v>2055648</v>
      </c>
      <c r="P56" s="8">
        <v>52429</v>
      </c>
      <c r="Q56" s="8">
        <v>0</v>
      </c>
      <c r="R56" s="8">
        <v>36200</v>
      </c>
      <c r="S56" s="8">
        <v>0</v>
      </c>
      <c r="T56" s="8">
        <v>8344</v>
      </c>
      <c r="U56" s="8">
        <v>1944302</v>
      </c>
      <c r="V56" s="8">
        <v>2461337</v>
      </c>
      <c r="W56" s="8">
        <v>15000</v>
      </c>
      <c r="X56" s="8">
        <v>19964</v>
      </c>
      <c r="Y56" s="8">
        <v>36781</v>
      </c>
      <c r="Z56" s="8">
        <v>955332</v>
      </c>
      <c r="AA56" s="8">
        <v>71839</v>
      </c>
      <c r="AB56" s="8">
        <v>0</v>
      </c>
      <c r="AC56" s="8">
        <v>0</v>
      </c>
      <c r="AD56" s="8">
        <v>0</v>
      </c>
      <c r="AE56" s="8">
        <v>2238804</v>
      </c>
      <c r="AF56" s="8">
        <v>22845</v>
      </c>
      <c r="AG56" s="8">
        <v>148679</v>
      </c>
      <c r="AH56" s="8">
        <v>0</v>
      </c>
      <c r="AI56" s="8">
        <v>37973</v>
      </c>
      <c r="AJ56" s="8">
        <v>0</v>
      </c>
      <c r="AK56" s="8">
        <v>0</v>
      </c>
      <c r="AL56" s="8">
        <v>87985</v>
      </c>
      <c r="AM56" s="8">
        <v>50676</v>
      </c>
      <c r="AN56" s="8">
        <v>0</v>
      </c>
      <c r="AO56" s="8">
        <v>3742354</v>
      </c>
      <c r="AP56" s="8">
        <v>49940</v>
      </c>
      <c r="AQ56" s="8">
        <v>158942</v>
      </c>
      <c r="AR56" s="8">
        <v>0</v>
      </c>
      <c r="AS56" s="8">
        <v>170719</v>
      </c>
      <c r="AT56" s="8">
        <v>1329399</v>
      </c>
      <c r="AU56" s="8">
        <v>363690</v>
      </c>
    </row>
    <row r="57" spans="1:47" ht="15" customHeight="1">
      <c r="A57" s="7" t="s">
        <v>164</v>
      </c>
      <c r="B57" s="8">
        <v>0</v>
      </c>
      <c r="C57" s="8">
        <v>0</v>
      </c>
      <c r="D57" s="8">
        <v>46557</v>
      </c>
      <c r="E57" s="8">
        <v>0</v>
      </c>
      <c r="F57" s="8">
        <v>0</v>
      </c>
      <c r="G57" s="8">
        <v>2993</v>
      </c>
      <c r="H57" s="8">
        <v>0</v>
      </c>
      <c r="I57" s="8">
        <v>1292637</v>
      </c>
      <c r="J57" s="8">
        <v>0</v>
      </c>
      <c r="K57" s="8">
        <v>1677525</v>
      </c>
      <c r="L57" s="8">
        <v>0</v>
      </c>
      <c r="M57" s="8">
        <v>15133</v>
      </c>
      <c r="N57" s="8">
        <v>0</v>
      </c>
      <c r="O57" s="8">
        <v>35</v>
      </c>
      <c r="P57" s="8">
        <v>47969</v>
      </c>
      <c r="Q57" s="8">
        <v>5</v>
      </c>
      <c r="R57" s="8">
        <v>332321</v>
      </c>
      <c r="S57" s="8">
        <v>1459531</v>
      </c>
      <c r="T57" s="8">
        <v>0</v>
      </c>
      <c r="U57" s="8">
        <v>0</v>
      </c>
      <c r="V57" s="8">
        <v>0</v>
      </c>
      <c r="W57" s="8">
        <v>11952</v>
      </c>
      <c r="X57" s="8">
        <v>0</v>
      </c>
      <c r="Y57" s="8">
        <v>0</v>
      </c>
      <c r="Z57" s="8">
        <v>172762</v>
      </c>
      <c r="AA57" s="8">
        <v>0</v>
      </c>
      <c r="AB57" s="8">
        <v>9988</v>
      </c>
      <c r="AC57" s="8">
        <v>0</v>
      </c>
      <c r="AD57" s="8">
        <v>0</v>
      </c>
      <c r="AE57" s="8">
        <v>799436</v>
      </c>
      <c r="AF57" s="8">
        <v>0</v>
      </c>
      <c r="AG57" s="8">
        <v>24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670725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27446</v>
      </c>
    </row>
    <row r="58" spans="1:47" ht="15" customHeight="1">
      <c r="A58" s="7" t="s">
        <v>165</v>
      </c>
      <c r="B58" s="8">
        <v>4367</v>
      </c>
      <c r="C58" s="8">
        <v>829</v>
      </c>
      <c r="D58" s="8">
        <v>401907</v>
      </c>
      <c r="E58" s="8">
        <v>469993</v>
      </c>
      <c r="F58" s="8">
        <v>6715</v>
      </c>
      <c r="G58" s="8">
        <v>80402</v>
      </c>
      <c r="H58" s="8">
        <v>46018</v>
      </c>
      <c r="I58" s="8">
        <v>6303559</v>
      </c>
      <c r="J58" s="8">
        <v>390868</v>
      </c>
      <c r="K58" s="8">
        <v>2878850</v>
      </c>
      <c r="L58" s="8">
        <v>122779</v>
      </c>
      <c r="M58" s="8">
        <v>383297</v>
      </c>
      <c r="N58" s="8">
        <v>3341</v>
      </c>
      <c r="O58" s="8">
        <v>285362</v>
      </c>
      <c r="P58" s="8">
        <v>74540</v>
      </c>
      <c r="Q58" s="8">
        <v>22989</v>
      </c>
      <c r="R58" s="8">
        <v>736460</v>
      </c>
      <c r="S58" s="8">
        <v>38692</v>
      </c>
      <c r="T58" s="8">
        <v>853932</v>
      </c>
      <c r="U58" s="8">
        <v>1982542</v>
      </c>
      <c r="V58" s="8">
        <v>1658445</v>
      </c>
      <c r="W58" s="8">
        <v>178062</v>
      </c>
      <c r="X58" s="8">
        <v>19099</v>
      </c>
      <c r="Y58" s="8">
        <v>294161</v>
      </c>
      <c r="Z58" s="8">
        <v>2261735</v>
      </c>
      <c r="AA58" s="8">
        <v>59237</v>
      </c>
      <c r="AB58" s="8">
        <v>483456</v>
      </c>
      <c r="AC58" s="8">
        <v>66604</v>
      </c>
      <c r="AD58" s="8">
        <v>2586</v>
      </c>
      <c r="AE58" s="8">
        <v>3842290</v>
      </c>
      <c r="AF58" s="8">
        <v>42675</v>
      </c>
      <c r="AG58" s="8">
        <v>421920</v>
      </c>
      <c r="AH58" s="8">
        <v>39873</v>
      </c>
      <c r="AI58" s="8">
        <v>104240</v>
      </c>
      <c r="AJ58" s="8">
        <v>2809</v>
      </c>
      <c r="AK58" s="8">
        <v>66772</v>
      </c>
      <c r="AL58" s="8">
        <v>117154</v>
      </c>
      <c r="AM58" s="8">
        <v>118531</v>
      </c>
      <c r="AN58" s="8">
        <v>2479</v>
      </c>
      <c r="AO58" s="8">
        <v>115498</v>
      </c>
      <c r="AP58" s="8">
        <v>166764</v>
      </c>
      <c r="AQ58" s="8">
        <v>78861</v>
      </c>
      <c r="AR58" s="8">
        <v>1486274</v>
      </c>
      <c r="AS58" s="8">
        <v>30874</v>
      </c>
      <c r="AT58" s="8">
        <v>441789</v>
      </c>
      <c r="AU58" s="8">
        <v>213994</v>
      </c>
    </row>
    <row r="59" spans="1:47" ht="15" customHeight="1">
      <c r="A59" s="7" t="s">
        <v>166</v>
      </c>
      <c r="B59" s="8">
        <v>2413</v>
      </c>
      <c r="C59" s="8">
        <v>53</v>
      </c>
      <c r="D59" s="8">
        <v>41758</v>
      </c>
      <c r="E59" s="8">
        <v>409152</v>
      </c>
      <c r="F59" s="8">
        <v>85</v>
      </c>
      <c r="G59" s="8">
        <v>17324</v>
      </c>
      <c r="H59" s="8">
        <v>7221</v>
      </c>
      <c r="I59" s="8">
        <v>522756</v>
      </c>
      <c r="J59" s="8">
        <v>37805</v>
      </c>
      <c r="K59" s="8">
        <v>180529</v>
      </c>
      <c r="L59" s="8">
        <v>13544</v>
      </c>
      <c r="M59" s="8">
        <v>4590</v>
      </c>
      <c r="N59" s="8">
        <v>533</v>
      </c>
      <c r="O59" s="8">
        <v>4439</v>
      </c>
      <c r="P59" s="8">
        <v>6953</v>
      </c>
      <c r="Q59" s="8">
        <v>5202</v>
      </c>
      <c r="R59" s="8">
        <v>172754</v>
      </c>
      <c r="S59" s="8">
        <v>0</v>
      </c>
      <c r="T59" s="8">
        <v>9872</v>
      </c>
      <c r="U59" s="8">
        <v>172566</v>
      </c>
      <c r="V59" s="8">
        <v>199560</v>
      </c>
      <c r="W59" s="8">
        <v>135997</v>
      </c>
      <c r="X59" s="8">
        <v>2246</v>
      </c>
      <c r="Y59" s="8">
        <v>6215</v>
      </c>
      <c r="Z59" s="8">
        <v>188445</v>
      </c>
      <c r="AA59" s="8">
        <v>5105</v>
      </c>
      <c r="AB59" s="8">
        <v>58033</v>
      </c>
      <c r="AC59" s="8">
        <v>6562</v>
      </c>
      <c r="AD59" s="8">
        <v>1158</v>
      </c>
      <c r="AE59" s="8">
        <v>407349</v>
      </c>
      <c r="AF59" s="8">
        <v>4319</v>
      </c>
      <c r="AG59" s="8">
        <v>10380</v>
      </c>
      <c r="AH59" s="8">
        <v>11886</v>
      </c>
      <c r="AI59" s="8">
        <v>5991</v>
      </c>
      <c r="AJ59" s="8">
        <v>1817</v>
      </c>
      <c r="AK59" s="8">
        <v>858</v>
      </c>
      <c r="AL59" s="8">
        <v>18708</v>
      </c>
      <c r="AM59" s="8">
        <v>9134</v>
      </c>
      <c r="AN59" s="8">
        <v>165</v>
      </c>
      <c r="AO59" s="8">
        <v>139</v>
      </c>
      <c r="AP59" s="8">
        <v>97094</v>
      </c>
      <c r="AQ59" s="8">
        <v>765</v>
      </c>
      <c r="AR59" s="8">
        <v>18</v>
      </c>
      <c r="AS59" s="8">
        <v>4148</v>
      </c>
      <c r="AT59" s="8">
        <v>23738</v>
      </c>
      <c r="AU59" s="8">
        <v>22630</v>
      </c>
    </row>
    <row r="60" spans="1:47" ht="15" customHeight="1">
      <c r="A60" s="7" t="s">
        <v>167</v>
      </c>
      <c r="B60" s="8">
        <v>1095</v>
      </c>
      <c r="C60" s="8">
        <v>524</v>
      </c>
      <c r="D60" s="8">
        <v>161432</v>
      </c>
      <c r="E60" s="8">
        <v>47862</v>
      </c>
      <c r="F60" s="8">
        <v>5922</v>
      </c>
      <c r="G60" s="8">
        <v>29304</v>
      </c>
      <c r="H60" s="8">
        <v>11934</v>
      </c>
      <c r="I60" s="8">
        <v>1988815</v>
      </c>
      <c r="J60" s="8">
        <v>318931</v>
      </c>
      <c r="K60" s="8">
        <v>733334</v>
      </c>
      <c r="L60" s="8">
        <v>55160</v>
      </c>
      <c r="M60" s="8">
        <v>106622</v>
      </c>
      <c r="N60" s="8">
        <v>2488</v>
      </c>
      <c r="O60" s="8">
        <v>45048</v>
      </c>
      <c r="P60" s="8">
        <v>31659</v>
      </c>
      <c r="Q60" s="8">
        <v>13842</v>
      </c>
      <c r="R60" s="8">
        <v>289926</v>
      </c>
      <c r="S60" s="8">
        <v>38336</v>
      </c>
      <c r="T60" s="8">
        <v>513244</v>
      </c>
      <c r="U60" s="8">
        <v>737021</v>
      </c>
      <c r="V60" s="8">
        <v>674499</v>
      </c>
      <c r="W60" s="8">
        <v>26897</v>
      </c>
      <c r="X60" s="8">
        <v>2025</v>
      </c>
      <c r="Y60" s="8">
        <v>248785</v>
      </c>
      <c r="Z60" s="8">
        <v>601918</v>
      </c>
      <c r="AA60" s="8">
        <v>42853</v>
      </c>
      <c r="AB60" s="8">
        <v>131431</v>
      </c>
      <c r="AC60" s="8">
        <v>59329</v>
      </c>
      <c r="AD60" s="8">
        <v>701</v>
      </c>
      <c r="AE60" s="8">
        <v>1809124</v>
      </c>
      <c r="AF60" s="8">
        <v>11360</v>
      </c>
      <c r="AG60" s="8">
        <v>125332</v>
      </c>
      <c r="AH60" s="8">
        <v>11971</v>
      </c>
      <c r="AI60" s="8">
        <v>64824</v>
      </c>
      <c r="AJ60" s="8">
        <v>510</v>
      </c>
      <c r="AK60" s="8">
        <v>7847</v>
      </c>
      <c r="AL60" s="8">
        <v>46163</v>
      </c>
      <c r="AM60" s="8">
        <v>46438</v>
      </c>
      <c r="AN60" s="8">
        <v>1571</v>
      </c>
      <c r="AO60" s="8">
        <v>113070</v>
      </c>
      <c r="AP60" s="8">
        <v>31043</v>
      </c>
      <c r="AQ60" s="8">
        <v>26685</v>
      </c>
      <c r="AR60" s="8">
        <v>34523</v>
      </c>
      <c r="AS60" s="8">
        <v>15026</v>
      </c>
      <c r="AT60" s="8">
        <v>85913</v>
      </c>
      <c r="AU60" s="8">
        <v>58201</v>
      </c>
    </row>
    <row r="61" spans="1:47" ht="15" customHeight="1">
      <c r="A61" s="7" t="s">
        <v>168</v>
      </c>
      <c r="B61" s="8">
        <v>0</v>
      </c>
      <c r="C61" s="8">
        <v>0</v>
      </c>
      <c r="D61" s="8">
        <v>1703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55</v>
      </c>
      <c r="S61" s="8">
        <v>0</v>
      </c>
      <c r="T61" s="8">
        <v>0</v>
      </c>
      <c r="U61" s="8">
        <v>0</v>
      </c>
      <c r="V61" s="8">
        <v>1984</v>
      </c>
      <c r="W61" s="8">
        <v>200</v>
      </c>
      <c r="X61" s="8">
        <v>0</v>
      </c>
      <c r="Y61" s="8">
        <v>0</v>
      </c>
      <c r="Z61" s="8">
        <v>131</v>
      </c>
      <c r="AA61" s="8">
        <v>0</v>
      </c>
      <c r="AB61" s="8">
        <v>69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</row>
    <row r="62" spans="1:47" ht="15" customHeight="1">
      <c r="A62" s="7" t="s">
        <v>169</v>
      </c>
      <c r="B62" s="8">
        <v>0</v>
      </c>
      <c r="C62" s="8">
        <v>0</v>
      </c>
      <c r="D62" s="8">
        <v>4910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1830</v>
      </c>
      <c r="S62" s="8">
        <v>0</v>
      </c>
      <c r="T62" s="8">
        <v>0</v>
      </c>
      <c r="U62" s="8">
        <v>0</v>
      </c>
      <c r="V62" s="8">
        <v>11959</v>
      </c>
      <c r="W62" s="8">
        <v>0</v>
      </c>
      <c r="X62" s="8">
        <v>0</v>
      </c>
      <c r="Y62" s="8">
        <v>509</v>
      </c>
      <c r="Z62" s="8">
        <v>167</v>
      </c>
      <c r="AA62" s="8">
        <v>1735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2</v>
      </c>
      <c r="AT62" s="8">
        <v>0</v>
      </c>
      <c r="AU62" s="8">
        <v>0</v>
      </c>
    </row>
    <row r="63" spans="1:47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125127</v>
      </c>
      <c r="J63" s="8">
        <v>0</v>
      </c>
      <c r="K63" s="8">
        <v>3734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399</v>
      </c>
      <c r="R63" s="8">
        <v>2844</v>
      </c>
      <c r="S63" s="8">
        <v>0</v>
      </c>
      <c r="T63" s="8">
        <v>0</v>
      </c>
      <c r="U63" s="8">
        <v>5886</v>
      </c>
      <c r="V63" s="8">
        <v>3337</v>
      </c>
      <c r="W63" s="8">
        <v>0</v>
      </c>
      <c r="X63" s="8">
        <v>0</v>
      </c>
      <c r="Y63" s="8">
        <v>0</v>
      </c>
      <c r="Z63" s="8">
        <v>1908</v>
      </c>
      <c r="AA63" s="8">
        <v>0</v>
      </c>
      <c r="AB63" s="8">
        <v>51</v>
      </c>
      <c r="AC63" s="8">
        <v>0</v>
      </c>
      <c r="AD63" s="8">
        <v>0</v>
      </c>
      <c r="AE63" s="8">
        <v>31891</v>
      </c>
      <c r="AF63" s="8">
        <v>1173</v>
      </c>
      <c r="AG63" s="8">
        <v>75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743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1111</v>
      </c>
    </row>
    <row r="64" spans="1:47" ht="15" customHeight="1">
      <c r="A64" s="7" t="s">
        <v>171</v>
      </c>
      <c r="B64" s="8">
        <v>859</v>
      </c>
      <c r="C64" s="8">
        <v>191</v>
      </c>
      <c r="D64" s="8">
        <v>33641</v>
      </c>
      <c r="E64" s="8">
        <v>9774</v>
      </c>
      <c r="F64" s="8">
        <v>35</v>
      </c>
      <c r="G64" s="8">
        <v>19120</v>
      </c>
      <c r="H64" s="8">
        <v>5974</v>
      </c>
      <c r="I64" s="8">
        <v>688140</v>
      </c>
      <c r="J64" s="8">
        <v>4004</v>
      </c>
      <c r="K64" s="8">
        <v>254728</v>
      </c>
      <c r="L64" s="8">
        <v>4195</v>
      </c>
      <c r="M64" s="8">
        <v>57165</v>
      </c>
      <c r="N64" s="8">
        <v>320</v>
      </c>
      <c r="O64" s="8">
        <v>23807</v>
      </c>
      <c r="P64" s="8">
        <v>20964</v>
      </c>
      <c r="Q64" s="8">
        <v>2793</v>
      </c>
      <c r="R64" s="8">
        <v>74044</v>
      </c>
      <c r="S64" s="8">
        <v>356</v>
      </c>
      <c r="T64" s="8">
        <v>15472</v>
      </c>
      <c r="U64" s="8">
        <v>182773</v>
      </c>
      <c r="V64" s="8">
        <v>170141</v>
      </c>
      <c r="W64" s="8">
        <v>14948</v>
      </c>
      <c r="X64" s="8">
        <v>186</v>
      </c>
      <c r="Y64" s="8">
        <v>833</v>
      </c>
      <c r="Z64" s="8">
        <v>445855</v>
      </c>
      <c r="AA64" s="8">
        <v>7795</v>
      </c>
      <c r="AB64" s="8">
        <v>55605</v>
      </c>
      <c r="AC64" s="8">
        <v>205</v>
      </c>
      <c r="AD64" s="8">
        <v>727</v>
      </c>
      <c r="AE64" s="8">
        <v>416774</v>
      </c>
      <c r="AF64" s="8">
        <v>3961</v>
      </c>
      <c r="AG64" s="8">
        <v>115935</v>
      </c>
      <c r="AH64" s="8">
        <v>7636</v>
      </c>
      <c r="AI64" s="8">
        <v>5991</v>
      </c>
      <c r="AJ64" s="8">
        <v>482</v>
      </c>
      <c r="AK64" s="8">
        <v>705</v>
      </c>
      <c r="AL64" s="8">
        <v>2403</v>
      </c>
      <c r="AM64" s="8">
        <v>12914</v>
      </c>
      <c r="AN64" s="8">
        <v>0</v>
      </c>
      <c r="AO64" s="8">
        <v>0</v>
      </c>
      <c r="AP64" s="8">
        <v>7731</v>
      </c>
      <c r="AQ64" s="8">
        <v>4170</v>
      </c>
      <c r="AR64" s="8">
        <v>3224</v>
      </c>
      <c r="AS64" s="8">
        <v>1709</v>
      </c>
      <c r="AT64" s="8">
        <v>78354</v>
      </c>
      <c r="AU64" s="8">
        <v>34176</v>
      </c>
    </row>
    <row r="65" spans="1:47" ht="15" customHeight="1">
      <c r="A65" s="7" t="s">
        <v>172</v>
      </c>
      <c r="B65" s="8">
        <v>0</v>
      </c>
      <c r="C65" s="8">
        <v>61</v>
      </c>
      <c r="D65" s="8">
        <v>2071</v>
      </c>
      <c r="E65" s="8">
        <v>3205</v>
      </c>
      <c r="F65" s="8">
        <v>673</v>
      </c>
      <c r="G65" s="8">
        <v>0</v>
      </c>
      <c r="H65" s="8">
        <v>913</v>
      </c>
      <c r="I65" s="8">
        <v>124788</v>
      </c>
      <c r="J65" s="8">
        <v>200</v>
      </c>
      <c r="K65" s="8">
        <v>54079</v>
      </c>
      <c r="L65" s="8">
        <v>0</v>
      </c>
      <c r="M65" s="8">
        <v>5570</v>
      </c>
      <c r="N65" s="8">
        <v>0</v>
      </c>
      <c r="O65" s="8">
        <v>74820</v>
      </c>
      <c r="P65" s="8">
        <v>0</v>
      </c>
      <c r="Q65" s="8">
        <v>753</v>
      </c>
      <c r="R65" s="8">
        <v>43084</v>
      </c>
      <c r="S65" s="8">
        <v>0</v>
      </c>
      <c r="T65" s="8">
        <v>937</v>
      </c>
      <c r="U65" s="8">
        <v>5679</v>
      </c>
      <c r="V65" s="8">
        <v>948</v>
      </c>
      <c r="W65" s="8">
        <v>0</v>
      </c>
      <c r="X65" s="8">
        <v>0</v>
      </c>
      <c r="Y65" s="8">
        <v>5242</v>
      </c>
      <c r="Z65" s="8">
        <v>177331</v>
      </c>
      <c r="AA65" s="8">
        <v>0</v>
      </c>
      <c r="AB65" s="8">
        <v>33801</v>
      </c>
      <c r="AC65" s="8">
        <v>362</v>
      </c>
      <c r="AD65" s="8">
        <v>0</v>
      </c>
      <c r="AE65" s="8">
        <v>240480</v>
      </c>
      <c r="AF65" s="8">
        <v>9053</v>
      </c>
      <c r="AG65" s="8">
        <v>1992</v>
      </c>
      <c r="AH65" s="8">
        <v>1397</v>
      </c>
      <c r="AI65" s="8">
        <v>0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2289</v>
      </c>
      <c r="AP65" s="8">
        <v>928</v>
      </c>
      <c r="AQ65" s="8">
        <v>0</v>
      </c>
      <c r="AR65" s="8">
        <v>326214</v>
      </c>
      <c r="AS65" s="8">
        <v>13</v>
      </c>
      <c r="AT65" s="8">
        <v>4265</v>
      </c>
      <c r="AU65" s="8">
        <v>10586</v>
      </c>
    </row>
    <row r="66" spans="1:47" ht="15" customHeight="1">
      <c r="A66" s="7" t="s">
        <v>173</v>
      </c>
      <c r="B66" s="8">
        <v>0</v>
      </c>
      <c r="C66" s="8">
        <v>0</v>
      </c>
      <c r="D66" s="8">
        <v>122998</v>
      </c>
      <c r="E66" s="8">
        <v>0</v>
      </c>
      <c r="F66" s="8">
        <v>0</v>
      </c>
      <c r="G66" s="8">
        <v>0</v>
      </c>
      <c r="H66" s="8">
        <v>19976</v>
      </c>
      <c r="I66" s="8">
        <v>1572984</v>
      </c>
      <c r="J66" s="8">
        <v>29928</v>
      </c>
      <c r="K66" s="8">
        <v>1083022</v>
      </c>
      <c r="L66" s="8">
        <v>49880</v>
      </c>
      <c r="M66" s="8">
        <v>209350</v>
      </c>
      <c r="N66" s="8">
        <v>0</v>
      </c>
      <c r="O66" s="8">
        <v>137248</v>
      </c>
      <c r="P66" s="8">
        <v>14964</v>
      </c>
      <c r="Q66" s="8">
        <v>0</v>
      </c>
      <c r="R66" s="8">
        <v>139663</v>
      </c>
      <c r="S66" s="8">
        <v>0</v>
      </c>
      <c r="T66" s="8">
        <v>314407</v>
      </c>
      <c r="U66" s="8">
        <v>582793</v>
      </c>
      <c r="V66" s="8">
        <v>591272</v>
      </c>
      <c r="W66" s="8">
        <v>0</v>
      </c>
      <c r="X66" s="8">
        <v>7482</v>
      </c>
      <c r="Y66" s="8">
        <v>32387</v>
      </c>
      <c r="Z66" s="8">
        <v>491218</v>
      </c>
      <c r="AA66" s="8">
        <v>0</v>
      </c>
      <c r="AB66" s="8">
        <v>164425</v>
      </c>
      <c r="AC66" s="8">
        <v>125</v>
      </c>
      <c r="AD66" s="8">
        <v>0</v>
      </c>
      <c r="AE66" s="8">
        <v>893574</v>
      </c>
      <c r="AF66" s="8">
        <v>12809</v>
      </c>
      <c r="AG66" s="8">
        <v>167097</v>
      </c>
      <c r="AH66" s="8">
        <v>6983</v>
      </c>
      <c r="AI66" s="8">
        <v>27434</v>
      </c>
      <c r="AJ66" s="8">
        <v>0</v>
      </c>
      <c r="AK66" s="8">
        <v>57362</v>
      </c>
      <c r="AL66" s="8">
        <v>49880</v>
      </c>
      <c r="AM66" s="8">
        <v>46976</v>
      </c>
      <c r="AN66" s="8">
        <v>0</v>
      </c>
      <c r="AO66" s="8">
        <v>0</v>
      </c>
      <c r="AP66" s="8">
        <v>29964</v>
      </c>
      <c r="AQ66" s="8">
        <v>47241</v>
      </c>
      <c r="AR66" s="8">
        <v>1122295</v>
      </c>
      <c r="AS66" s="8">
        <v>9976</v>
      </c>
      <c r="AT66" s="8">
        <v>249519</v>
      </c>
      <c r="AU66" s="8">
        <v>87290</v>
      </c>
    </row>
    <row r="67" spans="1:47" ht="15" customHeight="1">
      <c r="A67" s="7" t="s">
        <v>174</v>
      </c>
      <c r="B67" s="8">
        <v>0</v>
      </c>
      <c r="C67" s="8">
        <v>0</v>
      </c>
      <c r="D67" s="8">
        <v>33394</v>
      </c>
      <c r="E67" s="8">
        <v>0</v>
      </c>
      <c r="F67" s="8">
        <v>0</v>
      </c>
      <c r="G67" s="8">
        <v>14654</v>
      </c>
      <c r="H67" s="8">
        <v>0</v>
      </c>
      <c r="I67" s="8">
        <v>1280949</v>
      </c>
      <c r="J67" s="8">
        <v>0</v>
      </c>
      <c r="K67" s="8">
        <v>569424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12260</v>
      </c>
      <c r="S67" s="8">
        <v>0</v>
      </c>
      <c r="T67" s="8">
        <v>0</v>
      </c>
      <c r="U67" s="8">
        <v>295824</v>
      </c>
      <c r="V67" s="8">
        <v>4745</v>
      </c>
      <c r="W67" s="8">
        <v>20</v>
      </c>
      <c r="X67" s="8">
        <v>7160</v>
      </c>
      <c r="Y67" s="8">
        <v>190</v>
      </c>
      <c r="Z67" s="8">
        <v>354762</v>
      </c>
      <c r="AA67" s="8">
        <v>1749</v>
      </c>
      <c r="AB67" s="8">
        <v>40041</v>
      </c>
      <c r="AC67" s="8">
        <v>21</v>
      </c>
      <c r="AD67" s="8">
        <v>0</v>
      </c>
      <c r="AE67" s="8">
        <v>43098</v>
      </c>
      <c r="AF67" s="8">
        <v>0</v>
      </c>
      <c r="AG67" s="8">
        <v>1109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3069</v>
      </c>
      <c r="AN67" s="8">
        <v>0</v>
      </c>
      <c r="AO67" s="8">
        <v>0</v>
      </c>
      <c r="AP67" s="8">
        <v>4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</row>
    <row r="68" spans="1:47" ht="15" customHeight="1">
      <c r="A68" s="5" t="s">
        <v>175</v>
      </c>
      <c r="B68" s="6">
        <v>44117</v>
      </c>
      <c r="C68" s="6">
        <v>18216</v>
      </c>
      <c r="D68" s="6">
        <v>250744</v>
      </c>
      <c r="E68" s="6">
        <v>74656</v>
      </c>
      <c r="F68" s="6">
        <v>37553</v>
      </c>
      <c r="G68" s="6">
        <v>159532</v>
      </c>
      <c r="H68" s="6">
        <v>68994</v>
      </c>
      <c r="I68" s="6">
        <v>1820506</v>
      </c>
      <c r="J68" s="6">
        <v>121616</v>
      </c>
      <c r="K68" s="6">
        <v>1439428</v>
      </c>
      <c r="L68" s="6">
        <v>170092</v>
      </c>
      <c r="M68" s="6">
        <v>233403</v>
      </c>
      <c r="N68" s="6">
        <v>55158</v>
      </c>
      <c r="O68" s="6">
        <v>39620</v>
      </c>
      <c r="P68" s="6">
        <v>217699</v>
      </c>
      <c r="Q68" s="6">
        <v>28990</v>
      </c>
      <c r="R68" s="6">
        <v>325865</v>
      </c>
      <c r="S68" s="6">
        <v>223435</v>
      </c>
      <c r="T68" s="6">
        <v>327660</v>
      </c>
      <c r="U68" s="6">
        <v>929990</v>
      </c>
      <c r="V68" s="6">
        <v>935305</v>
      </c>
      <c r="W68" s="6">
        <v>120202</v>
      </c>
      <c r="X68" s="6">
        <v>83176</v>
      </c>
      <c r="Y68" s="6">
        <v>108808</v>
      </c>
      <c r="Z68" s="6">
        <v>1040583</v>
      </c>
      <c r="AA68" s="6">
        <v>127990</v>
      </c>
      <c r="AB68" s="6">
        <v>443768</v>
      </c>
      <c r="AC68" s="6">
        <v>61202</v>
      </c>
      <c r="AD68" s="6">
        <v>5277</v>
      </c>
      <c r="AE68" s="6">
        <v>3195079</v>
      </c>
      <c r="AF68" s="6">
        <v>25527</v>
      </c>
      <c r="AG68" s="6">
        <v>224432</v>
      </c>
      <c r="AH68" s="6">
        <v>36423</v>
      </c>
      <c r="AI68" s="6">
        <v>59516</v>
      </c>
      <c r="AJ68" s="6">
        <v>22699</v>
      </c>
      <c r="AK68" s="6">
        <v>21640</v>
      </c>
      <c r="AL68" s="6">
        <v>104426</v>
      </c>
      <c r="AM68" s="6">
        <v>99134</v>
      </c>
      <c r="AN68" s="6">
        <v>22621</v>
      </c>
      <c r="AO68" s="6">
        <v>181558</v>
      </c>
      <c r="AP68" s="6">
        <v>42191</v>
      </c>
      <c r="AQ68" s="6">
        <v>195165</v>
      </c>
      <c r="AR68" s="6">
        <v>632596</v>
      </c>
      <c r="AS68" s="6">
        <v>93076</v>
      </c>
      <c r="AT68" s="6">
        <v>383260</v>
      </c>
      <c r="AU68" s="6">
        <v>238756</v>
      </c>
    </row>
    <row r="69" spans="1:47" ht="15" customHeight="1">
      <c r="A69" s="7" t="s">
        <v>176</v>
      </c>
      <c r="B69" s="8">
        <v>42398</v>
      </c>
      <c r="C69" s="8">
        <v>17458</v>
      </c>
      <c r="D69" s="8">
        <v>150000</v>
      </c>
      <c r="E69" s="8">
        <v>63862</v>
      </c>
      <c r="F69" s="8">
        <v>39355</v>
      </c>
      <c r="G69" s="8">
        <v>125000</v>
      </c>
      <c r="H69" s="8">
        <v>51768</v>
      </c>
      <c r="I69" s="8">
        <v>2101563</v>
      </c>
      <c r="J69" s="8">
        <v>50000</v>
      </c>
      <c r="K69" s="8">
        <v>1000000</v>
      </c>
      <c r="L69" s="8">
        <v>70000</v>
      </c>
      <c r="M69" s="8">
        <v>150000</v>
      </c>
      <c r="N69" s="8">
        <v>50000</v>
      </c>
      <c r="O69" s="8">
        <v>94500</v>
      </c>
      <c r="P69" s="8">
        <v>174998</v>
      </c>
      <c r="Q69" s="8">
        <v>21982</v>
      </c>
      <c r="R69" s="8">
        <v>281500</v>
      </c>
      <c r="S69" s="8">
        <v>57238</v>
      </c>
      <c r="T69" s="8">
        <v>174759</v>
      </c>
      <c r="U69" s="8">
        <v>645625</v>
      </c>
      <c r="V69" s="8">
        <v>448918</v>
      </c>
      <c r="W69" s="8">
        <v>110000</v>
      </c>
      <c r="X69" s="8">
        <v>72000</v>
      </c>
      <c r="Y69" s="8">
        <v>26252</v>
      </c>
      <c r="Z69" s="8">
        <v>523738</v>
      </c>
      <c r="AA69" s="8">
        <v>81250</v>
      </c>
      <c r="AB69" s="8">
        <v>444956</v>
      </c>
      <c r="AC69" s="8">
        <v>62350</v>
      </c>
      <c r="AD69" s="8">
        <v>0</v>
      </c>
      <c r="AE69" s="8">
        <v>2250000</v>
      </c>
      <c r="AF69" s="8">
        <v>66515</v>
      </c>
      <c r="AG69" s="8">
        <v>164603</v>
      </c>
      <c r="AH69" s="8">
        <v>35090</v>
      </c>
      <c r="AI69" s="8">
        <v>42148</v>
      </c>
      <c r="AJ69" s="8">
        <v>18206</v>
      </c>
      <c r="AK69" s="8">
        <v>40000</v>
      </c>
      <c r="AL69" s="8">
        <v>50000</v>
      </c>
      <c r="AM69" s="8">
        <v>79808</v>
      </c>
      <c r="AN69" s="8">
        <v>17458</v>
      </c>
      <c r="AO69" s="8">
        <v>172238</v>
      </c>
      <c r="AP69" s="8">
        <v>29928</v>
      </c>
      <c r="AQ69" s="8">
        <v>144153</v>
      </c>
      <c r="AR69" s="8">
        <v>124699</v>
      </c>
      <c r="AS69" s="8">
        <v>90000</v>
      </c>
      <c r="AT69" s="8">
        <v>199519</v>
      </c>
      <c r="AU69" s="8">
        <v>155580</v>
      </c>
    </row>
    <row r="70" spans="1:47" ht="15" customHeight="1">
      <c r="A70" s="7" t="s">
        <v>177</v>
      </c>
      <c r="B70" s="8">
        <v>643</v>
      </c>
      <c r="C70" s="8">
        <v>0</v>
      </c>
      <c r="D70" s="8">
        <v>58214</v>
      </c>
      <c r="E70" s="8">
        <v>0</v>
      </c>
      <c r="F70" s="8">
        <v>0</v>
      </c>
      <c r="G70" s="8">
        <v>7008</v>
      </c>
      <c r="H70" s="8">
        <v>0</v>
      </c>
      <c r="I70" s="8">
        <v>170130</v>
      </c>
      <c r="J70" s="8">
        <v>0</v>
      </c>
      <c r="K70" s="8">
        <v>293562</v>
      </c>
      <c r="L70" s="8">
        <v>8796</v>
      </c>
      <c r="M70" s="8">
        <v>0</v>
      </c>
      <c r="N70" s="8">
        <v>3621</v>
      </c>
      <c r="O70" s="8">
        <v>0</v>
      </c>
      <c r="P70" s="8">
        <v>7781</v>
      </c>
      <c r="Q70" s="8">
        <v>0</v>
      </c>
      <c r="R70" s="8">
        <v>0</v>
      </c>
      <c r="S70" s="8">
        <v>0</v>
      </c>
      <c r="T70" s="8">
        <v>112499</v>
      </c>
      <c r="U70" s="8">
        <v>201052</v>
      </c>
      <c r="V70" s="8">
        <v>0</v>
      </c>
      <c r="W70" s="8">
        <v>0</v>
      </c>
      <c r="X70" s="8">
        <v>0</v>
      </c>
      <c r="Y70" s="8">
        <v>2354</v>
      </c>
      <c r="Z70" s="8">
        <v>1212080</v>
      </c>
      <c r="AA70" s="8">
        <v>0</v>
      </c>
      <c r="AB70" s="8">
        <v>0</v>
      </c>
      <c r="AC70" s="8">
        <v>34916</v>
      </c>
      <c r="AD70" s="8">
        <v>0</v>
      </c>
      <c r="AE70" s="8">
        <v>0</v>
      </c>
      <c r="AF70" s="8">
        <v>7233</v>
      </c>
      <c r="AG70" s="8">
        <v>8557</v>
      </c>
      <c r="AH70" s="8">
        <v>0</v>
      </c>
      <c r="AI70" s="8">
        <v>0</v>
      </c>
      <c r="AJ70" s="8">
        <v>0</v>
      </c>
      <c r="AK70" s="8">
        <v>0</v>
      </c>
      <c r="AL70" s="8">
        <v>14452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4040</v>
      </c>
      <c r="AT70" s="8">
        <v>0</v>
      </c>
      <c r="AU70" s="8">
        <v>26197</v>
      </c>
    </row>
    <row r="71" spans="1:47" ht="15" customHeight="1">
      <c r="A71" s="7" t="s">
        <v>178</v>
      </c>
      <c r="B71" s="8">
        <v>0</v>
      </c>
      <c r="C71" s="8">
        <v>49</v>
      </c>
      <c r="D71" s="8">
        <v>22041</v>
      </c>
      <c r="E71" s="8">
        <v>2085</v>
      </c>
      <c r="F71" s="8">
        <v>1047</v>
      </c>
      <c r="G71" s="8">
        <v>17657</v>
      </c>
      <c r="H71" s="8">
        <v>5818</v>
      </c>
      <c r="I71" s="8">
        <v>-956691</v>
      </c>
      <c r="J71" s="8">
        <v>30931</v>
      </c>
      <c r="K71" s="8">
        <v>-82127</v>
      </c>
      <c r="L71" s="8">
        <v>18289</v>
      </c>
      <c r="M71" s="8">
        <v>27257</v>
      </c>
      <c r="N71" s="8">
        <v>109</v>
      </c>
      <c r="O71" s="8">
        <v>4546</v>
      </c>
      <c r="P71" s="8">
        <v>16445</v>
      </c>
      <c r="Q71" s="8">
        <v>205</v>
      </c>
      <c r="R71" s="8">
        <v>17032</v>
      </c>
      <c r="S71" s="8">
        <v>13851</v>
      </c>
      <c r="T71" s="8">
        <v>22850</v>
      </c>
      <c r="U71" s="8">
        <v>-69042</v>
      </c>
      <c r="V71" s="8">
        <v>336922</v>
      </c>
      <c r="W71" s="8">
        <v>-7920</v>
      </c>
      <c r="X71" s="8">
        <v>2542</v>
      </c>
      <c r="Y71" s="8">
        <v>59472</v>
      </c>
      <c r="Z71" s="8">
        <v>-838072</v>
      </c>
      <c r="AA71" s="8">
        <v>28571</v>
      </c>
      <c r="AB71" s="8">
        <v>109259</v>
      </c>
      <c r="AC71" s="8">
        <v>-39082</v>
      </c>
      <c r="AD71" s="8">
        <v>0</v>
      </c>
      <c r="AE71" s="8">
        <v>99424</v>
      </c>
      <c r="AF71" s="8">
        <v>14666</v>
      </c>
      <c r="AG71" s="8">
        <v>21736</v>
      </c>
      <c r="AH71" s="8">
        <v>-3741</v>
      </c>
      <c r="AI71" s="8">
        <v>9268</v>
      </c>
      <c r="AJ71" s="8">
        <v>4256</v>
      </c>
      <c r="AK71" s="8">
        <v>298</v>
      </c>
      <c r="AL71" s="8">
        <v>9402</v>
      </c>
      <c r="AM71" s="8">
        <v>10057</v>
      </c>
      <c r="AN71" s="8">
        <v>1292</v>
      </c>
      <c r="AO71" s="8">
        <v>1975</v>
      </c>
      <c r="AP71" s="8">
        <v>4562</v>
      </c>
      <c r="AQ71" s="8">
        <v>36489</v>
      </c>
      <c r="AR71" s="8">
        <v>10353</v>
      </c>
      <c r="AS71" s="8">
        <v>2071</v>
      </c>
      <c r="AT71" s="8">
        <v>119183</v>
      </c>
      <c r="AU71" s="8">
        <v>23916</v>
      </c>
    </row>
    <row r="72" spans="1:47" ht="15" customHeight="1">
      <c r="A72" s="7" t="s">
        <v>179</v>
      </c>
      <c r="B72" s="8">
        <v>0</v>
      </c>
      <c r="C72" s="8">
        <v>0</v>
      </c>
      <c r="D72" s="8">
        <v>1891</v>
      </c>
      <c r="E72" s="8">
        <v>0</v>
      </c>
      <c r="F72" s="8">
        <v>3626</v>
      </c>
      <c r="G72" s="8">
        <v>4318</v>
      </c>
      <c r="H72" s="8">
        <v>2190</v>
      </c>
      <c r="I72" s="8">
        <v>0</v>
      </c>
      <c r="J72" s="8">
        <v>0</v>
      </c>
      <c r="K72" s="8">
        <v>0</v>
      </c>
      <c r="L72" s="8">
        <v>0</v>
      </c>
      <c r="M72" s="8">
        <v>4397</v>
      </c>
      <c r="N72" s="8">
        <v>0</v>
      </c>
      <c r="O72" s="8">
        <v>0</v>
      </c>
      <c r="P72" s="8">
        <v>3142</v>
      </c>
      <c r="Q72" s="8">
        <v>0</v>
      </c>
      <c r="R72" s="8">
        <v>13198</v>
      </c>
      <c r="S72" s="8">
        <v>0</v>
      </c>
      <c r="T72" s="8">
        <v>734</v>
      </c>
      <c r="U72" s="8">
        <v>0</v>
      </c>
      <c r="V72" s="8">
        <v>20671</v>
      </c>
      <c r="W72" s="8">
        <v>0</v>
      </c>
      <c r="X72" s="8">
        <v>0</v>
      </c>
      <c r="Y72" s="8">
        <v>0</v>
      </c>
      <c r="Z72" s="8">
        <v>42577</v>
      </c>
      <c r="AA72" s="8">
        <v>4338</v>
      </c>
      <c r="AB72" s="8">
        <v>10154</v>
      </c>
      <c r="AC72" s="8">
        <v>99</v>
      </c>
      <c r="AD72" s="8">
        <v>0</v>
      </c>
      <c r="AE72" s="8">
        <v>301179</v>
      </c>
      <c r="AF72" s="8">
        <v>7640</v>
      </c>
      <c r="AG72" s="8">
        <v>23245</v>
      </c>
      <c r="AH72" s="8">
        <v>0</v>
      </c>
      <c r="AI72" s="8">
        <v>0</v>
      </c>
      <c r="AJ72" s="8">
        <v>0</v>
      </c>
      <c r="AK72" s="8">
        <v>0</v>
      </c>
      <c r="AL72" s="8">
        <v>897</v>
      </c>
      <c r="AM72" s="8">
        <v>1004</v>
      </c>
      <c r="AN72" s="8">
        <v>853</v>
      </c>
      <c r="AO72" s="8">
        <v>0</v>
      </c>
      <c r="AP72" s="8">
        <v>0</v>
      </c>
      <c r="AQ72" s="8">
        <v>0</v>
      </c>
      <c r="AR72" s="8">
        <v>0</v>
      </c>
      <c r="AS72" s="8">
        <v>2042</v>
      </c>
      <c r="AT72" s="8">
        <v>8404</v>
      </c>
      <c r="AU72" s="8">
        <v>2382</v>
      </c>
    </row>
    <row r="73" spans="1:47" ht="15" customHeight="1">
      <c r="A73" s="7" t="s">
        <v>180</v>
      </c>
      <c r="B73" s="8">
        <v>0</v>
      </c>
      <c r="C73" s="8">
        <v>445</v>
      </c>
      <c r="D73" s="8">
        <v>1607</v>
      </c>
      <c r="E73" s="8">
        <v>97</v>
      </c>
      <c r="F73" s="8">
        <v>-11348</v>
      </c>
      <c r="G73" s="8">
        <v>1008</v>
      </c>
      <c r="H73" s="8">
        <v>3376</v>
      </c>
      <c r="I73" s="8">
        <v>6</v>
      </c>
      <c r="J73" s="8">
        <v>14918</v>
      </c>
      <c r="K73" s="8">
        <v>0</v>
      </c>
      <c r="L73" s="8">
        <v>47905</v>
      </c>
      <c r="M73" s="8">
        <v>6120</v>
      </c>
      <c r="N73" s="8">
        <v>0</v>
      </c>
      <c r="O73" s="8">
        <v>0</v>
      </c>
      <c r="P73" s="8">
        <v>0</v>
      </c>
      <c r="Q73" s="8">
        <v>3561</v>
      </c>
      <c r="R73" s="8">
        <v>622</v>
      </c>
      <c r="S73" s="8">
        <v>91457</v>
      </c>
      <c r="T73" s="8">
        <v>0</v>
      </c>
      <c r="U73" s="8">
        <v>0</v>
      </c>
      <c r="V73" s="8">
        <v>0</v>
      </c>
      <c r="W73" s="8">
        <v>-3</v>
      </c>
      <c r="X73" s="8">
        <v>3209</v>
      </c>
      <c r="Y73" s="8">
        <v>75</v>
      </c>
      <c r="Z73" s="8">
        <v>0</v>
      </c>
      <c r="AA73" s="8">
        <v>4734</v>
      </c>
      <c r="AB73" s="8">
        <v>-177813</v>
      </c>
      <c r="AC73" s="8">
        <v>0</v>
      </c>
      <c r="AD73" s="8">
        <v>2628</v>
      </c>
      <c r="AE73" s="8">
        <v>0</v>
      </c>
      <c r="AF73" s="8">
        <v>-38379</v>
      </c>
      <c r="AG73" s="8">
        <v>0</v>
      </c>
      <c r="AH73" s="8">
        <v>0</v>
      </c>
      <c r="AI73" s="8">
        <v>4479</v>
      </c>
      <c r="AJ73" s="8">
        <v>0</v>
      </c>
      <c r="AK73" s="8">
        <v>-19067</v>
      </c>
      <c r="AL73" s="8">
        <v>-5533</v>
      </c>
      <c r="AM73" s="8">
        <v>0</v>
      </c>
      <c r="AN73" s="8">
        <v>2938</v>
      </c>
      <c r="AO73" s="8">
        <v>0</v>
      </c>
      <c r="AP73" s="8">
        <v>0</v>
      </c>
      <c r="AQ73" s="8">
        <v>0</v>
      </c>
      <c r="AR73" s="8">
        <v>270349</v>
      </c>
      <c r="AS73" s="8">
        <v>0</v>
      </c>
      <c r="AT73" s="8">
        <v>0</v>
      </c>
      <c r="AU73" s="8">
        <v>0</v>
      </c>
    </row>
    <row r="74" spans="1:47" ht="15" customHeight="1">
      <c r="A74" s="9" t="s">
        <v>181</v>
      </c>
      <c r="B74" s="10">
        <v>1076</v>
      </c>
      <c r="C74" s="10">
        <v>264</v>
      </c>
      <c r="D74" s="10">
        <v>16991</v>
      </c>
      <c r="E74" s="10">
        <v>8612</v>
      </c>
      <c r="F74" s="10">
        <v>4873</v>
      </c>
      <c r="G74" s="10">
        <v>4541</v>
      </c>
      <c r="H74" s="10">
        <v>5842</v>
      </c>
      <c r="I74" s="10">
        <v>505498</v>
      </c>
      <c r="J74" s="10">
        <v>25767</v>
      </c>
      <c r="K74" s="10">
        <v>227993</v>
      </c>
      <c r="L74" s="10">
        <v>25102</v>
      </c>
      <c r="M74" s="10">
        <v>45629</v>
      </c>
      <c r="N74" s="10">
        <v>1428</v>
      </c>
      <c r="O74" s="10">
        <v>-59426</v>
      </c>
      <c r="P74" s="10">
        <v>15333</v>
      </c>
      <c r="Q74" s="10">
        <v>3242</v>
      </c>
      <c r="R74" s="10">
        <v>13513</v>
      </c>
      <c r="S74" s="10">
        <v>60889</v>
      </c>
      <c r="T74" s="10">
        <v>16818</v>
      </c>
      <c r="U74" s="10">
        <v>152355</v>
      </c>
      <c r="V74" s="10">
        <v>128794</v>
      </c>
      <c r="W74" s="10">
        <v>18125</v>
      </c>
      <c r="X74" s="10">
        <v>5425</v>
      </c>
      <c r="Y74" s="10">
        <v>20655</v>
      </c>
      <c r="Z74" s="10">
        <v>100260</v>
      </c>
      <c r="AA74" s="10">
        <v>9097</v>
      </c>
      <c r="AB74" s="10">
        <v>57212</v>
      </c>
      <c r="AC74" s="10">
        <v>2919</v>
      </c>
      <c r="AD74" s="10">
        <v>2649</v>
      </c>
      <c r="AE74" s="10">
        <v>544476</v>
      </c>
      <c r="AF74" s="10">
        <v>-32148</v>
      </c>
      <c r="AG74" s="10">
        <v>6291</v>
      </c>
      <c r="AH74" s="10">
        <v>5074</v>
      </c>
      <c r="AI74" s="10">
        <v>3621</v>
      </c>
      <c r="AJ74" s="10">
        <v>237</v>
      </c>
      <c r="AK74" s="10">
        <v>409</v>
      </c>
      <c r="AL74" s="10">
        <v>35208</v>
      </c>
      <c r="AM74" s="10">
        <v>8265</v>
      </c>
      <c r="AN74" s="10">
        <v>80</v>
      </c>
      <c r="AO74" s="10">
        <v>7345</v>
      </c>
      <c r="AP74" s="10">
        <v>7701</v>
      </c>
      <c r="AQ74" s="10">
        <v>14523</v>
      </c>
      <c r="AR74" s="10">
        <v>227195</v>
      </c>
      <c r="AS74" s="10">
        <v>-5077</v>
      </c>
      <c r="AT74" s="10">
        <v>56154</v>
      </c>
      <c r="AU74" s="10">
        <v>30681</v>
      </c>
    </row>
    <row r="75" spans="1:4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Height="1" fitToWidth="1" horizontalDpi="300" verticalDpi="300" orientation="portrait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8"/>
  <sheetViews>
    <sheetView showGridLines="0" zoomScalePageLayoutView="0" workbookViewId="0" topLeftCell="A48">
      <selection activeCell="G7" sqref="G7"/>
    </sheetView>
  </sheetViews>
  <sheetFormatPr defaultColWidth="9.140625" defaultRowHeight="12.75"/>
  <cols>
    <col min="1" max="1" width="27.57421875" style="3" bestFit="1" customWidth="1"/>
    <col min="2" max="2" width="7.8515625" style="3" bestFit="1" customWidth="1"/>
    <col min="3" max="3" width="6.8515625" style="3" bestFit="1" customWidth="1"/>
    <col min="4" max="5" width="9.28125" style="3" bestFit="1" customWidth="1"/>
    <col min="6" max="6" width="7.8515625" style="3" bestFit="1" customWidth="1"/>
    <col min="7" max="7" width="9.28125" style="3" bestFit="1" customWidth="1"/>
    <col min="8" max="8" width="7.8515625" style="3" bestFit="1" customWidth="1"/>
    <col min="9" max="9" width="10.28125" style="3" bestFit="1" customWidth="1"/>
    <col min="10" max="10" width="9.28125" style="3" bestFit="1" customWidth="1"/>
    <col min="11" max="11" width="10.28125" style="3" bestFit="1" customWidth="1"/>
    <col min="12" max="12" width="7.8515625" style="3" bestFit="1" customWidth="1"/>
    <col min="13" max="13" width="9.28125" style="3" bestFit="1" customWidth="1"/>
    <col min="14" max="14" width="7.8515625" style="3" bestFit="1" customWidth="1"/>
    <col min="15" max="16" width="9.28125" style="3" bestFit="1" customWidth="1"/>
    <col min="17" max="17" width="11.00390625" style="3" bestFit="1" customWidth="1"/>
    <col min="18" max="20" width="9.28125" style="3" bestFit="1" customWidth="1"/>
    <col min="21" max="22" width="10.28125" style="3" bestFit="1" customWidth="1"/>
    <col min="23" max="23" width="9.28125" style="3" bestFit="1" customWidth="1"/>
    <col min="24" max="24" width="7.8515625" style="3" bestFit="1" customWidth="1"/>
    <col min="25" max="25" width="10.28125" style="3" bestFit="1" customWidth="1"/>
    <col min="26" max="26" width="7.8515625" style="3" bestFit="1" customWidth="1"/>
    <col min="27" max="27" width="10.28125" style="3" bestFit="1" customWidth="1"/>
    <col min="28" max="28" width="7.8515625" style="3" bestFit="1" customWidth="1"/>
    <col min="29" max="29" width="9.28125" style="3" bestFit="1" customWidth="1"/>
    <col min="30" max="31" width="7.8515625" style="3" bestFit="1" customWidth="1"/>
    <col min="32" max="32" width="10.28125" style="3" bestFit="1" customWidth="1"/>
    <col min="33" max="33" width="7.8515625" style="3" bestFit="1" customWidth="1"/>
    <col min="34" max="34" width="9.28125" style="3" bestFit="1" customWidth="1"/>
    <col min="35" max="35" width="11.00390625" style="3" bestFit="1" customWidth="1"/>
    <col min="36" max="36" width="13.57421875" style="3" bestFit="1" customWidth="1"/>
    <col min="37" max="37" width="7.8515625" style="3" bestFit="1" customWidth="1"/>
    <col min="38" max="38" width="17.8515625" style="3" bestFit="1" customWidth="1"/>
    <col min="39" max="39" width="8.140625" style="3" bestFit="1" customWidth="1"/>
    <col min="40" max="40" width="9.57421875" style="3" bestFit="1" customWidth="1"/>
    <col min="41" max="41" width="11.00390625" style="3" bestFit="1" customWidth="1"/>
    <col min="42" max="42" width="18.00390625" style="3" bestFit="1" customWidth="1"/>
    <col min="43" max="43" width="10.8515625" style="3" bestFit="1" customWidth="1"/>
    <col min="44" max="44" width="9.28125" style="3" bestFit="1" customWidth="1"/>
    <col min="45" max="45" width="11.00390625" style="3" bestFit="1" customWidth="1"/>
    <col min="46" max="48" width="9.28125" style="3" bestFit="1" customWidth="1"/>
  </cols>
  <sheetData>
    <row r="1" spans="1:48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</row>
    <row r="2" ht="12.75">
      <c r="A2" s="1" t="s">
        <v>384</v>
      </c>
    </row>
    <row r="5" ht="12.75">
      <c r="A5" s="1" t="s">
        <v>302</v>
      </c>
    </row>
    <row r="6" spans="2:48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2:48" ht="30" customHeight="1">
      <c r="B7" s="26" t="s">
        <v>287</v>
      </c>
      <c r="C7" s="4" t="s">
        <v>194</v>
      </c>
      <c r="D7" s="4" t="s">
        <v>13</v>
      </c>
      <c r="E7" s="4" t="s">
        <v>65</v>
      </c>
      <c r="F7" s="4" t="s">
        <v>44</v>
      </c>
      <c r="G7" s="4" t="s">
        <v>357</v>
      </c>
      <c r="H7" s="4" t="s">
        <v>37</v>
      </c>
      <c r="I7" s="4" t="s">
        <v>12</v>
      </c>
      <c r="J7" s="4" t="s">
        <v>348</v>
      </c>
      <c r="K7" s="4" t="s">
        <v>190</v>
      </c>
      <c r="L7" s="4" t="s">
        <v>191</v>
      </c>
      <c r="M7" s="4" t="s">
        <v>40</v>
      </c>
      <c r="N7" s="4" t="s">
        <v>349</v>
      </c>
      <c r="O7" s="4" t="s">
        <v>69</v>
      </c>
      <c r="P7" s="4" t="s">
        <v>54</v>
      </c>
      <c r="Q7" s="4" t="s">
        <v>382</v>
      </c>
      <c r="R7" s="4" t="s">
        <v>5</v>
      </c>
      <c r="S7" s="4" t="s">
        <v>186</v>
      </c>
      <c r="T7" s="4" t="s">
        <v>42</v>
      </c>
      <c r="U7" s="4" t="s">
        <v>192</v>
      </c>
      <c r="V7" s="4" t="s">
        <v>296</v>
      </c>
      <c r="W7" s="4" t="s">
        <v>71</v>
      </c>
      <c r="X7" s="4" t="s">
        <v>187</v>
      </c>
      <c r="Y7" s="4" t="s">
        <v>4</v>
      </c>
      <c r="Z7" s="4" t="s">
        <v>72</v>
      </c>
      <c r="AA7" s="4" t="s">
        <v>8</v>
      </c>
      <c r="AB7" s="4" t="s">
        <v>350</v>
      </c>
      <c r="AC7" s="4" t="s">
        <v>112</v>
      </c>
      <c r="AD7" s="4" t="s">
        <v>189</v>
      </c>
      <c r="AE7" s="4" t="s">
        <v>188</v>
      </c>
      <c r="AF7" s="4" t="s">
        <v>10</v>
      </c>
      <c r="AG7" s="4" t="s">
        <v>43</v>
      </c>
      <c r="AH7" s="4" t="s">
        <v>38</v>
      </c>
      <c r="AI7" s="4" t="s">
        <v>111</v>
      </c>
      <c r="AJ7" s="4" t="s">
        <v>373</v>
      </c>
      <c r="AK7" s="4" t="s">
        <v>183</v>
      </c>
      <c r="AL7" s="4" t="s">
        <v>288</v>
      </c>
      <c r="AM7" s="4" t="s">
        <v>76</v>
      </c>
      <c r="AN7" s="26" t="s">
        <v>77</v>
      </c>
      <c r="AO7" s="4" t="s">
        <v>378</v>
      </c>
      <c r="AP7" s="4" t="s">
        <v>383</v>
      </c>
      <c r="AQ7" s="4" t="s">
        <v>289</v>
      </c>
      <c r="AR7" s="4" t="s">
        <v>116</v>
      </c>
      <c r="AS7" s="4" t="s">
        <v>290</v>
      </c>
      <c r="AT7" s="4" t="s">
        <v>297</v>
      </c>
      <c r="AU7" s="4" t="s">
        <v>117</v>
      </c>
      <c r="AV7" s="26" t="s">
        <v>298</v>
      </c>
    </row>
    <row r="8" spans="2:48" ht="15" customHeight="1">
      <c r="B8" s="19"/>
      <c r="C8" s="19" t="s">
        <v>79</v>
      </c>
      <c r="D8" s="19"/>
      <c r="E8" s="19"/>
      <c r="F8" s="19" t="s">
        <v>79</v>
      </c>
      <c r="G8" s="19"/>
      <c r="H8" s="19" t="s">
        <v>79</v>
      </c>
      <c r="I8" s="19"/>
      <c r="J8" s="19"/>
      <c r="K8" s="19"/>
      <c r="L8" s="19"/>
      <c r="M8" s="19" t="s">
        <v>79</v>
      </c>
      <c r="N8" s="19"/>
      <c r="O8" s="19"/>
      <c r="P8" s="19"/>
      <c r="Q8" s="19" t="s">
        <v>79</v>
      </c>
      <c r="R8" s="19"/>
      <c r="S8" s="19" t="s">
        <v>79</v>
      </c>
      <c r="T8" s="19" t="s">
        <v>79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 t="s">
        <v>79</v>
      </c>
      <c r="AF8" s="19"/>
      <c r="AG8" s="19"/>
      <c r="AH8" s="19"/>
      <c r="AI8" s="19"/>
      <c r="AJ8" s="19" t="s">
        <v>79</v>
      </c>
      <c r="AK8" s="19" t="s">
        <v>79</v>
      </c>
      <c r="AL8" s="19" t="s">
        <v>79</v>
      </c>
      <c r="AM8" s="19"/>
      <c r="AN8" s="19"/>
      <c r="AO8" s="19" t="s">
        <v>79</v>
      </c>
      <c r="AP8" s="19" t="s">
        <v>79</v>
      </c>
      <c r="AQ8" s="19"/>
      <c r="AR8" s="19"/>
      <c r="AS8" s="19" t="s">
        <v>79</v>
      </c>
      <c r="AT8" s="19"/>
      <c r="AU8" s="19" t="s">
        <v>79</v>
      </c>
      <c r="AV8" s="19"/>
    </row>
    <row r="9" spans="1:48" ht="15" customHeight="1">
      <c r="A9" s="5" t="s">
        <v>16</v>
      </c>
      <c r="B9" s="6">
        <v>124686</v>
      </c>
      <c r="C9" s="6">
        <v>78275</v>
      </c>
      <c r="D9" s="6">
        <v>4041788</v>
      </c>
      <c r="E9" s="6">
        <v>1769834</v>
      </c>
      <c r="F9" s="6">
        <v>338496</v>
      </c>
      <c r="G9" s="6">
        <v>2477706</v>
      </c>
      <c r="H9" s="6">
        <v>858317</v>
      </c>
      <c r="I9" s="6">
        <v>58828423</v>
      </c>
      <c r="J9" s="6">
        <v>1482504</v>
      </c>
      <c r="K9" s="6">
        <v>29824091</v>
      </c>
      <c r="L9" s="6">
        <v>945310</v>
      </c>
      <c r="M9" s="6">
        <v>6411172</v>
      </c>
      <c r="N9" s="6">
        <v>104417</v>
      </c>
      <c r="O9" s="6">
        <v>8420399</v>
      </c>
      <c r="P9" s="6">
        <v>2307273</v>
      </c>
      <c r="Q9" s="6">
        <v>661799</v>
      </c>
      <c r="R9" s="6">
        <v>9336984</v>
      </c>
      <c r="S9" s="6">
        <v>1447687</v>
      </c>
      <c r="T9" s="6">
        <v>6586891</v>
      </c>
      <c r="U9" s="6">
        <v>20125024</v>
      </c>
      <c r="V9" s="6">
        <v>19262375</v>
      </c>
      <c r="W9" s="6">
        <v>1283606</v>
      </c>
      <c r="X9" s="6">
        <v>204052</v>
      </c>
      <c r="Y9" s="6">
        <v>13494722</v>
      </c>
      <c r="Z9" s="6">
        <v>922013</v>
      </c>
      <c r="AA9" s="6">
        <v>18140710</v>
      </c>
      <c r="AB9" s="6">
        <v>941363</v>
      </c>
      <c r="AC9" s="6">
        <v>6628280</v>
      </c>
      <c r="AD9" s="6">
        <v>266326</v>
      </c>
      <c r="AE9" s="6">
        <v>106397</v>
      </c>
      <c r="AF9" s="6">
        <v>62914359</v>
      </c>
      <c r="AG9" s="6">
        <v>564182</v>
      </c>
      <c r="AH9" s="6">
        <v>7806959</v>
      </c>
      <c r="AI9" s="6">
        <v>283275</v>
      </c>
      <c r="AJ9" s="6">
        <v>5286565</v>
      </c>
      <c r="AK9" s="6">
        <v>179953</v>
      </c>
      <c r="AL9" s="6">
        <v>134943</v>
      </c>
      <c r="AM9" s="6">
        <v>976133</v>
      </c>
      <c r="AN9" s="6">
        <v>1229801</v>
      </c>
      <c r="AO9" s="6">
        <v>330201</v>
      </c>
      <c r="AP9" s="6">
        <v>4473814</v>
      </c>
      <c r="AQ9" s="6">
        <v>410158</v>
      </c>
      <c r="AR9" s="6">
        <v>1301725</v>
      </c>
      <c r="AS9" s="6">
        <v>1551090</v>
      </c>
      <c r="AT9" s="6">
        <v>2961812</v>
      </c>
      <c r="AU9" s="6">
        <v>7496848</v>
      </c>
      <c r="AV9" s="6">
        <v>4025161</v>
      </c>
    </row>
    <row r="10" spans="1:48" ht="15" customHeight="1">
      <c r="A10" s="7" t="s">
        <v>118</v>
      </c>
      <c r="B10" s="8">
        <v>6939</v>
      </c>
      <c r="C10" s="8">
        <v>5820</v>
      </c>
      <c r="D10" s="8">
        <v>108035</v>
      </c>
      <c r="E10" s="8">
        <v>49745</v>
      </c>
      <c r="F10" s="8">
        <v>4263</v>
      </c>
      <c r="G10" s="8">
        <v>149866</v>
      </c>
      <c r="H10" s="8">
        <v>30846</v>
      </c>
      <c r="I10" s="8">
        <v>2451067</v>
      </c>
      <c r="J10" s="8">
        <v>107164</v>
      </c>
      <c r="K10" s="8">
        <v>1297949</v>
      </c>
      <c r="L10" s="8">
        <v>9077</v>
      </c>
      <c r="M10" s="8">
        <v>225194</v>
      </c>
      <c r="N10" s="8">
        <v>21954</v>
      </c>
      <c r="O10" s="8">
        <v>93907</v>
      </c>
      <c r="P10" s="8">
        <v>113437</v>
      </c>
      <c r="Q10" s="8">
        <v>18788</v>
      </c>
      <c r="R10" s="8">
        <v>328723</v>
      </c>
      <c r="S10" s="8">
        <v>11426</v>
      </c>
      <c r="T10" s="8">
        <v>44872</v>
      </c>
      <c r="U10" s="8">
        <v>519535</v>
      </c>
      <c r="V10" s="8">
        <v>506804</v>
      </c>
      <c r="W10" s="8">
        <v>59130</v>
      </c>
      <c r="X10" s="8">
        <v>6774</v>
      </c>
      <c r="Y10" s="8">
        <v>461053</v>
      </c>
      <c r="Z10" s="8">
        <v>26027</v>
      </c>
      <c r="AA10" s="8">
        <v>453140</v>
      </c>
      <c r="AB10" s="8">
        <v>7424</v>
      </c>
      <c r="AC10" s="8">
        <v>326123</v>
      </c>
      <c r="AD10" s="8">
        <v>20227</v>
      </c>
      <c r="AE10" s="8">
        <v>324</v>
      </c>
      <c r="AF10" s="8">
        <v>2759348</v>
      </c>
      <c r="AG10" s="8">
        <v>21729</v>
      </c>
      <c r="AH10" s="8">
        <v>126532</v>
      </c>
      <c r="AI10" s="8">
        <v>5957</v>
      </c>
      <c r="AJ10" s="8">
        <v>200133</v>
      </c>
      <c r="AK10" s="8">
        <v>2304</v>
      </c>
      <c r="AL10" s="8">
        <v>16214</v>
      </c>
      <c r="AM10" s="8">
        <v>39358</v>
      </c>
      <c r="AN10" s="8">
        <v>76671</v>
      </c>
      <c r="AO10" s="8">
        <v>4604</v>
      </c>
      <c r="AP10" s="8">
        <v>2930</v>
      </c>
      <c r="AQ10" s="8">
        <v>17678</v>
      </c>
      <c r="AR10" s="8">
        <v>7936</v>
      </c>
      <c r="AS10" s="8">
        <v>5613</v>
      </c>
      <c r="AT10" s="8">
        <v>56749</v>
      </c>
      <c r="AU10" s="8">
        <v>240255</v>
      </c>
      <c r="AV10" s="8">
        <v>140524</v>
      </c>
    </row>
    <row r="11" spans="1:48" ht="15" customHeight="1">
      <c r="A11" s="7" t="s">
        <v>119</v>
      </c>
      <c r="B11" s="8">
        <v>2169</v>
      </c>
      <c r="C11" s="8">
        <v>1651</v>
      </c>
      <c r="D11" s="8">
        <v>49516</v>
      </c>
      <c r="E11" s="8">
        <v>9656</v>
      </c>
      <c r="F11" s="8">
        <v>3743</v>
      </c>
      <c r="G11" s="8">
        <v>55899</v>
      </c>
      <c r="H11" s="8">
        <v>15009</v>
      </c>
      <c r="I11" s="8">
        <v>1344123</v>
      </c>
      <c r="J11" s="8">
        <v>1972</v>
      </c>
      <c r="K11" s="8">
        <v>586093</v>
      </c>
      <c r="L11" s="8">
        <v>3625</v>
      </c>
      <c r="M11" s="8">
        <v>138936</v>
      </c>
      <c r="N11" s="8">
        <v>2297</v>
      </c>
      <c r="O11" s="8">
        <v>29575</v>
      </c>
      <c r="P11" s="8">
        <v>64251</v>
      </c>
      <c r="Q11" s="8">
        <v>4217</v>
      </c>
      <c r="R11" s="8">
        <v>144771</v>
      </c>
      <c r="S11" s="8">
        <v>0</v>
      </c>
      <c r="T11" s="8">
        <v>15482</v>
      </c>
      <c r="U11" s="8">
        <v>276040</v>
      </c>
      <c r="V11" s="8">
        <v>260505</v>
      </c>
      <c r="W11" s="8">
        <v>17217</v>
      </c>
      <c r="X11" s="8">
        <v>938</v>
      </c>
      <c r="Y11" s="8">
        <v>192109</v>
      </c>
      <c r="Z11" s="8">
        <v>19478</v>
      </c>
      <c r="AA11" s="8">
        <v>149779</v>
      </c>
      <c r="AB11" s="8">
        <v>3308</v>
      </c>
      <c r="AC11" s="8">
        <v>184163</v>
      </c>
      <c r="AD11" s="8">
        <v>2285</v>
      </c>
      <c r="AE11" s="8">
        <v>2</v>
      </c>
      <c r="AF11" s="8">
        <v>1184141</v>
      </c>
      <c r="AG11" s="8">
        <v>857</v>
      </c>
      <c r="AH11" s="8">
        <v>33388</v>
      </c>
      <c r="AI11" s="8">
        <v>659</v>
      </c>
      <c r="AJ11" s="8">
        <v>65951</v>
      </c>
      <c r="AK11" s="8">
        <v>619</v>
      </c>
      <c r="AL11" s="8">
        <v>914</v>
      </c>
      <c r="AM11" s="8">
        <v>8096</v>
      </c>
      <c r="AN11" s="8">
        <v>18877</v>
      </c>
      <c r="AO11" s="8">
        <v>1478</v>
      </c>
      <c r="AP11" s="8">
        <v>2774</v>
      </c>
      <c r="AQ11" s="8">
        <v>1338</v>
      </c>
      <c r="AR11" s="8">
        <v>6740</v>
      </c>
      <c r="AS11" s="8">
        <v>15</v>
      </c>
      <c r="AT11" s="8">
        <v>25851</v>
      </c>
      <c r="AU11" s="8">
        <v>175521</v>
      </c>
      <c r="AV11" s="8">
        <v>36198</v>
      </c>
    </row>
    <row r="12" spans="1:48" ht="15" customHeight="1">
      <c r="A12" s="7" t="s">
        <v>120</v>
      </c>
      <c r="B12" s="8">
        <v>4770</v>
      </c>
      <c r="C12" s="8">
        <v>4169</v>
      </c>
      <c r="D12" s="8">
        <v>58519</v>
      </c>
      <c r="E12" s="8">
        <v>40089</v>
      </c>
      <c r="F12" s="8">
        <v>520</v>
      </c>
      <c r="G12" s="8">
        <v>93967</v>
      </c>
      <c r="H12" s="8">
        <v>15837</v>
      </c>
      <c r="I12" s="8">
        <v>1106944</v>
      </c>
      <c r="J12" s="8">
        <v>105192</v>
      </c>
      <c r="K12" s="8">
        <v>711856</v>
      </c>
      <c r="L12" s="8">
        <v>5452</v>
      </c>
      <c r="M12" s="8">
        <v>86258</v>
      </c>
      <c r="N12" s="8">
        <v>19657</v>
      </c>
      <c r="O12" s="8">
        <v>64332</v>
      </c>
      <c r="P12" s="8">
        <v>49186</v>
      </c>
      <c r="Q12" s="8">
        <v>14571</v>
      </c>
      <c r="R12" s="8">
        <v>183952</v>
      </c>
      <c r="S12" s="8">
        <v>11426</v>
      </c>
      <c r="T12" s="8">
        <v>29390</v>
      </c>
      <c r="U12" s="8">
        <v>243495</v>
      </c>
      <c r="V12" s="8">
        <v>246299</v>
      </c>
      <c r="W12" s="8">
        <v>41913</v>
      </c>
      <c r="X12" s="8">
        <v>5836</v>
      </c>
      <c r="Y12" s="8">
        <v>268944</v>
      </c>
      <c r="Z12" s="8">
        <v>6549</v>
      </c>
      <c r="AA12" s="8">
        <v>303361</v>
      </c>
      <c r="AB12" s="8">
        <v>4116</v>
      </c>
      <c r="AC12" s="8">
        <v>141960</v>
      </c>
      <c r="AD12" s="8">
        <v>17942</v>
      </c>
      <c r="AE12" s="8">
        <v>322</v>
      </c>
      <c r="AF12" s="8">
        <v>1575207</v>
      </c>
      <c r="AG12" s="8">
        <v>20872</v>
      </c>
      <c r="AH12" s="8">
        <v>93144</v>
      </c>
      <c r="AI12" s="8">
        <v>5298</v>
      </c>
      <c r="AJ12" s="8">
        <v>134182</v>
      </c>
      <c r="AK12" s="8">
        <v>1685</v>
      </c>
      <c r="AL12" s="8">
        <v>15300</v>
      </c>
      <c r="AM12" s="8">
        <v>31262</v>
      </c>
      <c r="AN12" s="8">
        <v>57794</v>
      </c>
      <c r="AO12" s="8">
        <v>3126</v>
      </c>
      <c r="AP12" s="8">
        <v>156</v>
      </c>
      <c r="AQ12" s="8">
        <v>16340</v>
      </c>
      <c r="AR12" s="8">
        <v>1196</v>
      </c>
      <c r="AS12" s="8">
        <v>5598</v>
      </c>
      <c r="AT12" s="8">
        <v>30898</v>
      </c>
      <c r="AU12" s="8">
        <v>64734</v>
      </c>
      <c r="AV12" s="8">
        <v>104326</v>
      </c>
    </row>
    <row r="13" spans="1:48" ht="15" customHeight="1">
      <c r="A13" s="7" t="s">
        <v>121</v>
      </c>
      <c r="B13" s="8">
        <v>101254</v>
      </c>
      <c r="C13" s="8">
        <v>70649</v>
      </c>
      <c r="D13" s="8">
        <v>3271049</v>
      </c>
      <c r="E13" s="8">
        <v>893739</v>
      </c>
      <c r="F13" s="8">
        <v>316342</v>
      </c>
      <c r="G13" s="8">
        <v>2072907</v>
      </c>
      <c r="H13" s="8">
        <v>696854</v>
      </c>
      <c r="I13" s="8">
        <v>43529396</v>
      </c>
      <c r="J13" s="8">
        <v>362958</v>
      </c>
      <c r="K13" s="8">
        <v>22033956</v>
      </c>
      <c r="L13" s="8">
        <v>412717</v>
      </c>
      <c r="M13" s="8">
        <v>5612568</v>
      </c>
      <c r="N13" s="8">
        <v>39222</v>
      </c>
      <c r="O13" s="8">
        <v>8008092</v>
      </c>
      <c r="P13" s="8">
        <v>1964946</v>
      </c>
      <c r="Q13" s="8">
        <v>559582</v>
      </c>
      <c r="R13" s="8">
        <v>6707575</v>
      </c>
      <c r="S13" s="8">
        <v>1318857</v>
      </c>
      <c r="T13" s="8">
        <v>3080195</v>
      </c>
      <c r="U13" s="8">
        <v>14752079</v>
      </c>
      <c r="V13" s="8">
        <v>15670046</v>
      </c>
      <c r="W13" s="8">
        <v>1012082</v>
      </c>
      <c r="X13" s="8">
        <v>124803</v>
      </c>
      <c r="Y13" s="8">
        <v>11237326</v>
      </c>
      <c r="Z13" s="8">
        <v>258957</v>
      </c>
      <c r="AA13" s="8">
        <v>14817805</v>
      </c>
      <c r="AB13" s="8">
        <v>357041</v>
      </c>
      <c r="AC13" s="8">
        <v>4659947</v>
      </c>
      <c r="AD13" s="8">
        <v>18125</v>
      </c>
      <c r="AE13" s="8">
        <v>105055</v>
      </c>
      <c r="AF13" s="8">
        <v>41235114</v>
      </c>
      <c r="AG13" s="8">
        <v>466192</v>
      </c>
      <c r="AH13" s="8">
        <v>7283423</v>
      </c>
      <c r="AI13" s="8">
        <v>268217</v>
      </c>
      <c r="AJ13" s="8">
        <v>4625258</v>
      </c>
      <c r="AK13" s="8">
        <v>155128</v>
      </c>
      <c r="AL13" s="8">
        <v>89293</v>
      </c>
      <c r="AM13" s="8">
        <v>372979</v>
      </c>
      <c r="AN13" s="8">
        <v>975659</v>
      </c>
      <c r="AO13" s="8">
        <v>286518</v>
      </c>
      <c r="AP13" s="8">
        <v>4395465</v>
      </c>
      <c r="AQ13" s="8">
        <v>335190</v>
      </c>
      <c r="AR13" s="8">
        <v>1054408</v>
      </c>
      <c r="AS13" s="8">
        <v>1521159</v>
      </c>
      <c r="AT13" s="8">
        <v>2381880</v>
      </c>
      <c r="AU13" s="8">
        <v>6854657</v>
      </c>
      <c r="AV13" s="8">
        <v>3709998</v>
      </c>
    </row>
    <row r="14" spans="1:48" ht="15" customHeight="1">
      <c r="A14" s="7" t="s">
        <v>122</v>
      </c>
      <c r="B14" s="8">
        <v>31166</v>
      </c>
      <c r="C14" s="8">
        <v>55991</v>
      </c>
      <c r="D14" s="8">
        <v>344278</v>
      </c>
      <c r="E14" s="8">
        <v>138412</v>
      </c>
      <c r="F14" s="8">
        <v>315524</v>
      </c>
      <c r="G14" s="8">
        <v>537050</v>
      </c>
      <c r="H14" s="8">
        <v>193638</v>
      </c>
      <c r="I14" s="8">
        <v>5342640</v>
      </c>
      <c r="J14" s="8">
        <v>8120</v>
      </c>
      <c r="K14" s="8">
        <v>3198789</v>
      </c>
      <c r="L14" s="8">
        <v>155441</v>
      </c>
      <c r="M14" s="8">
        <v>357612</v>
      </c>
      <c r="N14" s="8">
        <v>22464</v>
      </c>
      <c r="O14" s="8">
        <v>1381145</v>
      </c>
      <c r="P14" s="8">
        <v>85318</v>
      </c>
      <c r="Q14" s="8">
        <v>227783</v>
      </c>
      <c r="R14" s="8">
        <v>2133713</v>
      </c>
      <c r="S14" s="8">
        <v>924570</v>
      </c>
      <c r="T14" s="8">
        <v>2953765</v>
      </c>
      <c r="U14" s="8">
        <v>3436512</v>
      </c>
      <c r="V14" s="8">
        <v>4473600</v>
      </c>
      <c r="W14" s="8">
        <v>54673</v>
      </c>
      <c r="X14" s="8">
        <v>92216</v>
      </c>
      <c r="Y14" s="8">
        <v>5872283</v>
      </c>
      <c r="Z14" s="8">
        <v>230905</v>
      </c>
      <c r="AA14" s="8">
        <v>2645576</v>
      </c>
      <c r="AB14" s="8">
        <v>141619</v>
      </c>
      <c r="AC14" s="8">
        <v>397682</v>
      </c>
      <c r="AD14" s="8">
        <v>2846</v>
      </c>
      <c r="AE14" s="8">
        <v>66276</v>
      </c>
      <c r="AF14" s="8">
        <v>7434141</v>
      </c>
      <c r="AG14" s="8">
        <v>147925</v>
      </c>
      <c r="AH14" s="8">
        <v>1191043</v>
      </c>
      <c r="AI14" s="8">
        <v>6287</v>
      </c>
      <c r="AJ14" s="8">
        <v>2909428</v>
      </c>
      <c r="AK14" s="8">
        <v>18447</v>
      </c>
      <c r="AL14" s="8">
        <v>42590</v>
      </c>
      <c r="AM14" s="8">
        <v>189626</v>
      </c>
      <c r="AN14" s="8">
        <v>10881</v>
      </c>
      <c r="AO14" s="8">
        <v>26132</v>
      </c>
      <c r="AP14" s="8">
        <v>4395465</v>
      </c>
      <c r="AQ14" s="8">
        <v>12000</v>
      </c>
      <c r="AR14" s="8">
        <v>551483</v>
      </c>
      <c r="AS14" s="8">
        <v>0</v>
      </c>
      <c r="AT14" s="8">
        <v>2065433</v>
      </c>
      <c r="AU14" s="8">
        <v>78463</v>
      </c>
      <c r="AV14" s="8">
        <v>987484</v>
      </c>
    </row>
    <row r="15" spans="1:48" ht="15" customHeight="1">
      <c r="A15" s="7" t="s">
        <v>123</v>
      </c>
      <c r="B15" s="8">
        <v>70240</v>
      </c>
      <c r="C15" s="8">
        <v>15369</v>
      </c>
      <c r="D15" s="8">
        <v>2988526</v>
      </c>
      <c r="E15" s="8">
        <v>760989</v>
      </c>
      <c r="F15" s="8">
        <v>37488</v>
      </c>
      <c r="G15" s="8">
        <v>1545616</v>
      </c>
      <c r="H15" s="8">
        <v>511602</v>
      </c>
      <c r="I15" s="8">
        <v>38639403</v>
      </c>
      <c r="J15" s="8">
        <v>364669</v>
      </c>
      <c r="K15" s="8">
        <v>19156866</v>
      </c>
      <c r="L15" s="8">
        <v>267680</v>
      </c>
      <c r="M15" s="8">
        <v>5330722</v>
      </c>
      <c r="N15" s="8">
        <v>16758</v>
      </c>
      <c r="O15" s="8">
        <v>6640407</v>
      </c>
      <c r="P15" s="8">
        <v>1897396</v>
      </c>
      <c r="Q15" s="8">
        <v>334769</v>
      </c>
      <c r="R15" s="8">
        <v>4774648</v>
      </c>
      <c r="S15" s="8">
        <v>394287</v>
      </c>
      <c r="T15" s="8">
        <v>127780</v>
      </c>
      <c r="U15" s="8">
        <v>11528913</v>
      </c>
      <c r="V15" s="8">
        <v>11408347</v>
      </c>
      <c r="W15" s="8">
        <v>961628</v>
      </c>
      <c r="X15" s="8">
        <v>32587</v>
      </c>
      <c r="Y15" s="8">
        <v>5482982</v>
      </c>
      <c r="Z15" s="8">
        <v>29753</v>
      </c>
      <c r="AA15" s="8">
        <v>12460928</v>
      </c>
      <c r="AB15" s="8">
        <v>215422</v>
      </c>
      <c r="AC15" s="8">
        <v>4499034</v>
      </c>
      <c r="AD15" s="8">
        <v>16101</v>
      </c>
      <c r="AE15" s="8">
        <v>40194</v>
      </c>
      <c r="AF15" s="8">
        <v>34647727</v>
      </c>
      <c r="AG15" s="8">
        <v>327575</v>
      </c>
      <c r="AH15" s="8">
        <v>6223567</v>
      </c>
      <c r="AI15" s="8">
        <v>269938</v>
      </c>
      <c r="AJ15" s="8">
        <v>1723606</v>
      </c>
      <c r="AK15" s="8">
        <v>144106</v>
      </c>
      <c r="AL15" s="8">
        <v>47680</v>
      </c>
      <c r="AM15" s="8">
        <v>193626</v>
      </c>
      <c r="AN15" s="8">
        <v>989327</v>
      </c>
      <c r="AO15" s="8">
        <v>262499</v>
      </c>
      <c r="AP15" s="8">
        <v>0</v>
      </c>
      <c r="AQ15" s="8">
        <v>327204</v>
      </c>
      <c r="AR15" s="8">
        <v>502925</v>
      </c>
      <c r="AS15" s="8">
        <v>1526594</v>
      </c>
      <c r="AT15" s="8">
        <v>320117</v>
      </c>
      <c r="AU15" s="8">
        <v>6920948</v>
      </c>
      <c r="AV15" s="8">
        <v>2737236</v>
      </c>
    </row>
    <row r="16" spans="1:48" ht="15" customHeight="1">
      <c r="A16" s="7" t="s">
        <v>124</v>
      </c>
      <c r="B16" s="8">
        <v>152</v>
      </c>
      <c r="C16" s="8">
        <v>711</v>
      </c>
      <c r="D16" s="8">
        <v>61755</v>
      </c>
      <c r="E16" s="8">
        <v>5662</v>
      </c>
      <c r="F16" s="8">
        <v>36670</v>
      </c>
      <c r="G16" s="8">
        <v>9759</v>
      </c>
      <c r="H16" s="8">
        <v>8386</v>
      </c>
      <c r="I16" s="8">
        <v>452647</v>
      </c>
      <c r="J16" s="8">
        <v>9831</v>
      </c>
      <c r="K16" s="8">
        <v>321699</v>
      </c>
      <c r="L16" s="8">
        <v>10404</v>
      </c>
      <c r="M16" s="8">
        <v>75766</v>
      </c>
      <c r="N16" s="8">
        <v>0</v>
      </c>
      <c r="O16" s="8">
        <v>13460</v>
      </c>
      <c r="P16" s="8">
        <v>17768</v>
      </c>
      <c r="Q16" s="8">
        <v>2970</v>
      </c>
      <c r="R16" s="8">
        <v>200786</v>
      </c>
      <c r="S16" s="8">
        <v>0</v>
      </c>
      <c r="T16" s="8">
        <v>1350</v>
      </c>
      <c r="U16" s="8">
        <v>213346</v>
      </c>
      <c r="V16" s="8">
        <v>211901</v>
      </c>
      <c r="W16" s="8">
        <v>4219</v>
      </c>
      <c r="X16" s="8">
        <v>0</v>
      </c>
      <c r="Y16" s="8">
        <v>117939</v>
      </c>
      <c r="Z16" s="8">
        <v>1701</v>
      </c>
      <c r="AA16" s="8">
        <v>288699</v>
      </c>
      <c r="AB16" s="8">
        <v>0</v>
      </c>
      <c r="AC16" s="8">
        <v>236769</v>
      </c>
      <c r="AD16" s="8">
        <v>822</v>
      </c>
      <c r="AE16" s="8">
        <v>1415</v>
      </c>
      <c r="AF16" s="8">
        <v>846754</v>
      </c>
      <c r="AG16" s="8">
        <v>9308</v>
      </c>
      <c r="AH16" s="8">
        <v>131187</v>
      </c>
      <c r="AI16" s="8">
        <v>8008</v>
      </c>
      <c r="AJ16" s="8">
        <v>7776</v>
      </c>
      <c r="AK16" s="8">
        <v>7425</v>
      </c>
      <c r="AL16" s="8">
        <v>977</v>
      </c>
      <c r="AM16" s="8">
        <v>10273</v>
      </c>
      <c r="AN16" s="8">
        <v>24549</v>
      </c>
      <c r="AO16" s="8">
        <v>2113</v>
      </c>
      <c r="AP16" s="8">
        <v>0</v>
      </c>
      <c r="AQ16" s="8">
        <v>4014</v>
      </c>
      <c r="AR16" s="8">
        <v>0</v>
      </c>
      <c r="AS16" s="8">
        <v>5435</v>
      </c>
      <c r="AT16" s="8">
        <v>3670</v>
      </c>
      <c r="AU16" s="8">
        <v>144754</v>
      </c>
      <c r="AV16" s="8">
        <v>14722</v>
      </c>
    </row>
    <row r="17" spans="1:48" ht="15" customHeight="1">
      <c r="A17" s="7" t="s">
        <v>125</v>
      </c>
      <c r="B17" s="8">
        <v>11974</v>
      </c>
      <c r="C17" s="8">
        <v>0</v>
      </c>
      <c r="D17" s="8">
        <v>208133</v>
      </c>
      <c r="E17" s="8">
        <v>733043</v>
      </c>
      <c r="F17" s="8">
        <v>0</v>
      </c>
      <c r="G17" s="8">
        <v>120122</v>
      </c>
      <c r="H17" s="8">
        <v>72277</v>
      </c>
      <c r="I17" s="8">
        <v>6125149</v>
      </c>
      <c r="J17" s="8">
        <v>905298</v>
      </c>
      <c r="K17" s="8">
        <v>4379202</v>
      </c>
      <c r="L17" s="8">
        <v>391588</v>
      </c>
      <c r="M17" s="8">
        <v>229315</v>
      </c>
      <c r="N17" s="8">
        <v>31872</v>
      </c>
      <c r="O17" s="8">
        <v>1</v>
      </c>
      <c r="P17" s="8">
        <v>86441</v>
      </c>
      <c r="Q17" s="8">
        <v>67794</v>
      </c>
      <c r="R17" s="8">
        <v>1664125</v>
      </c>
      <c r="S17" s="8">
        <v>0</v>
      </c>
      <c r="T17" s="8">
        <v>2235220</v>
      </c>
      <c r="U17" s="8">
        <v>3102575</v>
      </c>
      <c r="V17" s="8">
        <v>1611124</v>
      </c>
      <c r="W17" s="8">
        <v>62660</v>
      </c>
      <c r="X17" s="8">
        <v>61165</v>
      </c>
      <c r="Y17" s="8">
        <v>1371297</v>
      </c>
      <c r="Z17" s="8">
        <v>237097</v>
      </c>
      <c r="AA17" s="8">
        <v>1809603</v>
      </c>
      <c r="AB17" s="8">
        <v>504515</v>
      </c>
      <c r="AC17" s="8">
        <v>1007224</v>
      </c>
      <c r="AD17" s="8">
        <v>128098</v>
      </c>
      <c r="AE17" s="8">
        <v>0</v>
      </c>
      <c r="AF17" s="8">
        <v>10120825</v>
      </c>
      <c r="AG17" s="8">
        <v>48583</v>
      </c>
      <c r="AH17" s="8">
        <v>89093</v>
      </c>
      <c r="AI17" s="8">
        <v>1</v>
      </c>
      <c r="AJ17" s="8">
        <v>336290</v>
      </c>
      <c r="AK17" s="8">
        <v>7604</v>
      </c>
      <c r="AL17" s="8">
        <v>29</v>
      </c>
      <c r="AM17" s="8">
        <v>392499</v>
      </c>
      <c r="AN17" s="8">
        <v>94081</v>
      </c>
      <c r="AO17" s="8">
        <v>25941</v>
      </c>
      <c r="AP17" s="8">
        <v>0</v>
      </c>
      <c r="AQ17" s="8">
        <v>4569</v>
      </c>
      <c r="AR17" s="8">
        <v>212241</v>
      </c>
      <c r="AS17" s="8">
        <v>0</v>
      </c>
      <c r="AT17" s="8">
        <v>240809</v>
      </c>
      <c r="AU17" s="8">
        <v>102364</v>
      </c>
      <c r="AV17" s="8">
        <v>64136</v>
      </c>
    </row>
    <row r="18" spans="1:48" ht="15" customHeight="1">
      <c r="A18" s="7" t="s">
        <v>126</v>
      </c>
      <c r="B18" s="8">
        <v>2205</v>
      </c>
      <c r="C18" s="8">
        <v>0</v>
      </c>
      <c r="D18" s="8">
        <v>163836</v>
      </c>
      <c r="E18" s="8">
        <v>693120</v>
      </c>
      <c r="F18" s="8">
        <v>0</v>
      </c>
      <c r="G18" s="8">
        <v>117211</v>
      </c>
      <c r="H18" s="8">
        <v>67096</v>
      </c>
      <c r="I18" s="8">
        <v>4632591</v>
      </c>
      <c r="J18" s="8">
        <v>864345</v>
      </c>
      <c r="K18" s="8">
        <v>3437356</v>
      </c>
      <c r="L18" s="8">
        <v>335807</v>
      </c>
      <c r="M18" s="8">
        <v>228962</v>
      </c>
      <c r="N18" s="8">
        <v>13226</v>
      </c>
      <c r="O18" s="8">
        <v>0</v>
      </c>
      <c r="P18" s="8">
        <v>76645</v>
      </c>
      <c r="Q18" s="8">
        <v>67793</v>
      </c>
      <c r="R18" s="8">
        <v>1560699</v>
      </c>
      <c r="S18" s="8">
        <v>0</v>
      </c>
      <c r="T18" s="8">
        <v>2156118</v>
      </c>
      <c r="U18" s="8">
        <v>2889618</v>
      </c>
      <c r="V18" s="8">
        <v>1474033</v>
      </c>
      <c r="W18" s="8">
        <v>60989</v>
      </c>
      <c r="X18" s="8">
        <v>51516</v>
      </c>
      <c r="Y18" s="8">
        <v>1086787</v>
      </c>
      <c r="Z18" s="8">
        <v>146183</v>
      </c>
      <c r="AA18" s="8">
        <v>1662163</v>
      </c>
      <c r="AB18" s="8">
        <v>425376</v>
      </c>
      <c r="AC18" s="8">
        <v>897938</v>
      </c>
      <c r="AD18" s="8">
        <v>19783</v>
      </c>
      <c r="AE18" s="8">
        <v>0</v>
      </c>
      <c r="AF18" s="8">
        <v>9732916</v>
      </c>
      <c r="AG18" s="8">
        <v>48526</v>
      </c>
      <c r="AH18" s="8">
        <v>45657</v>
      </c>
      <c r="AI18" s="8">
        <v>0</v>
      </c>
      <c r="AJ18" s="8">
        <v>330803</v>
      </c>
      <c r="AK18" s="8">
        <v>7635</v>
      </c>
      <c r="AL18" s="8">
        <v>29</v>
      </c>
      <c r="AM18" s="8">
        <v>397015</v>
      </c>
      <c r="AN18" s="8">
        <v>58572</v>
      </c>
      <c r="AO18" s="8">
        <v>25941</v>
      </c>
      <c r="AP18" s="8">
        <v>0</v>
      </c>
      <c r="AQ18" s="8">
        <v>4747</v>
      </c>
      <c r="AR18" s="8">
        <v>176255</v>
      </c>
      <c r="AS18" s="8">
        <v>0</v>
      </c>
      <c r="AT18" s="8">
        <v>200940</v>
      </c>
      <c r="AU18" s="8">
        <v>82706</v>
      </c>
      <c r="AV18" s="8">
        <v>41472</v>
      </c>
    </row>
    <row r="19" spans="1:48" ht="15" customHeight="1">
      <c r="A19" s="7" t="s">
        <v>127</v>
      </c>
      <c r="B19" s="8">
        <v>1436</v>
      </c>
      <c r="C19" s="8">
        <v>0</v>
      </c>
      <c r="D19" s="8">
        <v>72841</v>
      </c>
      <c r="E19" s="8">
        <v>407686</v>
      </c>
      <c r="F19" s="8">
        <v>0</v>
      </c>
      <c r="G19" s="8">
        <v>15088</v>
      </c>
      <c r="H19" s="8">
        <v>28539</v>
      </c>
      <c r="I19" s="8">
        <v>1778937</v>
      </c>
      <c r="J19" s="8">
        <v>7703</v>
      </c>
      <c r="K19" s="8">
        <v>1193022</v>
      </c>
      <c r="L19" s="8">
        <v>2204</v>
      </c>
      <c r="M19" s="8">
        <v>74794</v>
      </c>
      <c r="N19" s="8">
        <v>3589</v>
      </c>
      <c r="O19" s="8">
        <v>0</v>
      </c>
      <c r="P19" s="8">
        <v>50397</v>
      </c>
      <c r="Q19" s="8">
        <v>0</v>
      </c>
      <c r="R19" s="8">
        <v>492194</v>
      </c>
      <c r="S19" s="8">
        <v>0</v>
      </c>
      <c r="T19" s="8">
        <v>1326958</v>
      </c>
      <c r="U19" s="8">
        <v>1505236</v>
      </c>
      <c r="V19" s="8">
        <v>182469</v>
      </c>
      <c r="W19" s="8">
        <v>11276</v>
      </c>
      <c r="X19" s="8">
        <v>45332</v>
      </c>
      <c r="Y19" s="8">
        <v>490789</v>
      </c>
      <c r="Z19" s="8">
        <v>24528</v>
      </c>
      <c r="AA19" s="8">
        <v>824052</v>
      </c>
      <c r="AB19" s="8">
        <v>89290</v>
      </c>
      <c r="AC19" s="8">
        <v>687928</v>
      </c>
      <c r="AD19" s="8">
        <v>10843</v>
      </c>
      <c r="AE19" s="8">
        <v>0</v>
      </c>
      <c r="AF19" s="8">
        <v>3763253</v>
      </c>
      <c r="AG19" s="8">
        <v>14303</v>
      </c>
      <c r="AH19" s="8">
        <v>21527</v>
      </c>
      <c r="AI19" s="8">
        <v>0</v>
      </c>
      <c r="AJ19" s="8">
        <v>298271</v>
      </c>
      <c r="AK19" s="8">
        <v>3369</v>
      </c>
      <c r="AL19" s="8">
        <v>29</v>
      </c>
      <c r="AM19" s="8">
        <v>247112</v>
      </c>
      <c r="AN19" s="8">
        <v>13095</v>
      </c>
      <c r="AO19" s="8">
        <v>19000</v>
      </c>
      <c r="AP19" s="8">
        <v>0</v>
      </c>
      <c r="AQ19" s="8">
        <v>4747</v>
      </c>
      <c r="AR19" s="8">
        <v>123212</v>
      </c>
      <c r="AS19" s="8">
        <v>0</v>
      </c>
      <c r="AT19" s="8">
        <v>73133</v>
      </c>
      <c r="AU19" s="8">
        <v>46210</v>
      </c>
      <c r="AV19" s="8">
        <v>26997</v>
      </c>
    </row>
    <row r="20" spans="1:48" ht="15" customHeight="1">
      <c r="A20" s="7" t="s">
        <v>128</v>
      </c>
      <c r="B20" s="8">
        <v>769</v>
      </c>
      <c r="C20" s="8">
        <v>0</v>
      </c>
      <c r="D20" s="8">
        <v>90995</v>
      </c>
      <c r="E20" s="8">
        <v>285434</v>
      </c>
      <c r="F20" s="8">
        <v>0</v>
      </c>
      <c r="G20" s="8">
        <v>102123</v>
      </c>
      <c r="H20" s="8">
        <v>38557</v>
      </c>
      <c r="I20" s="8">
        <v>2785949</v>
      </c>
      <c r="J20" s="8">
        <v>843361</v>
      </c>
      <c r="K20" s="8">
        <v>2231609</v>
      </c>
      <c r="L20" s="8">
        <v>320878</v>
      </c>
      <c r="M20" s="8">
        <v>154168</v>
      </c>
      <c r="N20" s="8">
        <v>9637</v>
      </c>
      <c r="O20" s="8">
        <v>0</v>
      </c>
      <c r="P20" s="8">
        <v>26243</v>
      </c>
      <c r="Q20" s="8">
        <v>67793</v>
      </c>
      <c r="R20" s="8">
        <v>1068505</v>
      </c>
      <c r="S20" s="8">
        <v>0</v>
      </c>
      <c r="T20" s="8">
        <v>829160</v>
      </c>
      <c r="U20" s="8">
        <v>1384382</v>
      </c>
      <c r="V20" s="8">
        <v>1291105</v>
      </c>
      <c r="W20" s="8">
        <v>49713</v>
      </c>
      <c r="X20" s="8">
        <v>6184</v>
      </c>
      <c r="Y20" s="8">
        <v>595998</v>
      </c>
      <c r="Z20" s="8">
        <v>121655</v>
      </c>
      <c r="AA20" s="8">
        <v>837896</v>
      </c>
      <c r="AB20" s="8">
        <v>336086</v>
      </c>
      <c r="AC20" s="8">
        <v>210010</v>
      </c>
      <c r="AD20" s="8">
        <v>8940</v>
      </c>
      <c r="AE20" s="8">
        <v>0</v>
      </c>
      <c r="AF20" s="8">
        <v>5969663</v>
      </c>
      <c r="AG20" s="8">
        <v>34223</v>
      </c>
      <c r="AH20" s="8">
        <v>23915</v>
      </c>
      <c r="AI20" s="8">
        <v>0</v>
      </c>
      <c r="AJ20" s="8">
        <v>32532</v>
      </c>
      <c r="AK20" s="8">
        <v>4266</v>
      </c>
      <c r="AL20" s="8">
        <v>0</v>
      </c>
      <c r="AM20" s="8">
        <v>149903</v>
      </c>
      <c r="AN20" s="8">
        <v>45477</v>
      </c>
      <c r="AO20" s="8">
        <v>6941</v>
      </c>
      <c r="AP20" s="8">
        <v>0</v>
      </c>
      <c r="AQ20" s="8">
        <v>0</v>
      </c>
      <c r="AR20" s="8">
        <v>53043</v>
      </c>
      <c r="AS20" s="8">
        <v>0</v>
      </c>
      <c r="AT20" s="8">
        <v>85484</v>
      </c>
      <c r="AU20" s="8">
        <v>36496</v>
      </c>
      <c r="AV20" s="8">
        <v>14475</v>
      </c>
    </row>
    <row r="21" spans="1:48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67705</v>
      </c>
      <c r="J21" s="8">
        <v>13281</v>
      </c>
      <c r="K21" s="8">
        <v>12725</v>
      </c>
      <c r="L21" s="8">
        <v>12725</v>
      </c>
      <c r="M21" s="8">
        <v>0</v>
      </c>
      <c r="N21" s="8">
        <v>0</v>
      </c>
      <c r="O21" s="8">
        <v>0</v>
      </c>
      <c r="P21" s="8">
        <v>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459</v>
      </c>
      <c r="W21" s="8">
        <v>0</v>
      </c>
      <c r="X21" s="8">
        <v>0</v>
      </c>
      <c r="Y21" s="8">
        <v>0</v>
      </c>
      <c r="Z21" s="8">
        <v>0</v>
      </c>
      <c r="AA21" s="8">
        <v>215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215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42323</v>
      </c>
      <c r="AU21" s="8">
        <v>0</v>
      </c>
      <c r="AV21" s="8">
        <v>0</v>
      </c>
    </row>
    <row r="22" spans="1:48" ht="15" customHeight="1">
      <c r="A22" s="7" t="s">
        <v>130</v>
      </c>
      <c r="B22" s="8">
        <v>10338</v>
      </c>
      <c r="C22" s="8">
        <v>0</v>
      </c>
      <c r="D22" s="8">
        <v>55086</v>
      </c>
      <c r="E22" s="8">
        <v>39933</v>
      </c>
      <c r="F22" s="8">
        <v>0</v>
      </c>
      <c r="G22" s="8">
        <v>3253</v>
      </c>
      <c r="H22" s="8">
        <v>9817</v>
      </c>
      <c r="I22" s="8">
        <v>1588235</v>
      </c>
      <c r="J22" s="8">
        <v>47375</v>
      </c>
      <c r="K22" s="8">
        <v>1054350</v>
      </c>
      <c r="L22" s="8">
        <v>65713</v>
      </c>
      <c r="M22" s="8">
        <v>2211</v>
      </c>
      <c r="N22" s="8">
        <v>19729</v>
      </c>
      <c r="O22" s="8">
        <v>1</v>
      </c>
      <c r="P22" s="8">
        <v>11530</v>
      </c>
      <c r="Q22" s="8">
        <v>24</v>
      </c>
      <c r="R22" s="8">
        <v>127792</v>
      </c>
      <c r="S22" s="8">
        <v>0</v>
      </c>
      <c r="T22" s="8">
        <v>80295</v>
      </c>
      <c r="U22" s="8">
        <v>228561</v>
      </c>
      <c r="V22" s="8">
        <v>149246</v>
      </c>
      <c r="W22" s="8">
        <v>2262</v>
      </c>
      <c r="X22" s="8">
        <v>9953</v>
      </c>
      <c r="Y22" s="8">
        <v>305325</v>
      </c>
      <c r="Z22" s="8">
        <v>91934</v>
      </c>
      <c r="AA22" s="8">
        <v>210529</v>
      </c>
      <c r="AB22" s="8">
        <v>80737</v>
      </c>
      <c r="AC22" s="8">
        <v>116034</v>
      </c>
      <c r="AD22" s="8">
        <v>110219</v>
      </c>
      <c r="AE22" s="8">
        <v>0</v>
      </c>
      <c r="AF22" s="8">
        <v>643498</v>
      </c>
      <c r="AG22" s="8">
        <v>91</v>
      </c>
      <c r="AH22" s="8">
        <v>57172</v>
      </c>
      <c r="AI22" s="8">
        <v>1</v>
      </c>
      <c r="AJ22" s="8">
        <v>5726</v>
      </c>
      <c r="AK22" s="8">
        <v>18</v>
      </c>
      <c r="AL22" s="8">
        <v>0</v>
      </c>
      <c r="AM22" s="8">
        <v>21959</v>
      </c>
      <c r="AN22" s="8">
        <v>37654</v>
      </c>
      <c r="AO22" s="8">
        <v>0</v>
      </c>
      <c r="AP22" s="8">
        <v>0</v>
      </c>
      <c r="AQ22" s="8">
        <v>0</v>
      </c>
      <c r="AR22" s="8">
        <v>37063</v>
      </c>
      <c r="AS22" s="8">
        <v>0</v>
      </c>
      <c r="AT22" s="8">
        <v>41331</v>
      </c>
      <c r="AU22" s="8">
        <v>23206</v>
      </c>
      <c r="AV22" s="8">
        <v>23095</v>
      </c>
    </row>
    <row r="23" spans="1:48" ht="15" customHeight="1">
      <c r="A23" s="7" t="s">
        <v>131</v>
      </c>
      <c r="B23" s="8">
        <v>569</v>
      </c>
      <c r="C23" s="8">
        <v>0</v>
      </c>
      <c r="D23" s="8">
        <v>10789</v>
      </c>
      <c r="E23" s="8">
        <v>10</v>
      </c>
      <c r="F23" s="8">
        <v>0</v>
      </c>
      <c r="G23" s="8">
        <v>342</v>
      </c>
      <c r="H23" s="8">
        <v>4636</v>
      </c>
      <c r="I23" s="8">
        <v>95677</v>
      </c>
      <c r="J23" s="8">
        <v>6422</v>
      </c>
      <c r="K23" s="8">
        <v>112504</v>
      </c>
      <c r="L23" s="8">
        <v>9932</v>
      </c>
      <c r="M23" s="8">
        <v>1858</v>
      </c>
      <c r="N23" s="8">
        <v>1083</v>
      </c>
      <c r="O23" s="8">
        <v>0</v>
      </c>
      <c r="P23" s="8">
        <v>1734</v>
      </c>
      <c r="Q23" s="8">
        <v>23</v>
      </c>
      <c r="R23" s="8">
        <v>24366</v>
      </c>
      <c r="S23" s="8">
        <v>0</v>
      </c>
      <c r="T23" s="8">
        <v>1193</v>
      </c>
      <c r="U23" s="8">
        <v>15604</v>
      </c>
      <c r="V23" s="8">
        <v>12155</v>
      </c>
      <c r="W23" s="8">
        <v>591</v>
      </c>
      <c r="X23" s="8">
        <v>304</v>
      </c>
      <c r="Y23" s="8">
        <v>20815</v>
      </c>
      <c r="Z23" s="8">
        <v>1020</v>
      </c>
      <c r="AA23" s="8">
        <v>63089</v>
      </c>
      <c r="AB23" s="8">
        <v>1598</v>
      </c>
      <c r="AC23" s="8">
        <v>6748</v>
      </c>
      <c r="AD23" s="8">
        <v>1904</v>
      </c>
      <c r="AE23" s="8">
        <v>0</v>
      </c>
      <c r="AF23" s="8">
        <v>255589</v>
      </c>
      <c r="AG23" s="8">
        <v>34</v>
      </c>
      <c r="AH23" s="8">
        <v>13736</v>
      </c>
      <c r="AI23" s="8">
        <v>0</v>
      </c>
      <c r="AJ23" s="8">
        <v>239</v>
      </c>
      <c r="AK23" s="8">
        <v>49</v>
      </c>
      <c r="AL23" s="8">
        <v>0</v>
      </c>
      <c r="AM23" s="8">
        <v>26475</v>
      </c>
      <c r="AN23" s="8">
        <v>2145</v>
      </c>
      <c r="AO23" s="8">
        <v>0</v>
      </c>
      <c r="AP23" s="8">
        <v>0</v>
      </c>
      <c r="AQ23" s="8">
        <v>178</v>
      </c>
      <c r="AR23" s="8">
        <v>1077</v>
      </c>
      <c r="AS23" s="8">
        <v>0</v>
      </c>
      <c r="AT23" s="8">
        <v>1462</v>
      </c>
      <c r="AU23" s="8">
        <v>3548</v>
      </c>
      <c r="AV23" s="8">
        <v>431</v>
      </c>
    </row>
    <row r="24" spans="1:48" ht="15" customHeight="1">
      <c r="A24" s="7" t="s">
        <v>132</v>
      </c>
      <c r="B24" s="8">
        <v>234</v>
      </c>
      <c r="C24" s="8">
        <v>42</v>
      </c>
      <c r="D24" s="8">
        <v>41638</v>
      </c>
      <c r="E24" s="8">
        <v>1063</v>
      </c>
      <c r="F24" s="8">
        <v>1341</v>
      </c>
      <c r="G24" s="8">
        <v>11947</v>
      </c>
      <c r="H24" s="8">
        <v>5607</v>
      </c>
      <c r="I24" s="8">
        <v>1224087</v>
      </c>
      <c r="J24" s="8">
        <v>11090</v>
      </c>
      <c r="K24" s="8">
        <v>133023</v>
      </c>
      <c r="L24" s="8">
        <v>16755</v>
      </c>
      <c r="M24" s="8">
        <v>14448</v>
      </c>
      <c r="N24" s="8">
        <v>0</v>
      </c>
      <c r="O24" s="8">
        <v>40636</v>
      </c>
      <c r="P24" s="8">
        <v>7278</v>
      </c>
      <c r="Q24" s="8">
        <v>6840</v>
      </c>
      <c r="R24" s="8">
        <v>44897</v>
      </c>
      <c r="S24" s="8">
        <v>0</v>
      </c>
      <c r="T24" s="8">
        <v>545131</v>
      </c>
      <c r="U24" s="8">
        <v>328349</v>
      </c>
      <c r="V24" s="8">
        <v>280000</v>
      </c>
      <c r="W24" s="8">
        <v>13844</v>
      </c>
      <c r="X24" s="8">
        <v>4</v>
      </c>
      <c r="Y24" s="8">
        <v>12846</v>
      </c>
      <c r="Z24" s="8">
        <v>1334</v>
      </c>
      <c r="AA24" s="8">
        <v>129193</v>
      </c>
      <c r="AB24" s="8">
        <v>30012</v>
      </c>
      <c r="AC24" s="8">
        <v>21546</v>
      </c>
      <c r="AD24" s="8">
        <v>2736</v>
      </c>
      <c r="AE24" s="8">
        <v>0</v>
      </c>
      <c r="AF24" s="8">
        <v>3911300</v>
      </c>
      <c r="AG24" s="8">
        <v>629</v>
      </c>
      <c r="AH24" s="8">
        <v>10828</v>
      </c>
      <c r="AI24" s="8">
        <v>1092</v>
      </c>
      <c r="AJ24" s="8">
        <v>5427</v>
      </c>
      <c r="AK24" s="8">
        <v>407</v>
      </c>
      <c r="AL24" s="8">
        <v>1205</v>
      </c>
      <c r="AM24" s="8">
        <v>-1412</v>
      </c>
      <c r="AN24" s="8">
        <v>8799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8">
        <v>7208</v>
      </c>
      <c r="AU24" s="8">
        <v>30101</v>
      </c>
      <c r="AV24" s="8">
        <v>2248</v>
      </c>
    </row>
    <row r="25" spans="1:48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767658</v>
      </c>
      <c r="J25" s="8">
        <v>0</v>
      </c>
      <c r="K25" s="8">
        <v>20454</v>
      </c>
      <c r="L25" s="8">
        <v>9079</v>
      </c>
      <c r="M25" s="8">
        <v>0</v>
      </c>
      <c r="N25" s="8">
        <v>0</v>
      </c>
      <c r="O25" s="8">
        <v>40636</v>
      </c>
      <c r="P25" s="8">
        <v>4560</v>
      </c>
      <c r="Q25" s="8">
        <v>0</v>
      </c>
      <c r="R25" s="8">
        <v>28716</v>
      </c>
      <c r="S25" s="8">
        <v>0</v>
      </c>
      <c r="T25" s="8">
        <v>0</v>
      </c>
      <c r="U25" s="8">
        <v>64671</v>
      </c>
      <c r="V25" s="8">
        <v>58506</v>
      </c>
      <c r="W25" s="8">
        <v>308</v>
      </c>
      <c r="X25" s="8">
        <v>4</v>
      </c>
      <c r="Y25" s="8">
        <v>0</v>
      </c>
      <c r="Z25" s="8">
        <v>1334</v>
      </c>
      <c r="AA25" s="8">
        <v>3879</v>
      </c>
      <c r="AB25" s="8">
        <v>0</v>
      </c>
      <c r="AC25" s="8">
        <v>4901</v>
      </c>
      <c r="AD25" s="8">
        <v>0</v>
      </c>
      <c r="AE25" s="8">
        <v>0</v>
      </c>
      <c r="AF25" s="8">
        <v>191668</v>
      </c>
      <c r="AG25" s="8">
        <v>522</v>
      </c>
      <c r="AH25" s="8">
        <v>557</v>
      </c>
      <c r="AI25" s="8">
        <v>704</v>
      </c>
      <c r="AJ25" s="8">
        <v>5427</v>
      </c>
      <c r="AK25" s="8">
        <v>23</v>
      </c>
      <c r="AL25" s="8">
        <v>0</v>
      </c>
      <c r="AM25" s="8">
        <v>0</v>
      </c>
      <c r="AN25" s="8">
        <v>6838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791</v>
      </c>
      <c r="AU25" s="8">
        <v>0</v>
      </c>
      <c r="AV25" s="8">
        <v>0</v>
      </c>
    </row>
    <row r="26" spans="1:48" ht="15" customHeight="1">
      <c r="A26" s="7" t="s">
        <v>134</v>
      </c>
      <c r="B26" s="8">
        <v>0</v>
      </c>
      <c r="C26" s="8">
        <v>0</v>
      </c>
      <c r="D26" s="8">
        <v>31701</v>
      </c>
      <c r="E26" s="8">
        <v>0</v>
      </c>
      <c r="F26" s="8">
        <v>0</v>
      </c>
      <c r="G26" s="8">
        <v>7957</v>
      </c>
      <c r="H26" s="8">
        <v>0</v>
      </c>
      <c r="I26" s="8">
        <v>166177</v>
      </c>
      <c r="J26" s="8">
        <v>2186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559</v>
      </c>
      <c r="S26" s="8">
        <v>0</v>
      </c>
      <c r="T26" s="8">
        <v>0</v>
      </c>
      <c r="U26" s="8">
        <v>43215</v>
      </c>
      <c r="V26" s="8">
        <v>42956</v>
      </c>
      <c r="W26" s="8">
        <v>10943</v>
      </c>
      <c r="X26" s="8">
        <v>0</v>
      </c>
      <c r="Y26" s="8">
        <v>3371</v>
      </c>
      <c r="Z26" s="8">
        <v>0</v>
      </c>
      <c r="AA26" s="8">
        <v>50</v>
      </c>
      <c r="AB26" s="8">
        <v>0</v>
      </c>
      <c r="AC26" s="8">
        <v>0</v>
      </c>
      <c r="AD26" s="8">
        <v>0</v>
      </c>
      <c r="AE26" s="8">
        <v>0</v>
      </c>
      <c r="AF26" s="8">
        <v>2415864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-3517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2520</v>
      </c>
      <c r="AU26" s="8">
        <v>0</v>
      </c>
      <c r="AV26" s="8">
        <v>1457</v>
      </c>
    </row>
    <row r="27" spans="1:48" ht="15" customHeight="1">
      <c r="A27" s="7" t="s">
        <v>135</v>
      </c>
      <c r="B27" s="8">
        <v>234</v>
      </c>
      <c r="C27" s="8">
        <v>42</v>
      </c>
      <c r="D27" s="8">
        <v>10522</v>
      </c>
      <c r="E27" s="8">
        <v>1063</v>
      </c>
      <c r="F27" s="8">
        <v>1341</v>
      </c>
      <c r="G27" s="8">
        <v>3990</v>
      </c>
      <c r="H27" s="8">
        <v>5658</v>
      </c>
      <c r="I27" s="8">
        <v>339147</v>
      </c>
      <c r="J27" s="8">
        <v>10212</v>
      </c>
      <c r="K27" s="8">
        <v>115638</v>
      </c>
      <c r="L27" s="8">
        <v>9015</v>
      </c>
      <c r="M27" s="8">
        <v>14648</v>
      </c>
      <c r="N27" s="8">
        <v>0</v>
      </c>
      <c r="O27" s="8">
        <v>0</v>
      </c>
      <c r="P27" s="8">
        <v>2718</v>
      </c>
      <c r="Q27" s="8">
        <v>6940</v>
      </c>
      <c r="R27" s="8">
        <v>27429</v>
      </c>
      <c r="S27" s="8">
        <v>0</v>
      </c>
      <c r="T27" s="8">
        <v>545886</v>
      </c>
      <c r="U27" s="8">
        <v>225001</v>
      </c>
      <c r="V27" s="8">
        <v>190245</v>
      </c>
      <c r="W27" s="8">
        <v>2593</v>
      </c>
      <c r="X27" s="8">
        <v>0</v>
      </c>
      <c r="Y27" s="8">
        <v>12214</v>
      </c>
      <c r="Z27" s="8">
        <v>0</v>
      </c>
      <c r="AA27" s="8">
        <v>138752</v>
      </c>
      <c r="AB27" s="8">
        <v>30012</v>
      </c>
      <c r="AC27" s="8">
        <v>19544</v>
      </c>
      <c r="AD27" s="8">
        <v>2736</v>
      </c>
      <c r="AE27" s="8">
        <v>0</v>
      </c>
      <c r="AF27" s="8">
        <v>1311327</v>
      </c>
      <c r="AG27" s="8">
        <v>606</v>
      </c>
      <c r="AH27" s="8">
        <v>10473</v>
      </c>
      <c r="AI27" s="8">
        <v>4954</v>
      </c>
      <c r="AJ27" s="8">
        <v>0</v>
      </c>
      <c r="AK27" s="8">
        <v>384</v>
      </c>
      <c r="AL27" s="8">
        <v>1205</v>
      </c>
      <c r="AM27" s="8">
        <v>2105</v>
      </c>
      <c r="AN27" s="8">
        <v>2297</v>
      </c>
      <c r="AO27" s="8">
        <v>0</v>
      </c>
      <c r="AP27" s="8">
        <v>0</v>
      </c>
      <c r="AQ27" s="8">
        <v>0</v>
      </c>
      <c r="AR27" s="8">
        <v>0</v>
      </c>
      <c r="AS27" s="8">
        <v>31</v>
      </c>
      <c r="AT27" s="8">
        <v>5193</v>
      </c>
      <c r="AU27" s="8">
        <v>30545</v>
      </c>
      <c r="AV27" s="8">
        <v>1128</v>
      </c>
    </row>
    <row r="28" spans="1:48" ht="15" customHeight="1">
      <c r="A28" s="7" t="s">
        <v>136</v>
      </c>
      <c r="B28" s="8">
        <v>0</v>
      </c>
      <c r="C28" s="8">
        <v>0</v>
      </c>
      <c r="D28" s="8">
        <v>585</v>
      </c>
      <c r="E28" s="8">
        <v>0</v>
      </c>
      <c r="F28" s="8">
        <v>0</v>
      </c>
      <c r="G28" s="8">
        <v>0</v>
      </c>
      <c r="H28" s="8">
        <v>51</v>
      </c>
      <c r="I28" s="8">
        <v>48895</v>
      </c>
      <c r="J28" s="8">
        <v>1308</v>
      </c>
      <c r="K28" s="8">
        <v>3069</v>
      </c>
      <c r="L28" s="8">
        <v>1339</v>
      </c>
      <c r="M28" s="8">
        <v>200</v>
      </c>
      <c r="N28" s="8">
        <v>0</v>
      </c>
      <c r="O28" s="8">
        <v>0</v>
      </c>
      <c r="P28" s="8">
        <v>0</v>
      </c>
      <c r="Q28" s="8">
        <v>100</v>
      </c>
      <c r="R28" s="8">
        <v>11807</v>
      </c>
      <c r="S28" s="8">
        <v>0</v>
      </c>
      <c r="T28" s="8">
        <v>755</v>
      </c>
      <c r="U28" s="8">
        <v>4538</v>
      </c>
      <c r="V28" s="8">
        <v>11707</v>
      </c>
      <c r="W28" s="8">
        <v>0</v>
      </c>
      <c r="X28" s="8">
        <v>0</v>
      </c>
      <c r="Y28" s="8">
        <v>2739</v>
      </c>
      <c r="Z28" s="8">
        <v>0</v>
      </c>
      <c r="AA28" s="8">
        <v>13488</v>
      </c>
      <c r="AB28" s="8">
        <v>0</v>
      </c>
      <c r="AC28" s="8">
        <v>2899</v>
      </c>
      <c r="AD28" s="8">
        <v>0</v>
      </c>
      <c r="AE28" s="8">
        <v>0</v>
      </c>
      <c r="AF28" s="8">
        <v>7559</v>
      </c>
      <c r="AG28" s="8">
        <v>499</v>
      </c>
      <c r="AH28" s="8">
        <v>202</v>
      </c>
      <c r="AI28" s="8">
        <v>4566</v>
      </c>
      <c r="AJ28" s="8">
        <v>0</v>
      </c>
      <c r="AK28" s="8">
        <v>0</v>
      </c>
      <c r="AL28" s="8">
        <v>0</v>
      </c>
      <c r="AM28" s="8">
        <v>0</v>
      </c>
      <c r="AN28" s="8">
        <v>336</v>
      </c>
      <c r="AO28" s="8">
        <v>0</v>
      </c>
      <c r="AP28" s="8">
        <v>0</v>
      </c>
      <c r="AQ28" s="8">
        <v>0</v>
      </c>
      <c r="AR28" s="8">
        <v>0</v>
      </c>
      <c r="AS28" s="8">
        <v>31</v>
      </c>
      <c r="AT28" s="8">
        <v>1296</v>
      </c>
      <c r="AU28" s="8">
        <v>444</v>
      </c>
      <c r="AV28" s="8">
        <v>337</v>
      </c>
    </row>
    <row r="29" spans="1:48" ht="15" customHeight="1">
      <c r="A29" s="7" t="s">
        <v>137</v>
      </c>
      <c r="B29" s="8">
        <v>2491</v>
      </c>
      <c r="C29" s="8">
        <v>519</v>
      </c>
      <c r="D29" s="8">
        <v>153307</v>
      </c>
      <c r="E29" s="8">
        <v>31220</v>
      </c>
      <c r="F29" s="8">
        <v>5249</v>
      </c>
      <c r="G29" s="8">
        <v>83032</v>
      </c>
      <c r="H29" s="8">
        <v>25202</v>
      </c>
      <c r="I29" s="8">
        <v>1276448</v>
      </c>
      <c r="J29" s="8">
        <v>1426</v>
      </c>
      <c r="K29" s="8">
        <v>574525</v>
      </c>
      <c r="L29" s="8">
        <v>6114</v>
      </c>
      <c r="M29" s="8">
        <v>89677</v>
      </c>
      <c r="N29" s="8">
        <v>3721</v>
      </c>
      <c r="O29" s="8">
        <v>4320</v>
      </c>
      <c r="P29" s="8">
        <v>63224</v>
      </c>
      <c r="Q29" s="8">
        <v>3596</v>
      </c>
      <c r="R29" s="8">
        <v>164753</v>
      </c>
      <c r="S29" s="8">
        <v>79</v>
      </c>
      <c r="T29" s="8">
        <v>10380</v>
      </c>
      <c r="U29" s="8">
        <v>334257</v>
      </c>
      <c r="V29" s="8">
        <v>320381</v>
      </c>
      <c r="W29" s="8">
        <v>21101</v>
      </c>
      <c r="X29" s="8">
        <v>2377</v>
      </c>
      <c r="Y29" s="8">
        <v>86921</v>
      </c>
      <c r="Z29" s="8">
        <v>2272</v>
      </c>
      <c r="AA29" s="8">
        <v>385462</v>
      </c>
      <c r="AB29" s="8">
        <v>13746</v>
      </c>
      <c r="AC29" s="8">
        <v>230723</v>
      </c>
      <c r="AD29" s="8">
        <v>14204</v>
      </c>
      <c r="AE29" s="8">
        <v>0</v>
      </c>
      <c r="AF29" s="8">
        <v>1088182</v>
      </c>
      <c r="AG29" s="8">
        <v>8830</v>
      </c>
      <c r="AH29" s="8">
        <v>135242</v>
      </c>
      <c r="AI29" s="8">
        <v>1720</v>
      </c>
      <c r="AJ29" s="8">
        <v>19339</v>
      </c>
      <c r="AK29" s="8">
        <v>2889</v>
      </c>
      <c r="AL29" s="8">
        <v>8290</v>
      </c>
      <c r="AM29" s="8">
        <v>20299</v>
      </c>
      <c r="AN29" s="8">
        <v>31263</v>
      </c>
      <c r="AO29" s="8">
        <v>1759</v>
      </c>
      <c r="AP29" s="8">
        <v>13</v>
      </c>
      <c r="AQ29" s="8">
        <v>9979</v>
      </c>
      <c r="AR29" s="8">
        <v>2611</v>
      </c>
      <c r="AS29" s="8">
        <v>4123</v>
      </c>
      <c r="AT29" s="8">
        <v>21228</v>
      </c>
      <c r="AU29" s="8">
        <v>116878</v>
      </c>
      <c r="AV29" s="8">
        <v>58446</v>
      </c>
    </row>
    <row r="30" spans="1:48" ht="15" customHeight="1">
      <c r="A30" s="7" t="s">
        <v>138</v>
      </c>
      <c r="B30" s="8">
        <v>587</v>
      </c>
      <c r="C30" s="8">
        <v>134</v>
      </c>
      <c r="D30" s="8">
        <v>10637</v>
      </c>
      <c r="E30" s="8">
        <v>412</v>
      </c>
      <c r="F30" s="8">
        <v>16</v>
      </c>
      <c r="G30" s="8">
        <v>6859</v>
      </c>
      <c r="H30" s="8">
        <v>1351</v>
      </c>
      <c r="I30" s="8">
        <v>83340</v>
      </c>
      <c r="J30" s="8">
        <v>247</v>
      </c>
      <c r="K30" s="8">
        <v>142387</v>
      </c>
      <c r="L30" s="8">
        <v>1984</v>
      </c>
      <c r="M30" s="8">
        <v>1607</v>
      </c>
      <c r="N30" s="8">
        <v>1825</v>
      </c>
      <c r="O30" s="8">
        <v>237</v>
      </c>
      <c r="P30" s="8">
        <v>537</v>
      </c>
      <c r="Q30" s="8">
        <v>428</v>
      </c>
      <c r="R30" s="8">
        <v>5626</v>
      </c>
      <c r="S30" s="8">
        <v>0</v>
      </c>
      <c r="T30" s="8">
        <v>734</v>
      </c>
      <c r="U30" s="8">
        <v>20777</v>
      </c>
      <c r="V30" s="8">
        <v>19155</v>
      </c>
      <c r="W30" s="8">
        <v>5720</v>
      </c>
      <c r="X30" s="8">
        <v>1111</v>
      </c>
      <c r="Y30" s="8">
        <v>16354</v>
      </c>
      <c r="Z30" s="8">
        <v>147</v>
      </c>
      <c r="AA30" s="8">
        <v>20228</v>
      </c>
      <c r="AB30" s="8">
        <v>757</v>
      </c>
      <c r="AC30" s="8">
        <v>19627</v>
      </c>
      <c r="AD30" s="8">
        <v>2563</v>
      </c>
      <c r="AE30" s="8">
        <v>0</v>
      </c>
      <c r="AF30" s="8">
        <v>104162</v>
      </c>
      <c r="AG30" s="8">
        <v>731</v>
      </c>
      <c r="AH30" s="8">
        <v>4662</v>
      </c>
      <c r="AI30" s="8">
        <v>838</v>
      </c>
      <c r="AJ30" s="8">
        <v>125</v>
      </c>
      <c r="AK30" s="8">
        <v>758</v>
      </c>
      <c r="AL30" s="8">
        <v>427</v>
      </c>
      <c r="AM30" s="8">
        <v>2544</v>
      </c>
      <c r="AN30" s="8">
        <v>1951</v>
      </c>
      <c r="AO30" s="8">
        <v>0</v>
      </c>
      <c r="AP30" s="8">
        <v>0</v>
      </c>
      <c r="AQ30" s="8">
        <v>419</v>
      </c>
      <c r="AR30" s="8">
        <v>260</v>
      </c>
      <c r="AS30" s="8">
        <v>486</v>
      </c>
      <c r="AT30" s="8">
        <v>460</v>
      </c>
      <c r="AU30" s="8">
        <v>9432</v>
      </c>
      <c r="AV30" s="8">
        <v>3596</v>
      </c>
    </row>
    <row r="31" spans="1:48" ht="15" customHeight="1">
      <c r="A31" s="7" t="s">
        <v>139</v>
      </c>
      <c r="B31" s="8">
        <v>1059</v>
      </c>
      <c r="C31" s="8">
        <v>424</v>
      </c>
      <c r="D31" s="8">
        <v>23761</v>
      </c>
      <c r="E31" s="8">
        <v>17104</v>
      </c>
      <c r="F31" s="8">
        <v>244</v>
      </c>
      <c r="G31" s="8">
        <v>132534</v>
      </c>
      <c r="H31" s="8">
        <v>3751</v>
      </c>
      <c r="I31" s="8">
        <v>190042</v>
      </c>
      <c r="J31" s="8">
        <v>647</v>
      </c>
      <c r="K31" s="8">
        <v>303422</v>
      </c>
      <c r="L31" s="8">
        <v>4929</v>
      </c>
      <c r="M31" s="8">
        <v>11637</v>
      </c>
      <c r="N31" s="8">
        <v>2540</v>
      </c>
      <c r="O31" s="8">
        <v>357</v>
      </c>
      <c r="P31" s="8">
        <v>5943</v>
      </c>
      <c r="Q31" s="8">
        <v>1855</v>
      </c>
      <c r="R31" s="8">
        <v>35893</v>
      </c>
      <c r="S31" s="8">
        <v>1</v>
      </c>
      <c r="T31" s="8">
        <v>5237</v>
      </c>
      <c r="U31" s="8">
        <v>87858</v>
      </c>
      <c r="V31" s="8">
        <v>80978</v>
      </c>
      <c r="W31" s="8">
        <v>8814</v>
      </c>
      <c r="X31" s="8">
        <v>2743</v>
      </c>
      <c r="Y31" s="8">
        <v>58663</v>
      </c>
      <c r="Z31" s="8">
        <v>1412</v>
      </c>
      <c r="AA31" s="8">
        <v>100611</v>
      </c>
      <c r="AB31" s="8">
        <v>4402</v>
      </c>
      <c r="AC31" s="8">
        <v>57685</v>
      </c>
      <c r="AD31" s="8">
        <v>3925</v>
      </c>
      <c r="AE31" s="8">
        <v>1</v>
      </c>
      <c r="AF31" s="8">
        <v>211192</v>
      </c>
      <c r="AG31" s="8">
        <v>4442</v>
      </c>
      <c r="AH31" s="8">
        <v>37432</v>
      </c>
      <c r="AI31" s="8">
        <v>2374</v>
      </c>
      <c r="AJ31" s="8">
        <v>3726</v>
      </c>
      <c r="AK31" s="8">
        <v>2156</v>
      </c>
      <c r="AL31" s="8">
        <v>759</v>
      </c>
      <c r="AM31" s="8">
        <v>6282</v>
      </c>
      <c r="AN31" s="8">
        <v>7538</v>
      </c>
      <c r="AO31" s="8">
        <v>0</v>
      </c>
      <c r="AP31" s="8">
        <v>0</v>
      </c>
      <c r="AQ31" s="8">
        <v>2798</v>
      </c>
      <c r="AR31" s="8">
        <v>1114</v>
      </c>
      <c r="AS31" s="8">
        <v>2618</v>
      </c>
      <c r="AT31" s="8">
        <v>10958</v>
      </c>
      <c r="AU31" s="8">
        <v>44987</v>
      </c>
      <c r="AV31" s="8">
        <v>10039</v>
      </c>
    </row>
    <row r="32" spans="1:48" ht="15" customHeight="1">
      <c r="A32" s="7" t="s">
        <v>140</v>
      </c>
      <c r="B32" s="8">
        <v>472</v>
      </c>
      <c r="C32" s="8">
        <v>290</v>
      </c>
      <c r="D32" s="8">
        <v>13124</v>
      </c>
      <c r="E32" s="8">
        <v>16692</v>
      </c>
      <c r="F32" s="8">
        <v>228</v>
      </c>
      <c r="G32" s="8">
        <v>125675</v>
      </c>
      <c r="H32" s="8">
        <v>2400</v>
      </c>
      <c r="I32" s="8">
        <v>106702</v>
      </c>
      <c r="J32" s="8">
        <v>400</v>
      </c>
      <c r="K32" s="8">
        <v>161035</v>
      </c>
      <c r="L32" s="8">
        <v>2945</v>
      </c>
      <c r="M32" s="8">
        <v>10030</v>
      </c>
      <c r="N32" s="8">
        <v>715</v>
      </c>
      <c r="O32" s="8">
        <v>120</v>
      </c>
      <c r="P32" s="8">
        <v>5406</v>
      </c>
      <c r="Q32" s="8">
        <v>1427</v>
      </c>
      <c r="R32" s="8">
        <v>30267</v>
      </c>
      <c r="S32" s="8">
        <v>1</v>
      </c>
      <c r="T32" s="8">
        <v>4503</v>
      </c>
      <c r="U32" s="8">
        <v>67081</v>
      </c>
      <c r="V32" s="8">
        <v>61823</v>
      </c>
      <c r="W32" s="8">
        <v>3094</v>
      </c>
      <c r="X32" s="8">
        <v>1632</v>
      </c>
      <c r="Y32" s="8">
        <v>42309</v>
      </c>
      <c r="Z32" s="8">
        <v>1265</v>
      </c>
      <c r="AA32" s="8">
        <v>80383</v>
      </c>
      <c r="AB32" s="8">
        <v>3645</v>
      </c>
      <c r="AC32" s="8">
        <v>38058</v>
      </c>
      <c r="AD32" s="8">
        <v>1362</v>
      </c>
      <c r="AE32" s="8">
        <v>1</v>
      </c>
      <c r="AF32" s="8">
        <v>107030</v>
      </c>
      <c r="AG32" s="8">
        <v>3711</v>
      </c>
      <c r="AH32" s="8">
        <v>32770</v>
      </c>
      <c r="AI32" s="8">
        <v>1536</v>
      </c>
      <c r="AJ32" s="8">
        <v>3601</v>
      </c>
      <c r="AK32" s="8">
        <v>1398</v>
      </c>
      <c r="AL32" s="8">
        <v>332</v>
      </c>
      <c r="AM32" s="8">
        <v>3738</v>
      </c>
      <c r="AN32" s="8">
        <v>5587</v>
      </c>
      <c r="AO32" s="8">
        <v>0</v>
      </c>
      <c r="AP32" s="8">
        <v>0</v>
      </c>
      <c r="AQ32" s="8">
        <v>2379</v>
      </c>
      <c r="AR32" s="8">
        <v>854</v>
      </c>
      <c r="AS32" s="8">
        <v>2132</v>
      </c>
      <c r="AT32" s="8">
        <v>10498</v>
      </c>
      <c r="AU32" s="8">
        <v>35555</v>
      </c>
      <c r="AV32" s="8">
        <v>6443</v>
      </c>
    </row>
    <row r="33" spans="1:48" ht="15" customHeight="1">
      <c r="A33" s="7" t="s">
        <v>141</v>
      </c>
      <c r="B33" s="8">
        <v>1026</v>
      </c>
      <c r="C33" s="8">
        <v>126</v>
      </c>
      <c r="D33" s="8">
        <v>108882</v>
      </c>
      <c r="E33" s="8">
        <v>0</v>
      </c>
      <c r="F33" s="8">
        <v>5001</v>
      </c>
      <c r="G33" s="8">
        <v>67468</v>
      </c>
      <c r="H33" s="8">
        <v>19745</v>
      </c>
      <c r="I33" s="8">
        <v>923642</v>
      </c>
      <c r="J33" s="8">
        <v>819</v>
      </c>
      <c r="K33" s="8">
        <v>323141</v>
      </c>
      <c r="L33" s="8">
        <v>1764</v>
      </c>
      <c r="M33" s="8">
        <v>69463</v>
      </c>
      <c r="N33" s="8">
        <v>240</v>
      </c>
      <c r="O33" s="8">
        <v>2533</v>
      </c>
      <c r="P33" s="8">
        <v>56026</v>
      </c>
      <c r="Q33" s="8">
        <v>2045</v>
      </c>
      <c r="R33" s="8">
        <v>143095</v>
      </c>
      <c r="S33" s="8">
        <v>0</v>
      </c>
      <c r="T33" s="8">
        <v>1407</v>
      </c>
      <c r="U33" s="8">
        <v>199812</v>
      </c>
      <c r="V33" s="8">
        <v>197724</v>
      </c>
      <c r="W33" s="8">
        <v>6971</v>
      </c>
      <c r="X33" s="8">
        <v>276</v>
      </c>
      <c r="Y33" s="8">
        <v>36504</v>
      </c>
      <c r="Z33" s="8">
        <v>0</v>
      </c>
      <c r="AA33" s="8">
        <v>279437</v>
      </c>
      <c r="AB33" s="8">
        <v>11963</v>
      </c>
      <c r="AC33" s="8">
        <v>164031</v>
      </c>
      <c r="AD33" s="8">
        <v>7880</v>
      </c>
      <c r="AE33" s="8">
        <v>0</v>
      </c>
      <c r="AF33" s="8">
        <v>782065</v>
      </c>
      <c r="AG33" s="8">
        <v>7385</v>
      </c>
      <c r="AH33" s="8">
        <v>109522</v>
      </c>
      <c r="AI33" s="8">
        <v>0</v>
      </c>
      <c r="AJ33" s="8">
        <v>17034</v>
      </c>
      <c r="AK33" s="8">
        <v>75</v>
      </c>
      <c r="AL33" s="8">
        <v>223</v>
      </c>
      <c r="AM33" s="8">
        <v>0</v>
      </c>
      <c r="AN33" s="8">
        <v>13264</v>
      </c>
      <c r="AO33" s="8">
        <v>1323</v>
      </c>
      <c r="AP33" s="8">
        <v>0</v>
      </c>
      <c r="AQ33" s="8">
        <v>8218</v>
      </c>
      <c r="AR33" s="8">
        <v>1732</v>
      </c>
      <c r="AS33" s="8">
        <v>2834</v>
      </c>
      <c r="AT33" s="8">
        <v>16870</v>
      </c>
      <c r="AU33" s="8">
        <v>76943</v>
      </c>
      <c r="AV33" s="8">
        <v>44555</v>
      </c>
    </row>
    <row r="34" spans="1:48" ht="15" customHeight="1">
      <c r="A34" s="7" t="s">
        <v>142</v>
      </c>
      <c r="B34" s="8">
        <v>1157</v>
      </c>
      <c r="C34" s="8">
        <v>127</v>
      </c>
      <c r="D34" s="8">
        <v>124124</v>
      </c>
      <c r="E34" s="8">
        <v>0</v>
      </c>
      <c r="F34" s="8">
        <v>7197</v>
      </c>
      <c r="G34" s="8">
        <v>87310</v>
      </c>
      <c r="H34" s="8">
        <v>23163</v>
      </c>
      <c r="I34" s="8">
        <v>1146823</v>
      </c>
      <c r="J34" s="8">
        <v>913</v>
      </c>
      <c r="K34" s="8">
        <v>572277</v>
      </c>
      <c r="L34" s="8">
        <v>2226</v>
      </c>
      <c r="M34" s="8">
        <v>77466</v>
      </c>
      <c r="N34" s="8">
        <v>327</v>
      </c>
      <c r="O34" s="8">
        <v>3199</v>
      </c>
      <c r="P34" s="8">
        <v>64724</v>
      </c>
      <c r="Q34" s="8">
        <v>2402</v>
      </c>
      <c r="R34" s="8">
        <v>195793</v>
      </c>
      <c r="S34" s="8">
        <v>0</v>
      </c>
      <c r="T34" s="8">
        <v>1571</v>
      </c>
      <c r="U34" s="8">
        <v>299813</v>
      </c>
      <c r="V34" s="8">
        <v>297428</v>
      </c>
      <c r="W34" s="8">
        <v>7867</v>
      </c>
      <c r="X34" s="8">
        <v>380</v>
      </c>
      <c r="Y34" s="8">
        <v>64027</v>
      </c>
      <c r="Z34" s="8">
        <v>0</v>
      </c>
      <c r="AA34" s="8">
        <v>363020</v>
      </c>
      <c r="AB34" s="8">
        <v>13859</v>
      </c>
      <c r="AC34" s="8">
        <v>189743</v>
      </c>
      <c r="AD34" s="8">
        <v>8017</v>
      </c>
      <c r="AE34" s="8">
        <v>0</v>
      </c>
      <c r="AF34" s="8">
        <v>1084177</v>
      </c>
      <c r="AG34" s="8">
        <v>13260</v>
      </c>
      <c r="AH34" s="8">
        <v>149897</v>
      </c>
      <c r="AI34" s="8">
        <v>1352</v>
      </c>
      <c r="AJ34" s="8">
        <v>18336</v>
      </c>
      <c r="AK34" s="8">
        <v>255</v>
      </c>
      <c r="AL34" s="8">
        <v>270</v>
      </c>
      <c r="AM34" s="8">
        <v>0</v>
      </c>
      <c r="AN34" s="8">
        <v>18456</v>
      </c>
      <c r="AO34" s="8">
        <v>2080</v>
      </c>
      <c r="AP34" s="8">
        <v>0</v>
      </c>
      <c r="AQ34" s="8">
        <v>8820</v>
      </c>
      <c r="AR34" s="8">
        <v>1977</v>
      </c>
      <c r="AS34" s="8">
        <v>2932</v>
      </c>
      <c r="AT34" s="8">
        <v>19540</v>
      </c>
      <c r="AU34" s="8">
        <v>99290</v>
      </c>
      <c r="AV34" s="8">
        <v>64961</v>
      </c>
    </row>
    <row r="35" spans="1:48" ht="15" customHeight="1">
      <c r="A35" s="7" t="s">
        <v>143</v>
      </c>
      <c r="B35" s="8">
        <v>131</v>
      </c>
      <c r="C35" s="8">
        <v>1</v>
      </c>
      <c r="D35" s="8">
        <v>15242</v>
      </c>
      <c r="E35" s="8">
        <v>0</v>
      </c>
      <c r="F35" s="8">
        <v>2196</v>
      </c>
      <c r="G35" s="8">
        <v>19842</v>
      </c>
      <c r="H35" s="8">
        <v>3418</v>
      </c>
      <c r="I35" s="8">
        <v>223181</v>
      </c>
      <c r="J35" s="8">
        <v>94</v>
      </c>
      <c r="K35" s="8">
        <v>249136</v>
      </c>
      <c r="L35" s="8">
        <v>462</v>
      </c>
      <c r="M35" s="8">
        <v>8003</v>
      </c>
      <c r="N35" s="8">
        <v>87</v>
      </c>
      <c r="O35" s="8">
        <v>666</v>
      </c>
      <c r="P35" s="8">
        <v>8698</v>
      </c>
      <c r="Q35" s="8">
        <v>357</v>
      </c>
      <c r="R35" s="8">
        <v>52698</v>
      </c>
      <c r="S35" s="8">
        <v>0</v>
      </c>
      <c r="T35" s="8">
        <v>164</v>
      </c>
      <c r="U35" s="8">
        <v>100001</v>
      </c>
      <c r="V35" s="8">
        <v>99704</v>
      </c>
      <c r="W35" s="8">
        <v>896</v>
      </c>
      <c r="X35" s="8">
        <v>104</v>
      </c>
      <c r="Y35" s="8">
        <v>27523</v>
      </c>
      <c r="Z35" s="8">
        <v>0</v>
      </c>
      <c r="AA35" s="8">
        <v>83583</v>
      </c>
      <c r="AB35" s="8">
        <v>1896</v>
      </c>
      <c r="AC35" s="8">
        <v>25712</v>
      </c>
      <c r="AD35" s="8">
        <v>137</v>
      </c>
      <c r="AE35" s="8">
        <v>0</v>
      </c>
      <c r="AF35" s="8">
        <v>302112</v>
      </c>
      <c r="AG35" s="8">
        <v>5875</v>
      </c>
      <c r="AH35" s="8">
        <v>40375</v>
      </c>
      <c r="AI35" s="8">
        <v>1352</v>
      </c>
      <c r="AJ35" s="8">
        <v>1302</v>
      </c>
      <c r="AK35" s="8">
        <v>180</v>
      </c>
      <c r="AL35" s="8">
        <v>47</v>
      </c>
      <c r="AM35" s="8">
        <v>0</v>
      </c>
      <c r="AN35" s="8">
        <v>5192</v>
      </c>
      <c r="AO35" s="8">
        <v>757</v>
      </c>
      <c r="AP35" s="8">
        <v>0</v>
      </c>
      <c r="AQ35" s="8">
        <v>602</v>
      </c>
      <c r="AR35" s="8">
        <v>245</v>
      </c>
      <c r="AS35" s="8">
        <v>98</v>
      </c>
      <c r="AT35" s="8">
        <v>2670</v>
      </c>
      <c r="AU35" s="8">
        <v>22347</v>
      </c>
      <c r="AV35" s="8">
        <v>20406</v>
      </c>
    </row>
    <row r="36" spans="1:48" ht="15" customHeight="1">
      <c r="A36" s="7" t="s">
        <v>144</v>
      </c>
      <c r="B36" s="8">
        <v>878</v>
      </c>
      <c r="C36" s="8">
        <v>259</v>
      </c>
      <c r="D36" s="8">
        <v>33788</v>
      </c>
      <c r="E36" s="8">
        <v>30808</v>
      </c>
      <c r="F36" s="8">
        <v>232</v>
      </c>
      <c r="G36" s="8">
        <v>8705</v>
      </c>
      <c r="H36" s="8">
        <v>4106</v>
      </c>
      <c r="I36" s="8">
        <v>269466</v>
      </c>
      <c r="J36" s="8">
        <v>360</v>
      </c>
      <c r="K36" s="8">
        <v>108997</v>
      </c>
      <c r="L36" s="8">
        <v>2366</v>
      </c>
      <c r="M36" s="8">
        <v>18607</v>
      </c>
      <c r="N36" s="8">
        <v>1656</v>
      </c>
      <c r="O36" s="8">
        <v>1550</v>
      </c>
      <c r="P36" s="8">
        <v>6661</v>
      </c>
      <c r="Q36" s="8">
        <v>1123</v>
      </c>
      <c r="R36" s="8">
        <v>16032</v>
      </c>
      <c r="S36" s="8">
        <v>79</v>
      </c>
      <c r="T36" s="8">
        <v>8239</v>
      </c>
      <c r="U36" s="8">
        <v>113668</v>
      </c>
      <c r="V36" s="8">
        <v>103502</v>
      </c>
      <c r="W36" s="8">
        <v>8410</v>
      </c>
      <c r="X36" s="8">
        <v>990</v>
      </c>
      <c r="Y36" s="8">
        <v>34063</v>
      </c>
      <c r="Z36" s="8">
        <v>2125</v>
      </c>
      <c r="AA36" s="8">
        <v>85797</v>
      </c>
      <c r="AB36" s="8">
        <v>1026</v>
      </c>
      <c r="AC36" s="8">
        <v>47065</v>
      </c>
      <c r="AD36" s="8">
        <v>3761</v>
      </c>
      <c r="AE36" s="8">
        <v>0</v>
      </c>
      <c r="AF36" s="8">
        <v>201955</v>
      </c>
      <c r="AG36" s="8">
        <v>714</v>
      </c>
      <c r="AH36" s="8">
        <v>21058</v>
      </c>
      <c r="AI36" s="8">
        <v>882</v>
      </c>
      <c r="AJ36" s="8">
        <v>2180</v>
      </c>
      <c r="AK36" s="8">
        <v>2056</v>
      </c>
      <c r="AL36" s="8">
        <v>7640</v>
      </c>
      <c r="AM36" s="8">
        <v>17755</v>
      </c>
      <c r="AN36" s="8">
        <v>16048</v>
      </c>
      <c r="AO36" s="8">
        <v>436</v>
      </c>
      <c r="AP36" s="8">
        <v>13</v>
      </c>
      <c r="AQ36" s="8">
        <v>1342</v>
      </c>
      <c r="AR36" s="8">
        <v>619</v>
      </c>
      <c r="AS36" s="8">
        <v>803</v>
      </c>
      <c r="AT36" s="8">
        <v>3898</v>
      </c>
      <c r="AU36" s="8">
        <v>30503</v>
      </c>
      <c r="AV36" s="8">
        <v>10295</v>
      </c>
    </row>
    <row r="37" spans="1:48" ht="15" customHeight="1">
      <c r="A37" s="7" t="s">
        <v>145</v>
      </c>
      <c r="B37" s="8">
        <v>1329</v>
      </c>
      <c r="C37" s="8">
        <v>312</v>
      </c>
      <c r="D37" s="8">
        <v>88549</v>
      </c>
      <c r="E37" s="8">
        <v>64119</v>
      </c>
      <c r="F37" s="8">
        <v>1211</v>
      </c>
      <c r="G37" s="8">
        <v>123933</v>
      </c>
      <c r="H37" s="8">
        <v>17715</v>
      </c>
      <c r="I37" s="8">
        <v>814908</v>
      </c>
      <c r="J37" s="8">
        <v>3610</v>
      </c>
      <c r="K37" s="8">
        <v>377580</v>
      </c>
      <c r="L37" s="8">
        <v>7040</v>
      </c>
      <c r="M37" s="8">
        <v>55082</v>
      </c>
      <c r="N37" s="8">
        <v>2228</v>
      </c>
      <c r="O37" s="8">
        <v>4532</v>
      </c>
      <c r="P37" s="8">
        <v>22050</v>
      </c>
      <c r="Q37" s="8">
        <v>5285</v>
      </c>
      <c r="R37" s="8">
        <v>96358</v>
      </c>
      <c r="S37" s="8">
        <v>142</v>
      </c>
      <c r="T37" s="8">
        <v>30838</v>
      </c>
      <c r="U37" s="8">
        <v>287744</v>
      </c>
      <c r="V37" s="8">
        <v>252982</v>
      </c>
      <c r="W37" s="8">
        <v>11923</v>
      </c>
      <c r="X37" s="8">
        <v>1932</v>
      </c>
      <c r="Y37" s="8">
        <v>123889</v>
      </c>
      <c r="Z37" s="8">
        <v>5810</v>
      </c>
      <c r="AA37" s="8">
        <v>327815</v>
      </c>
      <c r="AB37" s="8">
        <v>5297</v>
      </c>
      <c r="AC37" s="8">
        <v>141302</v>
      </c>
      <c r="AD37" s="8">
        <v>5411</v>
      </c>
      <c r="AE37" s="8">
        <v>0</v>
      </c>
      <c r="AF37" s="8">
        <v>708814</v>
      </c>
      <c r="AG37" s="8">
        <v>11274</v>
      </c>
      <c r="AH37" s="8">
        <v>103252</v>
      </c>
      <c r="AI37" s="8">
        <v>5783</v>
      </c>
      <c r="AJ37" s="8">
        <v>7582</v>
      </c>
      <c r="AK37" s="8">
        <v>5255</v>
      </c>
      <c r="AL37" s="8">
        <v>9730</v>
      </c>
      <c r="AM37" s="8">
        <v>30735</v>
      </c>
      <c r="AN37" s="8">
        <v>22828</v>
      </c>
      <c r="AO37" s="8">
        <v>2484</v>
      </c>
      <c r="AP37" s="8">
        <v>21</v>
      </c>
      <c r="AQ37" s="8">
        <v>4221</v>
      </c>
      <c r="AR37" s="8">
        <v>1485</v>
      </c>
      <c r="AS37" s="8">
        <v>1539</v>
      </c>
      <c r="AT37" s="8">
        <v>10451</v>
      </c>
      <c r="AU37" s="8">
        <v>76153</v>
      </c>
      <c r="AV37" s="8">
        <v>66244</v>
      </c>
    </row>
    <row r="38" spans="1:48" ht="15" customHeight="1">
      <c r="A38" s="7" t="s">
        <v>146</v>
      </c>
      <c r="B38" s="8">
        <v>451</v>
      </c>
      <c r="C38" s="8">
        <v>53</v>
      </c>
      <c r="D38" s="8">
        <v>54761</v>
      </c>
      <c r="E38" s="8">
        <v>33311</v>
      </c>
      <c r="F38" s="8">
        <v>979</v>
      </c>
      <c r="G38" s="8">
        <v>115228</v>
      </c>
      <c r="H38" s="8">
        <v>13609</v>
      </c>
      <c r="I38" s="8">
        <v>545442</v>
      </c>
      <c r="J38" s="8">
        <v>3250</v>
      </c>
      <c r="K38" s="8">
        <v>268583</v>
      </c>
      <c r="L38" s="8">
        <v>4674</v>
      </c>
      <c r="M38" s="8">
        <v>36475</v>
      </c>
      <c r="N38" s="8">
        <v>572</v>
      </c>
      <c r="O38" s="8">
        <v>2982</v>
      </c>
      <c r="P38" s="8">
        <v>15389</v>
      </c>
      <c r="Q38" s="8">
        <v>4162</v>
      </c>
      <c r="R38" s="8">
        <v>80326</v>
      </c>
      <c r="S38" s="8">
        <v>63</v>
      </c>
      <c r="T38" s="8">
        <v>22599</v>
      </c>
      <c r="U38" s="8">
        <v>174076</v>
      </c>
      <c r="V38" s="8">
        <v>149480</v>
      </c>
      <c r="W38" s="8">
        <v>3513</v>
      </c>
      <c r="X38" s="8">
        <v>942</v>
      </c>
      <c r="Y38" s="8">
        <v>89826</v>
      </c>
      <c r="Z38" s="8">
        <v>3685</v>
      </c>
      <c r="AA38" s="8">
        <v>242018</v>
      </c>
      <c r="AB38" s="8">
        <v>4271</v>
      </c>
      <c r="AC38" s="8">
        <v>94237</v>
      </c>
      <c r="AD38" s="8">
        <v>1650</v>
      </c>
      <c r="AE38" s="8">
        <v>0</v>
      </c>
      <c r="AF38" s="8">
        <v>506859</v>
      </c>
      <c r="AG38" s="8">
        <v>10560</v>
      </c>
      <c r="AH38" s="8">
        <v>82194</v>
      </c>
      <c r="AI38" s="8">
        <v>4901</v>
      </c>
      <c r="AJ38" s="8">
        <v>5402</v>
      </c>
      <c r="AK38" s="8">
        <v>3199</v>
      </c>
      <c r="AL38" s="8">
        <v>2090</v>
      </c>
      <c r="AM38" s="8">
        <v>12980</v>
      </c>
      <c r="AN38" s="8">
        <v>6780</v>
      </c>
      <c r="AO38" s="8">
        <v>2048</v>
      </c>
      <c r="AP38" s="8">
        <v>8</v>
      </c>
      <c r="AQ38" s="8">
        <v>2879</v>
      </c>
      <c r="AR38" s="8">
        <v>866</v>
      </c>
      <c r="AS38" s="8">
        <v>736</v>
      </c>
      <c r="AT38" s="8">
        <v>6553</v>
      </c>
      <c r="AU38" s="8">
        <v>45650</v>
      </c>
      <c r="AV38" s="8">
        <v>55949</v>
      </c>
    </row>
    <row r="39" spans="1:48" ht="15" customHeight="1">
      <c r="A39" s="7" t="s">
        <v>147</v>
      </c>
      <c r="B39" s="8">
        <v>1794</v>
      </c>
      <c r="C39" s="8">
        <v>1245</v>
      </c>
      <c r="D39" s="8">
        <v>259626</v>
      </c>
      <c r="E39" s="8">
        <v>61024</v>
      </c>
      <c r="F39" s="8">
        <v>11301</v>
      </c>
      <c r="G39" s="8">
        <v>39832</v>
      </c>
      <c r="H39" s="8">
        <v>27531</v>
      </c>
      <c r="I39" s="8">
        <v>4222276</v>
      </c>
      <c r="J39" s="8">
        <v>94568</v>
      </c>
      <c r="K39" s="8">
        <v>1405436</v>
      </c>
      <c r="L39" s="8">
        <v>109059</v>
      </c>
      <c r="M39" s="8">
        <v>239970</v>
      </c>
      <c r="N39" s="8">
        <v>7648</v>
      </c>
      <c r="O39" s="8">
        <v>273443</v>
      </c>
      <c r="P39" s="8">
        <v>71947</v>
      </c>
      <c r="Q39" s="8">
        <v>5199</v>
      </c>
      <c r="R39" s="8">
        <v>426911</v>
      </c>
      <c r="S39" s="8">
        <v>117325</v>
      </c>
      <c r="T39" s="8">
        <v>671093</v>
      </c>
      <c r="U39" s="8">
        <v>1088229</v>
      </c>
      <c r="V39" s="8">
        <v>874020</v>
      </c>
      <c r="W39" s="8">
        <v>114789</v>
      </c>
      <c r="X39" s="8">
        <v>8929</v>
      </c>
      <c r="Y39" s="8">
        <v>325279</v>
      </c>
      <c r="Z39" s="8">
        <v>396326</v>
      </c>
      <c r="AA39" s="8">
        <v>545507</v>
      </c>
      <c r="AB39" s="8">
        <v>28625</v>
      </c>
      <c r="AC39" s="8">
        <v>382717</v>
      </c>
      <c r="AD39" s="8">
        <v>82936</v>
      </c>
      <c r="AE39" s="8">
        <v>1018</v>
      </c>
      <c r="AF39" s="8">
        <v>3799590</v>
      </c>
      <c r="AG39" s="8">
        <v>18219</v>
      </c>
      <c r="AH39" s="8">
        <v>161841</v>
      </c>
      <c r="AI39" s="8">
        <v>6288</v>
      </c>
      <c r="AJ39" s="8">
        <v>100118</v>
      </c>
      <c r="AK39" s="8">
        <v>11621</v>
      </c>
      <c r="AL39" s="8">
        <v>19912</v>
      </c>
      <c r="AM39" s="8">
        <v>152410</v>
      </c>
      <c r="AN39" s="8">
        <v>43328</v>
      </c>
      <c r="AO39" s="8">
        <v>11379</v>
      </c>
      <c r="AP39" s="8">
        <v>75406</v>
      </c>
      <c r="AQ39" s="8">
        <v>42742</v>
      </c>
      <c r="AR39" s="8">
        <v>24529</v>
      </c>
      <c r="AS39" s="8">
        <v>20195</v>
      </c>
      <c r="AT39" s="8">
        <v>253938</v>
      </c>
      <c r="AU39" s="8">
        <v>152593</v>
      </c>
      <c r="AV39" s="8">
        <v>49809</v>
      </c>
    </row>
    <row r="40" spans="1:48" ht="15" customHeight="1">
      <c r="A40" s="7" t="s">
        <v>148</v>
      </c>
      <c r="B40" s="8">
        <v>0</v>
      </c>
      <c r="C40" s="8">
        <v>0</v>
      </c>
      <c r="D40" s="8">
        <v>13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3801</v>
      </c>
      <c r="S40" s="8">
        <v>0</v>
      </c>
      <c r="T40" s="8">
        <v>0</v>
      </c>
      <c r="U40" s="8">
        <v>0</v>
      </c>
      <c r="V40" s="8">
        <v>0</v>
      </c>
      <c r="W40" s="8">
        <v>1756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5730</v>
      </c>
      <c r="AD40" s="8">
        <v>0</v>
      </c>
      <c r="AE40" s="8">
        <v>0</v>
      </c>
      <c r="AF40" s="8">
        <v>466792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</row>
    <row r="41" spans="1:48" ht="15" customHeight="1">
      <c r="A41" s="7" t="s">
        <v>149</v>
      </c>
      <c r="B41" s="8">
        <v>0</v>
      </c>
      <c r="C41" s="8">
        <v>0</v>
      </c>
      <c r="D41" s="8">
        <v>20290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65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3118</v>
      </c>
      <c r="X41" s="8">
        <v>3483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213599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</row>
    <row r="42" spans="1:48" ht="15" customHeight="1">
      <c r="A42" s="7" t="s">
        <v>150</v>
      </c>
      <c r="B42" s="8">
        <v>0</v>
      </c>
      <c r="C42" s="8">
        <v>0</v>
      </c>
      <c r="D42" s="8">
        <v>1000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19952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590</v>
      </c>
      <c r="AD42" s="8">
        <v>0</v>
      </c>
      <c r="AE42" s="8">
        <v>0</v>
      </c>
      <c r="AF42" s="8">
        <v>154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</row>
    <row r="43" spans="1:48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626647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1116</v>
      </c>
      <c r="V43" s="8">
        <v>0</v>
      </c>
      <c r="W43" s="8">
        <v>0</v>
      </c>
      <c r="X43" s="8">
        <v>55</v>
      </c>
      <c r="Y43" s="8">
        <v>0</v>
      </c>
      <c r="Z43" s="8">
        <v>0</v>
      </c>
      <c r="AA43" s="8">
        <v>11522</v>
      </c>
      <c r="AB43" s="8">
        <v>5999</v>
      </c>
      <c r="AC43" s="8">
        <v>210</v>
      </c>
      <c r="AD43" s="8">
        <v>210</v>
      </c>
      <c r="AE43" s="8">
        <v>0</v>
      </c>
      <c r="AF43" s="8">
        <v>5999</v>
      </c>
      <c r="AG43" s="8">
        <v>107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2664</v>
      </c>
      <c r="AN43" s="8">
        <v>771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434</v>
      </c>
    </row>
    <row r="44" spans="1:48" ht="15" customHeight="1">
      <c r="A44" s="7" t="s">
        <v>152</v>
      </c>
      <c r="B44" s="8">
        <v>662</v>
      </c>
      <c r="C44" s="8">
        <v>809</v>
      </c>
      <c r="D44" s="8">
        <v>66434</v>
      </c>
      <c r="E44" s="8">
        <v>23808</v>
      </c>
      <c r="F44" s="8">
        <v>131</v>
      </c>
      <c r="G44" s="8">
        <v>10277</v>
      </c>
      <c r="H44" s="8">
        <v>8824</v>
      </c>
      <c r="I44" s="8">
        <v>1018493</v>
      </c>
      <c r="J44" s="8">
        <v>41762</v>
      </c>
      <c r="K44" s="8">
        <v>565696</v>
      </c>
      <c r="L44" s="8">
        <v>21259</v>
      </c>
      <c r="M44" s="8">
        <v>162999</v>
      </c>
      <c r="N44" s="8">
        <v>2760</v>
      </c>
      <c r="O44" s="8">
        <v>217238</v>
      </c>
      <c r="P44" s="8">
        <v>19591</v>
      </c>
      <c r="Q44" s="8">
        <v>540</v>
      </c>
      <c r="R44" s="8">
        <v>67866</v>
      </c>
      <c r="S44" s="8">
        <v>1415</v>
      </c>
      <c r="T44" s="8">
        <v>180672</v>
      </c>
      <c r="U44" s="8">
        <v>402549</v>
      </c>
      <c r="V44" s="8">
        <v>241620</v>
      </c>
      <c r="W44" s="8">
        <v>81742</v>
      </c>
      <c r="X44" s="8">
        <v>2389</v>
      </c>
      <c r="Y44" s="8">
        <v>89586</v>
      </c>
      <c r="Z44" s="8">
        <v>14598</v>
      </c>
      <c r="AA44" s="8">
        <v>166197</v>
      </c>
      <c r="AB44" s="8">
        <v>7222</v>
      </c>
      <c r="AC44" s="8">
        <v>172068</v>
      </c>
      <c r="AD44" s="8">
        <v>32578</v>
      </c>
      <c r="AE44" s="8">
        <v>153</v>
      </c>
      <c r="AF44" s="8">
        <v>769969</v>
      </c>
      <c r="AG44" s="8">
        <v>2745</v>
      </c>
      <c r="AH44" s="8">
        <v>72545</v>
      </c>
      <c r="AI44" s="8">
        <v>1427</v>
      </c>
      <c r="AJ44" s="8">
        <v>2808</v>
      </c>
      <c r="AK44" s="8">
        <v>5341</v>
      </c>
      <c r="AL44" s="8">
        <v>4429</v>
      </c>
      <c r="AM44" s="8">
        <v>63836</v>
      </c>
      <c r="AN44" s="8">
        <v>13868</v>
      </c>
      <c r="AO44" s="8">
        <v>10449</v>
      </c>
      <c r="AP44" s="8">
        <v>0</v>
      </c>
      <c r="AQ44" s="8">
        <v>29130</v>
      </c>
      <c r="AR44" s="8">
        <v>73</v>
      </c>
      <c r="AS44" s="8">
        <v>8792</v>
      </c>
      <c r="AT44" s="8">
        <v>23604</v>
      </c>
      <c r="AU44" s="8">
        <v>107053</v>
      </c>
      <c r="AV44" s="8">
        <v>8064</v>
      </c>
    </row>
    <row r="45" spans="1:48" ht="15" customHeight="1">
      <c r="A45" s="7" t="s">
        <v>153</v>
      </c>
      <c r="B45" s="8">
        <v>1132</v>
      </c>
      <c r="C45" s="8">
        <v>436</v>
      </c>
      <c r="D45" s="8">
        <v>171889</v>
      </c>
      <c r="E45" s="8">
        <v>37216</v>
      </c>
      <c r="F45" s="8">
        <v>11170</v>
      </c>
      <c r="G45" s="8">
        <v>29555</v>
      </c>
      <c r="H45" s="8">
        <v>18707</v>
      </c>
      <c r="I45" s="8">
        <v>2577136</v>
      </c>
      <c r="J45" s="8">
        <v>52806</v>
      </c>
      <c r="K45" s="8">
        <v>839740</v>
      </c>
      <c r="L45" s="8">
        <v>87800</v>
      </c>
      <c r="M45" s="8">
        <v>76971</v>
      </c>
      <c r="N45" s="8">
        <v>4888</v>
      </c>
      <c r="O45" s="8">
        <v>56140</v>
      </c>
      <c r="P45" s="8">
        <v>32404</v>
      </c>
      <c r="Q45" s="8">
        <v>4659</v>
      </c>
      <c r="R45" s="8">
        <v>355244</v>
      </c>
      <c r="S45" s="8">
        <v>115910</v>
      </c>
      <c r="T45" s="8">
        <v>490421</v>
      </c>
      <c r="U45" s="8">
        <v>684564</v>
      </c>
      <c r="V45" s="8">
        <v>632400</v>
      </c>
      <c r="W45" s="8">
        <v>28173</v>
      </c>
      <c r="X45" s="8">
        <v>3002</v>
      </c>
      <c r="Y45" s="8">
        <v>235693</v>
      </c>
      <c r="Z45" s="8">
        <v>381728</v>
      </c>
      <c r="AA45" s="8">
        <v>367788</v>
      </c>
      <c r="AB45" s="8">
        <v>15404</v>
      </c>
      <c r="AC45" s="8">
        <v>204119</v>
      </c>
      <c r="AD45" s="8">
        <v>50148</v>
      </c>
      <c r="AE45" s="8">
        <v>865</v>
      </c>
      <c r="AF45" s="8">
        <v>2343077</v>
      </c>
      <c r="AG45" s="8">
        <v>15367</v>
      </c>
      <c r="AH45" s="8">
        <v>89296</v>
      </c>
      <c r="AI45" s="8">
        <v>4861</v>
      </c>
      <c r="AJ45" s="8">
        <v>97310</v>
      </c>
      <c r="AK45" s="8">
        <v>6280</v>
      </c>
      <c r="AL45" s="8">
        <v>15483</v>
      </c>
      <c r="AM45" s="8">
        <v>85910</v>
      </c>
      <c r="AN45" s="8">
        <v>28689</v>
      </c>
      <c r="AO45" s="8">
        <v>930</v>
      </c>
      <c r="AP45" s="8">
        <v>75406</v>
      </c>
      <c r="AQ45" s="8">
        <v>13612</v>
      </c>
      <c r="AR45" s="8">
        <v>24456</v>
      </c>
      <c r="AS45" s="8">
        <v>11403</v>
      </c>
      <c r="AT45" s="8">
        <v>230334</v>
      </c>
      <c r="AU45" s="8">
        <v>45540</v>
      </c>
      <c r="AV45" s="8">
        <v>41311</v>
      </c>
    </row>
    <row r="46" spans="1:48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</row>
    <row r="47" spans="1:48" ht="15" customHeight="1">
      <c r="A47" s="5" t="s">
        <v>26</v>
      </c>
      <c r="B47" s="6">
        <v>87810</v>
      </c>
      <c r="C47" s="6">
        <v>60087</v>
      </c>
      <c r="D47" s="6">
        <v>3799949</v>
      </c>
      <c r="E47" s="6">
        <v>1691242</v>
      </c>
      <c r="F47" s="6">
        <v>302972</v>
      </c>
      <c r="G47" s="6">
        <v>2309919</v>
      </c>
      <c r="H47" s="6">
        <v>798518</v>
      </c>
      <c r="I47" s="6">
        <v>56135539</v>
      </c>
      <c r="J47" s="6">
        <v>1375203</v>
      </c>
      <c r="K47" s="6">
        <v>28842207</v>
      </c>
      <c r="L47" s="6">
        <v>782021</v>
      </c>
      <c r="M47" s="6">
        <v>6264218</v>
      </c>
      <c r="N47" s="6">
        <v>50066</v>
      </c>
      <c r="O47" s="6">
        <v>8259204</v>
      </c>
      <c r="P47" s="6">
        <v>2098664</v>
      </c>
      <c r="Q47" s="6">
        <v>634410</v>
      </c>
      <c r="R47" s="6">
        <v>9022775</v>
      </c>
      <c r="S47" s="6">
        <v>1255918</v>
      </c>
      <c r="T47" s="6">
        <v>6260982</v>
      </c>
      <c r="U47" s="6">
        <v>19454202</v>
      </c>
      <c r="V47" s="6">
        <v>18394542</v>
      </c>
      <c r="W47" s="6">
        <v>1215122</v>
      </c>
      <c r="X47" s="6">
        <v>150442</v>
      </c>
      <c r="Y47" s="6">
        <v>11589536</v>
      </c>
      <c r="Z47" s="6">
        <v>821809</v>
      </c>
      <c r="AA47" s="6">
        <v>17480439</v>
      </c>
      <c r="AB47" s="6">
        <v>816181</v>
      </c>
      <c r="AC47" s="6">
        <v>6213044</v>
      </c>
      <c r="AD47" s="6">
        <v>204975</v>
      </c>
      <c r="AE47" s="6">
        <v>102630</v>
      </c>
      <c r="AF47" s="6">
        <v>59695677</v>
      </c>
      <c r="AG47" s="6">
        <v>507583</v>
      </c>
      <c r="AH47" s="6">
        <v>7523499</v>
      </c>
      <c r="AI47" s="6">
        <v>242428</v>
      </c>
      <c r="AJ47" s="6">
        <v>5226685</v>
      </c>
      <c r="AK47" s="6">
        <v>158797</v>
      </c>
      <c r="AL47" s="6">
        <v>114528</v>
      </c>
      <c r="AM47" s="6">
        <v>884933</v>
      </c>
      <c r="AN47" s="6">
        <v>1135161</v>
      </c>
      <c r="AO47" s="6">
        <v>307674</v>
      </c>
      <c r="AP47" s="6">
        <v>4276657</v>
      </c>
      <c r="AQ47" s="6">
        <v>371841</v>
      </c>
      <c r="AR47" s="6">
        <v>1114667</v>
      </c>
      <c r="AS47" s="6">
        <v>1526354</v>
      </c>
      <c r="AT47" s="6">
        <v>2859646</v>
      </c>
      <c r="AU47" s="6">
        <v>7145654</v>
      </c>
      <c r="AV47" s="6">
        <v>3801760</v>
      </c>
    </row>
    <row r="48" spans="1:48" ht="15" customHeight="1">
      <c r="A48" s="7" t="s">
        <v>155</v>
      </c>
      <c r="B48" s="8">
        <v>9000</v>
      </c>
      <c r="C48" s="8">
        <v>43568</v>
      </c>
      <c r="D48" s="8">
        <v>261593</v>
      </c>
      <c r="E48" s="8">
        <v>460795</v>
      </c>
      <c r="F48" s="8">
        <v>268853</v>
      </c>
      <c r="G48" s="8">
        <v>757129</v>
      </c>
      <c r="H48" s="8">
        <v>95363</v>
      </c>
      <c r="I48" s="8">
        <v>14585245</v>
      </c>
      <c r="J48" s="8">
        <v>353525</v>
      </c>
      <c r="K48" s="8">
        <v>7928396</v>
      </c>
      <c r="L48" s="8">
        <v>254823</v>
      </c>
      <c r="M48" s="8">
        <v>911544</v>
      </c>
      <c r="N48" s="8">
        <v>5</v>
      </c>
      <c r="O48" s="8">
        <v>6151668</v>
      </c>
      <c r="P48" s="8">
        <v>169447</v>
      </c>
      <c r="Q48" s="8">
        <v>452231</v>
      </c>
      <c r="R48" s="8">
        <v>2791512</v>
      </c>
      <c r="S48" s="8">
        <v>34709</v>
      </c>
      <c r="T48" s="8">
        <v>4101491</v>
      </c>
      <c r="U48" s="8">
        <v>5918215</v>
      </c>
      <c r="V48" s="8">
        <v>5824154</v>
      </c>
      <c r="W48" s="8">
        <v>51895</v>
      </c>
      <c r="X48" s="8">
        <v>58751</v>
      </c>
      <c r="Y48" s="8">
        <v>2677712</v>
      </c>
      <c r="Z48" s="8">
        <v>129118</v>
      </c>
      <c r="AA48" s="8">
        <v>4255925</v>
      </c>
      <c r="AB48" s="8">
        <v>641302</v>
      </c>
      <c r="AC48" s="8">
        <v>41049</v>
      </c>
      <c r="AD48" s="8">
        <v>71894</v>
      </c>
      <c r="AE48" s="8">
        <v>100444</v>
      </c>
      <c r="AF48" s="8">
        <v>11417496</v>
      </c>
      <c r="AG48" s="8">
        <v>358654</v>
      </c>
      <c r="AH48" s="8">
        <v>3604197</v>
      </c>
      <c r="AI48" s="8">
        <v>198205</v>
      </c>
      <c r="AJ48" s="8">
        <v>2122654</v>
      </c>
      <c r="AK48" s="8">
        <v>34532</v>
      </c>
      <c r="AL48" s="8">
        <v>66</v>
      </c>
      <c r="AM48" s="8">
        <v>454634</v>
      </c>
      <c r="AN48" s="8">
        <v>76318</v>
      </c>
      <c r="AO48" s="8">
        <v>248686</v>
      </c>
      <c r="AP48" s="8">
        <v>341145</v>
      </c>
      <c r="AQ48" s="8">
        <v>106771</v>
      </c>
      <c r="AR48" s="8">
        <v>949853</v>
      </c>
      <c r="AS48" s="8">
        <v>1426811</v>
      </c>
      <c r="AT48" s="8">
        <v>2148560</v>
      </c>
      <c r="AU48" s="8">
        <v>686769</v>
      </c>
      <c r="AV48" s="8">
        <v>1496123</v>
      </c>
    </row>
    <row r="49" spans="1:48" ht="15" customHeight="1">
      <c r="A49" s="7" t="s">
        <v>156</v>
      </c>
      <c r="B49" s="8">
        <v>9000</v>
      </c>
      <c r="C49" s="8">
        <v>1689</v>
      </c>
      <c r="D49" s="8">
        <v>23692</v>
      </c>
      <c r="E49" s="8">
        <v>41868</v>
      </c>
      <c r="F49" s="8">
        <v>304</v>
      </c>
      <c r="G49" s="8">
        <v>84149</v>
      </c>
      <c r="H49" s="8">
        <v>931</v>
      </c>
      <c r="I49" s="8">
        <v>418176</v>
      </c>
      <c r="J49" s="8">
        <v>2324</v>
      </c>
      <c r="K49" s="8">
        <v>1239637</v>
      </c>
      <c r="L49" s="8">
        <v>2163</v>
      </c>
      <c r="M49" s="8">
        <v>92790</v>
      </c>
      <c r="N49" s="8">
        <v>5</v>
      </c>
      <c r="O49" s="8">
        <v>0</v>
      </c>
      <c r="P49" s="8">
        <v>1424</v>
      </c>
      <c r="Q49" s="8">
        <v>7405</v>
      </c>
      <c r="R49" s="8">
        <v>46463</v>
      </c>
      <c r="S49" s="8">
        <v>0</v>
      </c>
      <c r="T49" s="8">
        <v>16579</v>
      </c>
      <c r="U49" s="8">
        <v>28378</v>
      </c>
      <c r="V49" s="8">
        <v>27837</v>
      </c>
      <c r="W49" s="8">
        <v>10732</v>
      </c>
      <c r="X49" s="8">
        <v>5931</v>
      </c>
      <c r="Y49" s="8">
        <v>98537</v>
      </c>
      <c r="Z49" s="8">
        <v>13466</v>
      </c>
      <c r="AA49" s="8">
        <v>182261</v>
      </c>
      <c r="AB49" s="8">
        <v>294</v>
      </c>
      <c r="AC49" s="8">
        <v>6452</v>
      </c>
      <c r="AD49" s="8">
        <v>2731</v>
      </c>
      <c r="AE49" s="8">
        <v>0</v>
      </c>
      <c r="AF49" s="8">
        <v>1610400</v>
      </c>
      <c r="AG49" s="8">
        <v>1216</v>
      </c>
      <c r="AH49" s="8">
        <v>60364</v>
      </c>
      <c r="AI49" s="8">
        <v>0</v>
      </c>
      <c r="AJ49" s="8">
        <v>68260</v>
      </c>
      <c r="AK49" s="8">
        <v>4</v>
      </c>
      <c r="AL49" s="8">
        <v>66</v>
      </c>
      <c r="AM49" s="8">
        <v>103742</v>
      </c>
      <c r="AN49" s="8">
        <v>6134</v>
      </c>
      <c r="AO49" s="8">
        <v>686</v>
      </c>
      <c r="AP49" s="8">
        <v>0</v>
      </c>
      <c r="AQ49" s="8">
        <v>461</v>
      </c>
      <c r="AR49" s="8">
        <v>20929</v>
      </c>
      <c r="AS49" s="8">
        <v>0</v>
      </c>
      <c r="AT49" s="8">
        <v>358572</v>
      </c>
      <c r="AU49" s="8">
        <v>7953</v>
      </c>
      <c r="AV49" s="8">
        <v>257321</v>
      </c>
    </row>
    <row r="50" spans="1:48" ht="15" customHeight="1">
      <c r="A50" s="7" t="s">
        <v>157</v>
      </c>
      <c r="B50" s="8">
        <v>0</v>
      </c>
      <c r="C50" s="8">
        <v>41879</v>
      </c>
      <c r="D50" s="8">
        <v>237901</v>
      </c>
      <c r="E50" s="8">
        <v>418927</v>
      </c>
      <c r="F50" s="8">
        <v>268549</v>
      </c>
      <c r="G50" s="8">
        <v>672980</v>
      </c>
      <c r="H50" s="8">
        <v>94432</v>
      </c>
      <c r="I50" s="8">
        <v>14167069</v>
      </c>
      <c r="J50" s="8">
        <v>351201</v>
      </c>
      <c r="K50" s="8">
        <v>6688759</v>
      </c>
      <c r="L50" s="8">
        <v>252660</v>
      </c>
      <c r="M50" s="8">
        <v>818754</v>
      </c>
      <c r="N50" s="8">
        <v>0</v>
      </c>
      <c r="O50" s="8">
        <v>6151668</v>
      </c>
      <c r="P50" s="8">
        <v>168023</v>
      </c>
      <c r="Q50" s="8">
        <v>444826</v>
      </c>
      <c r="R50" s="8">
        <v>2745049</v>
      </c>
      <c r="S50" s="8">
        <v>34709</v>
      </c>
      <c r="T50" s="8">
        <v>4084912</v>
      </c>
      <c r="U50" s="8">
        <v>5889837</v>
      </c>
      <c r="V50" s="8">
        <v>5796317</v>
      </c>
      <c r="W50" s="8">
        <v>41163</v>
      </c>
      <c r="X50" s="8">
        <v>52820</v>
      </c>
      <c r="Y50" s="8">
        <v>2579175</v>
      </c>
      <c r="Z50" s="8">
        <v>115652</v>
      </c>
      <c r="AA50" s="8">
        <v>4073664</v>
      </c>
      <c r="AB50" s="8">
        <v>641008</v>
      </c>
      <c r="AC50" s="8">
        <v>34597</v>
      </c>
      <c r="AD50" s="8">
        <v>69163</v>
      </c>
      <c r="AE50" s="8">
        <v>100444</v>
      </c>
      <c r="AF50" s="8">
        <v>9807096</v>
      </c>
      <c r="AG50" s="8">
        <v>357438</v>
      </c>
      <c r="AH50" s="8">
        <v>3543833</v>
      </c>
      <c r="AI50" s="8">
        <v>198205</v>
      </c>
      <c r="AJ50" s="8">
        <v>2054394</v>
      </c>
      <c r="AK50" s="8">
        <v>34528</v>
      </c>
      <c r="AL50" s="8">
        <v>0</v>
      </c>
      <c r="AM50" s="8">
        <v>350892</v>
      </c>
      <c r="AN50" s="8">
        <v>70184</v>
      </c>
      <c r="AO50" s="8">
        <v>248000</v>
      </c>
      <c r="AP50" s="8">
        <v>341145</v>
      </c>
      <c r="AQ50" s="8">
        <v>106310</v>
      </c>
      <c r="AR50" s="8">
        <v>928924</v>
      </c>
      <c r="AS50" s="8">
        <v>1426811</v>
      </c>
      <c r="AT50" s="8">
        <v>1789988</v>
      </c>
      <c r="AU50" s="8">
        <v>678816</v>
      </c>
      <c r="AV50" s="8">
        <v>1238802</v>
      </c>
    </row>
    <row r="51" spans="1:48" ht="15" customHeight="1">
      <c r="A51" s="7" t="s">
        <v>158</v>
      </c>
      <c r="B51" s="8">
        <v>47997</v>
      </c>
      <c r="C51" s="8">
        <v>10537</v>
      </c>
      <c r="D51" s="8">
        <v>3115139</v>
      </c>
      <c r="E51" s="8">
        <v>599433</v>
      </c>
      <c r="F51" s="8">
        <v>23845</v>
      </c>
      <c r="G51" s="8">
        <v>1473581</v>
      </c>
      <c r="H51" s="8">
        <v>678896</v>
      </c>
      <c r="I51" s="8">
        <v>29237208</v>
      </c>
      <c r="J51" s="8">
        <v>15607</v>
      </c>
      <c r="K51" s="8">
        <v>14371692</v>
      </c>
      <c r="L51" s="8">
        <v>259141</v>
      </c>
      <c r="M51" s="8">
        <v>3423094</v>
      </c>
      <c r="N51" s="8">
        <v>45336</v>
      </c>
      <c r="O51" s="8">
        <v>3976</v>
      </c>
      <c r="P51" s="8">
        <v>1781824</v>
      </c>
      <c r="Q51" s="8">
        <v>169553</v>
      </c>
      <c r="R51" s="8">
        <v>5129283</v>
      </c>
      <c r="S51" s="8">
        <v>0</v>
      </c>
      <c r="T51" s="8">
        <v>1241596</v>
      </c>
      <c r="U51" s="8">
        <v>10176180</v>
      </c>
      <c r="V51" s="8">
        <v>8973737</v>
      </c>
      <c r="W51" s="8">
        <v>1087619</v>
      </c>
      <c r="X51" s="8">
        <v>62065</v>
      </c>
      <c r="Y51" s="8">
        <v>8047396</v>
      </c>
      <c r="Z51" s="8">
        <v>232799</v>
      </c>
      <c r="AA51" s="8">
        <v>11291930</v>
      </c>
      <c r="AB51" s="8">
        <v>59184</v>
      </c>
      <c r="AC51" s="8">
        <v>5701365</v>
      </c>
      <c r="AD51" s="8">
        <v>69406</v>
      </c>
      <c r="AE51" s="8">
        <v>0</v>
      </c>
      <c r="AF51" s="8">
        <v>40903334</v>
      </c>
      <c r="AG51" s="8">
        <v>97966</v>
      </c>
      <c r="AH51" s="8">
        <v>3499962</v>
      </c>
      <c r="AI51" s="8">
        <v>22446</v>
      </c>
      <c r="AJ51" s="8">
        <v>2949048</v>
      </c>
      <c r="AK51" s="8">
        <v>116994</v>
      </c>
      <c r="AL51" s="8">
        <v>48760</v>
      </c>
      <c r="AM51" s="8">
        <v>169932</v>
      </c>
      <c r="AN51" s="8">
        <v>901903</v>
      </c>
      <c r="AO51" s="8">
        <v>55621</v>
      </c>
      <c r="AP51" s="8">
        <v>0</v>
      </c>
      <c r="AQ51" s="8">
        <v>111846</v>
      </c>
      <c r="AR51" s="8">
        <v>13048</v>
      </c>
      <c r="AS51" s="8">
        <v>0</v>
      </c>
      <c r="AT51" s="8">
        <v>281197</v>
      </c>
      <c r="AU51" s="8">
        <v>5302995</v>
      </c>
      <c r="AV51" s="8">
        <v>1683719</v>
      </c>
    </row>
    <row r="52" spans="1:48" ht="15" customHeight="1">
      <c r="A52" s="7" t="s">
        <v>159</v>
      </c>
      <c r="B52" s="8">
        <v>0</v>
      </c>
      <c r="C52" s="8">
        <v>0</v>
      </c>
      <c r="D52" s="8">
        <v>121145</v>
      </c>
      <c r="E52" s="8">
        <v>22804</v>
      </c>
      <c r="F52" s="8">
        <v>18</v>
      </c>
      <c r="G52" s="8">
        <v>35034</v>
      </c>
      <c r="H52" s="8">
        <v>48220</v>
      </c>
      <c r="I52" s="8">
        <v>3159384</v>
      </c>
      <c r="J52" s="8">
        <v>0</v>
      </c>
      <c r="K52" s="8">
        <v>2477781</v>
      </c>
      <c r="L52" s="8">
        <v>0</v>
      </c>
      <c r="M52" s="8">
        <v>50443</v>
      </c>
      <c r="N52" s="8">
        <v>0</v>
      </c>
      <c r="O52" s="8">
        <v>42</v>
      </c>
      <c r="P52" s="8">
        <v>94251</v>
      </c>
      <c r="Q52" s="8">
        <v>280</v>
      </c>
      <c r="R52" s="8">
        <v>521877</v>
      </c>
      <c r="S52" s="8">
        <v>0</v>
      </c>
      <c r="T52" s="8">
        <v>5526</v>
      </c>
      <c r="U52" s="8">
        <v>763583</v>
      </c>
      <c r="V52" s="8">
        <v>756742</v>
      </c>
      <c r="W52" s="8">
        <v>5877</v>
      </c>
      <c r="X52" s="8">
        <v>0</v>
      </c>
      <c r="Y52" s="8">
        <v>480836</v>
      </c>
      <c r="Z52" s="8">
        <v>0</v>
      </c>
      <c r="AA52" s="8">
        <v>3473987</v>
      </c>
      <c r="AB52" s="8">
        <v>138</v>
      </c>
      <c r="AC52" s="8">
        <v>639919</v>
      </c>
      <c r="AD52" s="8">
        <v>0</v>
      </c>
      <c r="AE52" s="8">
        <v>0</v>
      </c>
      <c r="AF52" s="8">
        <v>7901332</v>
      </c>
      <c r="AG52" s="8">
        <v>3</v>
      </c>
      <c r="AH52" s="8">
        <v>317498</v>
      </c>
      <c r="AI52" s="8">
        <v>0</v>
      </c>
      <c r="AJ52" s="8">
        <v>0</v>
      </c>
      <c r="AK52" s="8">
        <v>0</v>
      </c>
      <c r="AL52" s="8">
        <v>4460</v>
      </c>
      <c r="AM52" s="8">
        <v>0</v>
      </c>
      <c r="AN52" s="8">
        <v>16854</v>
      </c>
      <c r="AO52" s="8">
        <v>0</v>
      </c>
      <c r="AP52" s="8">
        <v>0</v>
      </c>
      <c r="AQ52" s="8">
        <v>0</v>
      </c>
      <c r="AR52" s="8">
        <v>0</v>
      </c>
      <c r="AS52" s="8">
        <v>0</v>
      </c>
      <c r="AT52" s="8">
        <v>0</v>
      </c>
      <c r="AU52" s="8">
        <v>1377881</v>
      </c>
      <c r="AV52" s="8">
        <v>59938</v>
      </c>
    </row>
    <row r="53" spans="1:48" ht="15" customHeight="1">
      <c r="A53" s="7" t="s">
        <v>160</v>
      </c>
      <c r="B53" s="8">
        <v>6571</v>
      </c>
      <c r="C53" s="8">
        <v>6157</v>
      </c>
      <c r="D53" s="8">
        <v>962911</v>
      </c>
      <c r="E53" s="8">
        <v>308389</v>
      </c>
      <c r="F53" s="8">
        <v>5779</v>
      </c>
      <c r="G53" s="8">
        <v>556196</v>
      </c>
      <c r="H53" s="8">
        <v>244588</v>
      </c>
      <c r="I53" s="8">
        <v>12237565</v>
      </c>
      <c r="J53" s="8">
        <v>3834</v>
      </c>
      <c r="K53" s="8">
        <v>4922273</v>
      </c>
      <c r="L53" s="8">
        <v>16572</v>
      </c>
      <c r="M53" s="8">
        <v>635018</v>
      </c>
      <c r="N53" s="8">
        <v>25569</v>
      </c>
      <c r="O53" s="8">
        <v>82</v>
      </c>
      <c r="P53" s="8">
        <v>401268</v>
      </c>
      <c r="Q53" s="8">
        <v>124876</v>
      </c>
      <c r="R53" s="8">
        <v>1329905</v>
      </c>
      <c r="S53" s="8">
        <v>0</v>
      </c>
      <c r="T53" s="8">
        <v>473899</v>
      </c>
      <c r="U53" s="8">
        <v>3896978</v>
      </c>
      <c r="V53" s="8">
        <v>3449981</v>
      </c>
      <c r="W53" s="8">
        <v>338137</v>
      </c>
      <c r="X53" s="8">
        <v>29649</v>
      </c>
      <c r="Y53" s="8">
        <v>2935136</v>
      </c>
      <c r="Z53" s="8">
        <v>71409</v>
      </c>
      <c r="AA53" s="8">
        <v>3430426</v>
      </c>
      <c r="AB53" s="8">
        <v>24762</v>
      </c>
      <c r="AC53" s="8">
        <v>1620929</v>
      </c>
      <c r="AD53" s="8">
        <v>24572</v>
      </c>
      <c r="AE53" s="8">
        <v>0</v>
      </c>
      <c r="AF53" s="8">
        <v>12099861</v>
      </c>
      <c r="AG53" s="8">
        <v>65057</v>
      </c>
      <c r="AH53" s="8">
        <v>861479</v>
      </c>
      <c r="AI53" s="8">
        <v>0</v>
      </c>
      <c r="AJ53" s="8">
        <v>279152</v>
      </c>
      <c r="AK53" s="8">
        <v>21551</v>
      </c>
      <c r="AL53" s="8">
        <v>40225</v>
      </c>
      <c r="AM53" s="8">
        <v>35730</v>
      </c>
      <c r="AN53" s="8">
        <v>357567</v>
      </c>
      <c r="AO53" s="8">
        <v>27653</v>
      </c>
      <c r="AP53" s="8">
        <v>0</v>
      </c>
      <c r="AQ53" s="8">
        <v>34033</v>
      </c>
      <c r="AR53" s="8">
        <v>1055</v>
      </c>
      <c r="AS53" s="8">
        <v>0</v>
      </c>
      <c r="AT53" s="8">
        <v>115514</v>
      </c>
      <c r="AU53" s="8">
        <v>1618092</v>
      </c>
      <c r="AV53" s="8">
        <v>787366</v>
      </c>
    </row>
    <row r="54" spans="1:48" ht="15" customHeight="1">
      <c r="A54" s="7" t="s">
        <v>161</v>
      </c>
      <c r="B54" s="8">
        <v>41426</v>
      </c>
      <c r="C54" s="8">
        <v>4380</v>
      </c>
      <c r="D54" s="8">
        <v>2031083</v>
      </c>
      <c r="E54" s="8">
        <v>268240</v>
      </c>
      <c r="F54" s="8">
        <v>18048</v>
      </c>
      <c r="G54" s="8">
        <v>882351</v>
      </c>
      <c r="H54" s="8">
        <v>386088</v>
      </c>
      <c r="I54" s="8">
        <v>13840259</v>
      </c>
      <c r="J54" s="8">
        <v>11773</v>
      </c>
      <c r="K54" s="8">
        <v>6971638</v>
      </c>
      <c r="L54" s="8">
        <v>242569</v>
      </c>
      <c r="M54" s="8">
        <v>2737633</v>
      </c>
      <c r="N54" s="8">
        <v>19767</v>
      </c>
      <c r="O54" s="8">
        <v>3852</v>
      </c>
      <c r="P54" s="8">
        <v>1286305</v>
      </c>
      <c r="Q54" s="8">
        <v>44397</v>
      </c>
      <c r="R54" s="8">
        <v>3277501</v>
      </c>
      <c r="S54" s="8">
        <v>0</v>
      </c>
      <c r="T54" s="8">
        <v>762171</v>
      </c>
      <c r="U54" s="8">
        <v>5515619</v>
      </c>
      <c r="V54" s="8">
        <v>4767014</v>
      </c>
      <c r="W54" s="8">
        <v>743605</v>
      </c>
      <c r="X54" s="8">
        <v>32416</v>
      </c>
      <c r="Y54" s="8">
        <v>4631424</v>
      </c>
      <c r="Z54" s="8">
        <v>161390</v>
      </c>
      <c r="AA54" s="8">
        <v>4387517</v>
      </c>
      <c r="AB54" s="8">
        <v>34284</v>
      </c>
      <c r="AC54" s="8">
        <v>3440517</v>
      </c>
      <c r="AD54" s="8">
        <v>44834</v>
      </c>
      <c r="AE54" s="8">
        <v>0</v>
      </c>
      <c r="AF54" s="8">
        <v>20902141</v>
      </c>
      <c r="AG54" s="8">
        <v>32906</v>
      </c>
      <c r="AH54" s="8">
        <v>2320985</v>
      </c>
      <c r="AI54" s="8">
        <v>22446</v>
      </c>
      <c r="AJ54" s="8">
        <v>2669896</v>
      </c>
      <c r="AK54" s="8">
        <v>95443</v>
      </c>
      <c r="AL54" s="8">
        <v>4075</v>
      </c>
      <c r="AM54" s="8">
        <v>134202</v>
      </c>
      <c r="AN54" s="8">
        <v>527482</v>
      </c>
      <c r="AO54" s="8">
        <v>27968</v>
      </c>
      <c r="AP54" s="8">
        <v>0</v>
      </c>
      <c r="AQ54" s="8">
        <v>77813</v>
      </c>
      <c r="AR54" s="8">
        <v>11993</v>
      </c>
      <c r="AS54" s="8">
        <v>0</v>
      </c>
      <c r="AT54" s="8">
        <v>165683</v>
      </c>
      <c r="AU54" s="8">
        <v>2307022</v>
      </c>
      <c r="AV54" s="8">
        <v>836415</v>
      </c>
    </row>
    <row r="55" spans="1:48" ht="15" customHeight="1">
      <c r="A55" s="7" t="s">
        <v>162</v>
      </c>
      <c r="B55" s="8">
        <v>25000</v>
      </c>
      <c r="C55" s="8">
        <v>0</v>
      </c>
      <c r="D55" s="8">
        <v>110225</v>
      </c>
      <c r="E55" s="8">
        <v>191240</v>
      </c>
      <c r="F55" s="8">
        <v>0</v>
      </c>
      <c r="G55" s="8">
        <v>9493</v>
      </c>
      <c r="H55" s="8">
        <v>0</v>
      </c>
      <c r="I55" s="8">
        <v>7116062</v>
      </c>
      <c r="J55" s="8">
        <v>820460</v>
      </c>
      <c r="K55" s="8">
        <v>3841754</v>
      </c>
      <c r="L55" s="8">
        <v>159154</v>
      </c>
      <c r="M55" s="8">
        <v>1618996</v>
      </c>
      <c r="N55" s="8">
        <v>0</v>
      </c>
      <c r="O55" s="8">
        <v>1805683</v>
      </c>
      <c r="P55" s="8">
        <v>81176</v>
      </c>
      <c r="Q55" s="8">
        <v>0</v>
      </c>
      <c r="R55" s="8">
        <v>281991</v>
      </c>
      <c r="S55" s="8">
        <v>1144437</v>
      </c>
      <c r="T55" s="8">
        <v>8344</v>
      </c>
      <c r="U55" s="8">
        <v>1550696</v>
      </c>
      <c r="V55" s="8">
        <v>1991699</v>
      </c>
      <c r="W55" s="8">
        <v>19727</v>
      </c>
      <c r="X55" s="8">
        <v>19964</v>
      </c>
      <c r="Y55" s="8">
        <v>0</v>
      </c>
      <c r="Z55" s="8">
        <v>34231</v>
      </c>
      <c r="AA55" s="8">
        <v>379056</v>
      </c>
      <c r="AB55" s="8">
        <v>71839</v>
      </c>
      <c r="AC55" s="8">
        <v>13970</v>
      </c>
      <c r="AD55" s="8">
        <v>4988</v>
      </c>
      <c r="AE55" s="8">
        <v>0</v>
      </c>
      <c r="AF55" s="8">
        <v>2723977</v>
      </c>
      <c r="AG55" s="8">
        <v>22786</v>
      </c>
      <c r="AH55" s="8">
        <v>50024</v>
      </c>
      <c r="AI55" s="8">
        <v>0</v>
      </c>
      <c r="AJ55" s="8">
        <v>45974</v>
      </c>
      <c r="AK55" s="8">
        <v>0</v>
      </c>
      <c r="AL55" s="8">
        <v>0</v>
      </c>
      <c r="AM55" s="8">
        <v>89236</v>
      </c>
      <c r="AN55" s="8">
        <v>50666</v>
      </c>
      <c r="AO55" s="8">
        <v>0</v>
      </c>
      <c r="AP55" s="8">
        <v>3845955</v>
      </c>
      <c r="AQ55" s="8">
        <v>64844</v>
      </c>
      <c r="AR55" s="8">
        <v>75393</v>
      </c>
      <c r="AS55" s="8">
        <v>49880</v>
      </c>
      <c r="AT55" s="8">
        <v>170608</v>
      </c>
      <c r="AU55" s="8">
        <v>749399</v>
      </c>
      <c r="AV55" s="8">
        <v>425702</v>
      </c>
    </row>
    <row r="56" spans="1:48" ht="15" customHeight="1">
      <c r="A56" s="7" t="s">
        <v>163</v>
      </c>
      <c r="B56" s="8">
        <v>25000</v>
      </c>
      <c r="C56" s="8">
        <v>0</v>
      </c>
      <c r="D56" s="8">
        <v>53071</v>
      </c>
      <c r="E56" s="8">
        <v>191240</v>
      </c>
      <c r="F56" s="8">
        <v>0</v>
      </c>
      <c r="G56" s="8">
        <v>6500</v>
      </c>
      <c r="H56" s="8">
        <v>0</v>
      </c>
      <c r="I56" s="8">
        <v>6150632</v>
      </c>
      <c r="J56" s="8">
        <v>820460</v>
      </c>
      <c r="K56" s="8">
        <v>2247973</v>
      </c>
      <c r="L56" s="8">
        <v>159154</v>
      </c>
      <c r="M56" s="8">
        <v>1573017</v>
      </c>
      <c r="N56" s="8">
        <v>0</v>
      </c>
      <c r="O56" s="8">
        <v>1805648</v>
      </c>
      <c r="P56" s="8">
        <v>52428</v>
      </c>
      <c r="Q56" s="8">
        <v>0</v>
      </c>
      <c r="R56" s="8">
        <v>36198</v>
      </c>
      <c r="S56" s="8">
        <v>0</v>
      </c>
      <c r="T56" s="8">
        <v>8344</v>
      </c>
      <c r="U56" s="8">
        <v>1550696</v>
      </c>
      <c r="V56" s="8">
        <v>1991699</v>
      </c>
      <c r="W56" s="8">
        <v>0</v>
      </c>
      <c r="X56" s="8">
        <v>19964</v>
      </c>
      <c r="Y56" s="8">
        <v>0</v>
      </c>
      <c r="Z56" s="8">
        <v>34231</v>
      </c>
      <c r="AA56" s="8">
        <v>231163</v>
      </c>
      <c r="AB56" s="8">
        <v>71839</v>
      </c>
      <c r="AC56" s="8">
        <v>4988</v>
      </c>
      <c r="AD56" s="8">
        <v>4988</v>
      </c>
      <c r="AE56" s="8">
        <v>0</v>
      </c>
      <c r="AF56" s="8">
        <v>1866274</v>
      </c>
      <c r="AG56" s="8">
        <v>22786</v>
      </c>
      <c r="AH56" s="8">
        <v>50000</v>
      </c>
      <c r="AI56" s="8">
        <v>0</v>
      </c>
      <c r="AJ56" s="8">
        <v>45974</v>
      </c>
      <c r="AK56" s="8">
        <v>0</v>
      </c>
      <c r="AL56" s="8">
        <v>0</v>
      </c>
      <c r="AM56" s="8">
        <v>89236</v>
      </c>
      <c r="AN56" s="8">
        <v>50666</v>
      </c>
      <c r="AO56" s="8">
        <v>0</v>
      </c>
      <c r="AP56" s="8">
        <v>3258211</v>
      </c>
      <c r="AQ56" s="8">
        <v>64844</v>
      </c>
      <c r="AR56" s="8">
        <v>75393</v>
      </c>
      <c r="AS56" s="8">
        <v>49880</v>
      </c>
      <c r="AT56" s="8">
        <v>170578</v>
      </c>
      <c r="AU56" s="8">
        <v>749399</v>
      </c>
      <c r="AV56" s="8">
        <v>318304</v>
      </c>
    </row>
    <row r="57" spans="1:48" ht="15" customHeight="1">
      <c r="A57" s="7" t="s">
        <v>164</v>
      </c>
      <c r="B57" s="8">
        <v>0</v>
      </c>
      <c r="C57" s="8">
        <v>0</v>
      </c>
      <c r="D57" s="8">
        <v>57154</v>
      </c>
      <c r="E57" s="8">
        <v>0</v>
      </c>
      <c r="F57" s="8">
        <v>0</v>
      </c>
      <c r="G57" s="8">
        <v>2993</v>
      </c>
      <c r="H57" s="8">
        <v>0</v>
      </c>
      <c r="I57" s="8">
        <v>965430</v>
      </c>
      <c r="J57" s="8">
        <v>0</v>
      </c>
      <c r="K57" s="8">
        <v>1593781</v>
      </c>
      <c r="L57" s="8">
        <v>0</v>
      </c>
      <c r="M57" s="8">
        <v>45979</v>
      </c>
      <c r="N57" s="8">
        <v>0</v>
      </c>
      <c r="O57" s="8">
        <v>35</v>
      </c>
      <c r="P57" s="8">
        <v>28748</v>
      </c>
      <c r="Q57" s="8">
        <v>0</v>
      </c>
      <c r="R57" s="8">
        <v>245793</v>
      </c>
      <c r="S57" s="8">
        <v>1144437</v>
      </c>
      <c r="T57" s="8">
        <v>0</v>
      </c>
      <c r="U57" s="8">
        <v>0</v>
      </c>
      <c r="V57" s="8">
        <v>0</v>
      </c>
      <c r="W57" s="8">
        <v>19727</v>
      </c>
      <c r="X57" s="8">
        <v>0</v>
      </c>
      <c r="Y57" s="8">
        <v>0</v>
      </c>
      <c r="Z57" s="8">
        <v>0</v>
      </c>
      <c r="AA57" s="8">
        <v>147893</v>
      </c>
      <c r="AB57" s="8">
        <v>0</v>
      </c>
      <c r="AC57" s="8">
        <v>8982</v>
      </c>
      <c r="AD57" s="8">
        <v>0</v>
      </c>
      <c r="AE57" s="8">
        <v>0</v>
      </c>
      <c r="AF57" s="8">
        <v>857703</v>
      </c>
      <c r="AG57" s="8">
        <v>0</v>
      </c>
      <c r="AH57" s="8">
        <v>24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0</v>
      </c>
      <c r="AO57" s="8">
        <v>0</v>
      </c>
      <c r="AP57" s="8">
        <v>587744</v>
      </c>
      <c r="AQ57" s="8">
        <v>0</v>
      </c>
      <c r="AR57" s="8">
        <v>0</v>
      </c>
      <c r="AS57" s="8">
        <v>0</v>
      </c>
      <c r="AT57" s="8">
        <v>30</v>
      </c>
      <c r="AU57" s="8">
        <v>0</v>
      </c>
      <c r="AV57" s="8">
        <v>107398</v>
      </c>
    </row>
    <row r="58" spans="1:48" ht="15" customHeight="1">
      <c r="A58" s="7" t="s">
        <v>165</v>
      </c>
      <c r="B58" s="8">
        <v>5813</v>
      </c>
      <c r="C58" s="8">
        <v>5982</v>
      </c>
      <c r="D58" s="8">
        <v>312992</v>
      </c>
      <c r="E58" s="8">
        <v>439774</v>
      </c>
      <c r="F58" s="8">
        <v>10274</v>
      </c>
      <c r="G58" s="8">
        <v>69716</v>
      </c>
      <c r="H58" s="8">
        <v>24259</v>
      </c>
      <c r="I58" s="8">
        <v>5197024</v>
      </c>
      <c r="J58" s="8">
        <v>185611</v>
      </c>
      <c r="K58" s="8">
        <v>2700365</v>
      </c>
      <c r="L58" s="8">
        <v>108903</v>
      </c>
      <c r="M58" s="8">
        <v>310584</v>
      </c>
      <c r="N58" s="8">
        <v>4725</v>
      </c>
      <c r="O58" s="8">
        <v>297877</v>
      </c>
      <c r="P58" s="8">
        <v>66217</v>
      </c>
      <c r="Q58" s="8">
        <v>12626</v>
      </c>
      <c r="R58" s="8">
        <v>819989</v>
      </c>
      <c r="S58" s="8">
        <v>76772</v>
      </c>
      <c r="T58" s="8">
        <v>909551</v>
      </c>
      <c r="U58" s="8">
        <v>1809111</v>
      </c>
      <c r="V58" s="8">
        <v>1604952</v>
      </c>
      <c r="W58" s="8">
        <v>55881</v>
      </c>
      <c r="X58" s="8">
        <v>9662</v>
      </c>
      <c r="Y58" s="8">
        <v>864428</v>
      </c>
      <c r="Z58" s="8">
        <v>425661</v>
      </c>
      <c r="AA58" s="8">
        <v>1553528</v>
      </c>
      <c r="AB58" s="8">
        <v>43856</v>
      </c>
      <c r="AC58" s="8">
        <v>456660</v>
      </c>
      <c r="AD58" s="8">
        <v>58687</v>
      </c>
      <c r="AE58" s="8">
        <v>2186</v>
      </c>
      <c r="AF58" s="8">
        <v>4650870</v>
      </c>
      <c r="AG58" s="8">
        <v>28177</v>
      </c>
      <c r="AH58" s="8">
        <v>369316</v>
      </c>
      <c r="AI58" s="8">
        <v>21777</v>
      </c>
      <c r="AJ58" s="8">
        <v>109009</v>
      </c>
      <c r="AK58" s="8">
        <v>7271</v>
      </c>
      <c r="AL58" s="8">
        <v>65702</v>
      </c>
      <c r="AM58" s="8">
        <v>171131</v>
      </c>
      <c r="AN58" s="8">
        <v>106274</v>
      </c>
      <c r="AO58" s="8">
        <v>3367</v>
      </c>
      <c r="AP58" s="8">
        <v>89557</v>
      </c>
      <c r="AQ58" s="8">
        <v>88380</v>
      </c>
      <c r="AR58" s="8">
        <v>76373</v>
      </c>
      <c r="AS58" s="8">
        <v>49663</v>
      </c>
      <c r="AT58" s="8">
        <v>259281</v>
      </c>
      <c r="AU58" s="8">
        <v>406491</v>
      </c>
      <c r="AV58" s="8">
        <v>196216</v>
      </c>
    </row>
    <row r="59" spans="1:48" ht="15" customHeight="1">
      <c r="A59" s="7" t="s">
        <v>166</v>
      </c>
      <c r="B59" s="8">
        <v>2285</v>
      </c>
      <c r="C59" s="8">
        <v>166</v>
      </c>
      <c r="D59" s="8">
        <v>20562</v>
      </c>
      <c r="E59" s="8">
        <v>393865</v>
      </c>
      <c r="F59" s="8">
        <v>89</v>
      </c>
      <c r="G59" s="8">
        <v>15890</v>
      </c>
      <c r="H59" s="8">
        <v>2836</v>
      </c>
      <c r="I59" s="8">
        <v>431003</v>
      </c>
      <c r="J59" s="8">
        <v>27549</v>
      </c>
      <c r="K59" s="8">
        <v>181943</v>
      </c>
      <c r="L59" s="8">
        <v>2679</v>
      </c>
      <c r="M59" s="8">
        <v>8181</v>
      </c>
      <c r="N59" s="8">
        <v>159</v>
      </c>
      <c r="O59" s="8">
        <v>7058</v>
      </c>
      <c r="P59" s="8">
        <v>3504</v>
      </c>
      <c r="Q59" s="8">
        <v>2408</v>
      </c>
      <c r="R59" s="8">
        <v>216713</v>
      </c>
      <c r="S59" s="8">
        <v>0</v>
      </c>
      <c r="T59" s="8">
        <v>8912</v>
      </c>
      <c r="U59" s="8">
        <v>146796</v>
      </c>
      <c r="V59" s="8">
        <v>186435</v>
      </c>
      <c r="W59" s="8">
        <v>12286</v>
      </c>
      <c r="X59" s="8">
        <v>114</v>
      </c>
      <c r="Y59" s="8">
        <v>54849</v>
      </c>
      <c r="Z59" s="8">
        <v>4121</v>
      </c>
      <c r="AA59" s="8">
        <v>174597</v>
      </c>
      <c r="AB59" s="8">
        <v>833</v>
      </c>
      <c r="AC59" s="8">
        <v>34477</v>
      </c>
      <c r="AD59" s="8">
        <v>4955</v>
      </c>
      <c r="AE59" s="8">
        <v>362</v>
      </c>
      <c r="AF59" s="8">
        <v>750766</v>
      </c>
      <c r="AG59" s="8">
        <v>4546</v>
      </c>
      <c r="AH59" s="8">
        <v>10010</v>
      </c>
      <c r="AI59" s="8">
        <v>5782</v>
      </c>
      <c r="AJ59" s="8">
        <v>10350</v>
      </c>
      <c r="AK59" s="8">
        <v>4677</v>
      </c>
      <c r="AL59" s="8">
        <v>1672</v>
      </c>
      <c r="AM59" s="8">
        <v>50455</v>
      </c>
      <c r="AN59" s="8">
        <v>10081</v>
      </c>
      <c r="AO59" s="8">
        <v>197</v>
      </c>
      <c r="AP59" s="8">
        <v>86</v>
      </c>
      <c r="AQ59" s="8">
        <v>65586</v>
      </c>
      <c r="AR59" s="8">
        <v>1790</v>
      </c>
      <c r="AS59" s="8">
        <v>480</v>
      </c>
      <c r="AT59" s="8">
        <v>11070</v>
      </c>
      <c r="AU59" s="8">
        <v>16520</v>
      </c>
      <c r="AV59" s="8">
        <v>7015</v>
      </c>
    </row>
    <row r="60" spans="1:48" ht="15" customHeight="1">
      <c r="A60" s="7" t="s">
        <v>167</v>
      </c>
      <c r="B60" s="8">
        <v>2823</v>
      </c>
      <c r="C60" s="8">
        <v>5457</v>
      </c>
      <c r="D60" s="8">
        <v>161301</v>
      </c>
      <c r="E60" s="8">
        <v>36259</v>
      </c>
      <c r="F60" s="8">
        <v>8994</v>
      </c>
      <c r="G60" s="8">
        <v>23639</v>
      </c>
      <c r="H60" s="8">
        <v>11564</v>
      </c>
      <c r="I60" s="8">
        <v>1375102</v>
      </c>
      <c r="J60" s="8">
        <v>123273</v>
      </c>
      <c r="K60" s="8">
        <v>593735</v>
      </c>
      <c r="L60" s="8">
        <v>50538</v>
      </c>
      <c r="M60" s="8">
        <v>92632</v>
      </c>
      <c r="N60" s="8">
        <v>4342</v>
      </c>
      <c r="O60" s="8">
        <v>85348</v>
      </c>
      <c r="P60" s="8">
        <v>28416</v>
      </c>
      <c r="Q60" s="8">
        <v>6682</v>
      </c>
      <c r="R60" s="8">
        <v>345108</v>
      </c>
      <c r="S60" s="8">
        <v>76772</v>
      </c>
      <c r="T60" s="8">
        <v>560520</v>
      </c>
      <c r="U60" s="8">
        <v>617248</v>
      </c>
      <c r="V60" s="8">
        <v>660880</v>
      </c>
      <c r="W60" s="8">
        <v>20603</v>
      </c>
      <c r="X60" s="8">
        <v>1871</v>
      </c>
      <c r="Y60" s="8">
        <v>184931</v>
      </c>
      <c r="Z60" s="8">
        <v>386014</v>
      </c>
      <c r="AA60" s="8">
        <v>330117</v>
      </c>
      <c r="AB60" s="8">
        <v>37356</v>
      </c>
      <c r="AC60" s="8">
        <v>132187</v>
      </c>
      <c r="AD60" s="8">
        <v>53318</v>
      </c>
      <c r="AE60" s="8">
        <v>1262</v>
      </c>
      <c r="AF60" s="8">
        <v>2204052</v>
      </c>
      <c r="AG60" s="8">
        <v>3304</v>
      </c>
      <c r="AH60" s="8">
        <v>108865</v>
      </c>
      <c r="AI60" s="8">
        <v>11001</v>
      </c>
      <c r="AJ60" s="8">
        <v>69060</v>
      </c>
      <c r="AK60" s="8">
        <v>1040</v>
      </c>
      <c r="AL60" s="8">
        <v>5988</v>
      </c>
      <c r="AM60" s="8">
        <v>68873</v>
      </c>
      <c r="AN60" s="8">
        <v>35722</v>
      </c>
      <c r="AO60" s="8">
        <v>2360</v>
      </c>
      <c r="AP60" s="8">
        <v>87182</v>
      </c>
      <c r="AQ60" s="8">
        <v>19328</v>
      </c>
      <c r="AR60" s="8">
        <v>23461</v>
      </c>
      <c r="AS60" s="8">
        <v>9826</v>
      </c>
      <c r="AT60" s="8">
        <v>231872</v>
      </c>
      <c r="AU60" s="8">
        <v>68472</v>
      </c>
      <c r="AV60" s="8">
        <v>55507</v>
      </c>
    </row>
    <row r="61" spans="1:48" ht="15" customHeight="1">
      <c r="A61" s="7" t="s">
        <v>168</v>
      </c>
      <c r="B61" s="8">
        <v>0</v>
      </c>
      <c r="C61" s="8">
        <v>0</v>
      </c>
      <c r="D61" s="8">
        <v>5007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420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70</v>
      </c>
      <c r="S61" s="8">
        <v>0</v>
      </c>
      <c r="T61" s="8">
        <v>0</v>
      </c>
      <c r="U61" s="8">
        <v>0</v>
      </c>
      <c r="V61" s="8">
        <v>1984</v>
      </c>
      <c r="W61" s="8">
        <v>200</v>
      </c>
      <c r="X61" s="8">
        <v>0</v>
      </c>
      <c r="Y61" s="8">
        <v>132</v>
      </c>
      <c r="Z61" s="8">
        <v>0</v>
      </c>
      <c r="AA61" s="8">
        <v>456</v>
      </c>
      <c r="AB61" s="8">
        <v>0</v>
      </c>
      <c r="AC61" s="8">
        <v>56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149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7</v>
      </c>
      <c r="AU61" s="8">
        <v>0</v>
      </c>
      <c r="AV61" s="8">
        <v>0</v>
      </c>
    </row>
    <row r="62" spans="1:48" ht="15" customHeight="1">
      <c r="A62" s="7" t="s">
        <v>169</v>
      </c>
      <c r="B62" s="8">
        <v>0</v>
      </c>
      <c r="C62" s="8">
        <v>0</v>
      </c>
      <c r="D62" s="8">
        <v>4941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239</v>
      </c>
      <c r="K62" s="8">
        <v>0</v>
      </c>
      <c r="L62" s="8">
        <v>0</v>
      </c>
      <c r="M62" s="8">
        <v>0</v>
      </c>
      <c r="N62" s="8">
        <v>0</v>
      </c>
      <c r="O62" s="8">
        <v>41</v>
      </c>
      <c r="P62" s="8">
        <v>0</v>
      </c>
      <c r="Q62" s="8">
        <v>0</v>
      </c>
      <c r="R62" s="8">
        <v>2374</v>
      </c>
      <c r="S62" s="8">
        <v>0</v>
      </c>
      <c r="T62" s="8">
        <v>0</v>
      </c>
      <c r="U62" s="8">
        <v>0</v>
      </c>
      <c r="V62" s="8">
        <v>11959</v>
      </c>
      <c r="W62" s="8">
        <v>0</v>
      </c>
      <c r="X62" s="8">
        <v>0</v>
      </c>
      <c r="Y62" s="8">
        <v>1624</v>
      </c>
      <c r="Z62" s="8">
        <v>501</v>
      </c>
      <c r="AA62" s="8">
        <v>2395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107</v>
      </c>
      <c r="AU62" s="8">
        <v>0</v>
      </c>
      <c r="AV62" s="8">
        <v>0</v>
      </c>
    </row>
    <row r="63" spans="1:48" ht="15" customHeight="1">
      <c r="A63" s="7" t="s">
        <v>170</v>
      </c>
      <c r="B63" s="8">
        <v>0</v>
      </c>
      <c r="C63" s="8">
        <v>198</v>
      </c>
      <c r="D63" s="8">
        <v>0</v>
      </c>
      <c r="E63" s="8">
        <v>0</v>
      </c>
      <c r="F63" s="8">
        <v>0</v>
      </c>
      <c r="G63" s="8">
        <v>249</v>
      </c>
      <c r="H63" s="8">
        <v>0</v>
      </c>
      <c r="I63" s="8">
        <v>122327</v>
      </c>
      <c r="J63" s="8">
        <v>0</v>
      </c>
      <c r="K63" s="8">
        <v>3745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398</v>
      </c>
      <c r="R63" s="8">
        <v>2698</v>
      </c>
      <c r="S63" s="8">
        <v>0</v>
      </c>
      <c r="T63" s="8">
        <v>0</v>
      </c>
      <c r="U63" s="8">
        <v>4389</v>
      </c>
      <c r="V63" s="8">
        <v>2519</v>
      </c>
      <c r="W63" s="8">
        <v>18</v>
      </c>
      <c r="X63" s="8">
        <v>0</v>
      </c>
      <c r="Y63" s="8">
        <v>0</v>
      </c>
      <c r="Z63" s="8">
        <v>0</v>
      </c>
      <c r="AA63" s="8">
        <v>13037</v>
      </c>
      <c r="AB63" s="8">
        <v>0</v>
      </c>
      <c r="AC63" s="8">
        <v>76</v>
      </c>
      <c r="AD63" s="8">
        <v>0</v>
      </c>
      <c r="AE63" s="8">
        <v>0</v>
      </c>
      <c r="AF63" s="8">
        <v>25979</v>
      </c>
      <c r="AG63" s="8">
        <v>0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680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1111</v>
      </c>
    </row>
    <row r="64" spans="1:48" ht="15" customHeight="1">
      <c r="A64" s="7" t="s">
        <v>171</v>
      </c>
      <c r="B64" s="8">
        <v>705</v>
      </c>
      <c r="C64" s="8">
        <v>161</v>
      </c>
      <c r="D64" s="8">
        <v>29975</v>
      </c>
      <c r="E64" s="8">
        <v>7037</v>
      </c>
      <c r="F64" s="8">
        <v>44</v>
      </c>
      <c r="G64" s="8">
        <v>16102</v>
      </c>
      <c r="H64" s="8">
        <v>4871</v>
      </c>
      <c r="I64" s="8">
        <v>540595</v>
      </c>
      <c r="J64" s="8">
        <v>4002</v>
      </c>
      <c r="K64" s="8">
        <v>217411</v>
      </c>
      <c r="L64" s="8">
        <v>2581</v>
      </c>
      <c r="M64" s="8">
        <v>53353</v>
      </c>
      <c r="N64" s="8">
        <v>224</v>
      </c>
      <c r="O64" s="8">
        <v>68182</v>
      </c>
      <c r="P64" s="8">
        <v>18585</v>
      </c>
      <c r="Q64" s="8">
        <v>2686</v>
      </c>
      <c r="R64" s="8">
        <v>64046</v>
      </c>
      <c r="S64" s="8">
        <v>0</v>
      </c>
      <c r="T64" s="8">
        <v>17852</v>
      </c>
      <c r="U64" s="8">
        <v>162473</v>
      </c>
      <c r="V64" s="8">
        <v>143010</v>
      </c>
      <c r="W64" s="8">
        <v>12662</v>
      </c>
      <c r="X64" s="8">
        <v>195</v>
      </c>
      <c r="Y64" s="8">
        <v>95749</v>
      </c>
      <c r="Z64" s="8">
        <v>79</v>
      </c>
      <c r="AA64" s="8">
        <v>261742</v>
      </c>
      <c r="AB64" s="8">
        <v>2192</v>
      </c>
      <c r="AC64" s="8">
        <v>49366</v>
      </c>
      <c r="AD64" s="8">
        <v>302</v>
      </c>
      <c r="AE64" s="8">
        <v>562</v>
      </c>
      <c r="AF64" s="8">
        <v>434376</v>
      </c>
      <c r="AG64" s="8">
        <v>4012</v>
      </c>
      <c r="AH64" s="8">
        <v>82022</v>
      </c>
      <c r="AI64" s="8">
        <v>3748</v>
      </c>
      <c r="AJ64" s="8">
        <v>2165</v>
      </c>
      <c r="AK64" s="8">
        <v>1554</v>
      </c>
      <c r="AL64" s="8">
        <v>680</v>
      </c>
      <c r="AM64" s="8">
        <v>1923</v>
      </c>
      <c r="AN64" s="8">
        <v>10591</v>
      </c>
      <c r="AO64" s="8">
        <v>130</v>
      </c>
      <c r="AP64" s="8">
        <v>0</v>
      </c>
      <c r="AQ64" s="8">
        <v>3021</v>
      </c>
      <c r="AR64" s="8">
        <v>4728</v>
      </c>
      <c r="AS64" s="8">
        <v>15913</v>
      </c>
      <c r="AT64" s="8">
        <v>6204</v>
      </c>
      <c r="AU64" s="8">
        <v>67715</v>
      </c>
      <c r="AV64" s="8">
        <v>32120</v>
      </c>
    </row>
    <row r="65" spans="1:48" ht="15" customHeight="1">
      <c r="A65" s="7" t="s">
        <v>172</v>
      </c>
      <c r="B65" s="8">
        <v>0</v>
      </c>
      <c r="C65" s="8">
        <v>0</v>
      </c>
      <c r="D65" s="8">
        <v>192</v>
      </c>
      <c r="E65" s="8">
        <v>2613</v>
      </c>
      <c r="F65" s="8">
        <v>1147</v>
      </c>
      <c r="G65" s="8">
        <v>1580</v>
      </c>
      <c r="H65" s="8">
        <v>0</v>
      </c>
      <c r="I65" s="8">
        <v>5224</v>
      </c>
      <c r="J65" s="8">
        <v>200</v>
      </c>
      <c r="K65" s="8">
        <v>72288</v>
      </c>
      <c r="L65" s="8">
        <v>3225</v>
      </c>
      <c r="M65" s="8">
        <v>6062</v>
      </c>
      <c r="N65" s="8">
        <v>0</v>
      </c>
      <c r="O65" s="8">
        <v>0</v>
      </c>
      <c r="P65" s="8">
        <v>748</v>
      </c>
      <c r="Q65" s="8">
        <v>452</v>
      </c>
      <c r="R65" s="8">
        <v>34607</v>
      </c>
      <c r="S65" s="8">
        <v>0</v>
      </c>
      <c r="T65" s="8">
        <v>3431</v>
      </c>
      <c r="U65" s="8">
        <v>8480</v>
      </c>
      <c r="V65" s="8">
        <v>5884</v>
      </c>
      <c r="W65" s="8">
        <v>0</v>
      </c>
      <c r="X65" s="8">
        <v>0</v>
      </c>
      <c r="Y65" s="8">
        <v>152</v>
      </c>
      <c r="Z65" s="8">
        <v>2561</v>
      </c>
      <c r="AA65" s="8">
        <v>16140</v>
      </c>
      <c r="AB65" s="8">
        <v>3475</v>
      </c>
      <c r="AC65" s="8">
        <v>29363</v>
      </c>
      <c r="AD65" s="8">
        <v>112</v>
      </c>
      <c r="AE65" s="8">
        <v>0</v>
      </c>
      <c r="AF65" s="8">
        <v>289207</v>
      </c>
      <c r="AG65" s="8">
        <v>3296</v>
      </c>
      <c r="AH65" s="8">
        <v>381</v>
      </c>
      <c r="AI65" s="8">
        <v>1097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2289</v>
      </c>
      <c r="AQ65" s="8">
        <v>441</v>
      </c>
      <c r="AR65" s="8">
        <v>0</v>
      </c>
      <c r="AS65" s="8">
        <v>0</v>
      </c>
      <c r="AT65" s="8">
        <v>45</v>
      </c>
      <c r="AU65" s="8">
        <v>4265</v>
      </c>
      <c r="AV65" s="8">
        <v>13173</v>
      </c>
    </row>
    <row r="66" spans="1:48" ht="15" customHeight="1">
      <c r="A66" s="7" t="s">
        <v>173</v>
      </c>
      <c r="B66" s="8">
        <v>0</v>
      </c>
      <c r="C66" s="8">
        <v>0</v>
      </c>
      <c r="D66" s="8">
        <v>58010</v>
      </c>
      <c r="E66" s="8">
        <v>0</v>
      </c>
      <c r="F66" s="8">
        <v>0</v>
      </c>
      <c r="G66" s="8">
        <v>0</v>
      </c>
      <c r="H66" s="8">
        <v>4988</v>
      </c>
      <c r="I66" s="8">
        <v>1345209</v>
      </c>
      <c r="J66" s="8">
        <v>29928</v>
      </c>
      <c r="K66" s="8">
        <v>1079420</v>
      </c>
      <c r="L66" s="8">
        <v>49880</v>
      </c>
      <c r="M66" s="8">
        <v>150356</v>
      </c>
      <c r="N66" s="8">
        <v>0</v>
      </c>
      <c r="O66" s="8">
        <v>137248</v>
      </c>
      <c r="P66" s="8">
        <v>14964</v>
      </c>
      <c r="Q66" s="8">
        <v>0</v>
      </c>
      <c r="R66" s="8">
        <v>139663</v>
      </c>
      <c r="S66" s="8">
        <v>0</v>
      </c>
      <c r="T66" s="8">
        <v>318836</v>
      </c>
      <c r="U66" s="8">
        <v>592588</v>
      </c>
      <c r="V66" s="8">
        <v>587628</v>
      </c>
      <c r="W66" s="8">
        <v>0</v>
      </c>
      <c r="X66" s="8">
        <v>7482</v>
      </c>
      <c r="Y66" s="8">
        <v>344171</v>
      </c>
      <c r="Z66" s="8">
        <v>32385</v>
      </c>
      <c r="AA66" s="8">
        <v>371543</v>
      </c>
      <c r="AB66" s="8">
        <v>0</v>
      </c>
      <c r="AC66" s="8">
        <v>174229</v>
      </c>
      <c r="AD66" s="8">
        <v>0</v>
      </c>
      <c r="AE66" s="8">
        <v>0</v>
      </c>
      <c r="AF66" s="8">
        <v>883722</v>
      </c>
      <c r="AG66" s="8">
        <v>13019</v>
      </c>
      <c r="AH66" s="8">
        <v>167097</v>
      </c>
      <c r="AI66" s="8">
        <v>0</v>
      </c>
      <c r="AJ66" s="8">
        <v>27434</v>
      </c>
      <c r="AK66" s="8">
        <v>0</v>
      </c>
      <c r="AL66" s="8">
        <v>57362</v>
      </c>
      <c r="AM66" s="8">
        <v>49880</v>
      </c>
      <c r="AN66" s="8">
        <v>46976</v>
      </c>
      <c r="AO66" s="8">
        <v>0</v>
      </c>
      <c r="AP66" s="8">
        <v>0</v>
      </c>
      <c r="AQ66" s="8">
        <v>0</v>
      </c>
      <c r="AR66" s="8">
        <v>46394</v>
      </c>
      <c r="AS66" s="8">
        <v>23444</v>
      </c>
      <c r="AT66" s="8">
        <v>9976</v>
      </c>
      <c r="AU66" s="8">
        <v>249519</v>
      </c>
      <c r="AV66" s="8">
        <v>87290</v>
      </c>
    </row>
    <row r="67" spans="1:48" ht="15" customHeight="1">
      <c r="A67" s="7" t="s">
        <v>174</v>
      </c>
      <c r="B67" s="8">
        <v>0</v>
      </c>
      <c r="C67" s="8">
        <v>0</v>
      </c>
      <c r="D67" s="8">
        <v>33004</v>
      </c>
      <c r="E67" s="8">
        <v>0</v>
      </c>
      <c r="F67" s="8">
        <v>0</v>
      </c>
      <c r="G67" s="8">
        <v>12256</v>
      </c>
      <c r="H67" s="8">
        <v>0</v>
      </c>
      <c r="I67" s="8">
        <v>1377564</v>
      </c>
      <c r="J67" s="8">
        <v>0</v>
      </c>
      <c r="K67" s="8">
        <v>551823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14710</v>
      </c>
      <c r="S67" s="8">
        <v>0</v>
      </c>
      <c r="T67" s="8">
        <v>0</v>
      </c>
      <c r="U67" s="8">
        <v>277137</v>
      </c>
      <c r="V67" s="8">
        <v>4653</v>
      </c>
      <c r="W67" s="8">
        <v>10112</v>
      </c>
      <c r="X67" s="8">
        <v>0</v>
      </c>
      <c r="Y67" s="8">
        <v>182820</v>
      </c>
      <c r="Z67" s="8">
        <v>0</v>
      </c>
      <c r="AA67" s="8">
        <v>383501</v>
      </c>
      <c r="AB67" s="8">
        <v>0</v>
      </c>
      <c r="AC67" s="8">
        <v>36906</v>
      </c>
      <c r="AD67" s="8">
        <v>0</v>
      </c>
      <c r="AE67" s="8">
        <v>0</v>
      </c>
      <c r="AF67" s="8">
        <v>62768</v>
      </c>
      <c r="AG67" s="8">
        <v>0</v>
      </c>
      <c r="AH67" s="8">
        <v>941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2904</v>
      </c>
      <c r="AO67" s="8">
        <v>0</v>
      </c>
      <c r="AP67" s="8">
        <v>0</v>
      </c>
      <c r="AQ67" s="8">
        <v>4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</row>
    <row r="68" spans="1:48" ht="15" customHeight="1">
      <c r="A68" s="5" t="s">
        <v>175</v>
      </c>
      <c r="B68" s="6">
        <v>36876</v>
      </c>
      <c r="C68" s="6">
        <v>18188</v>
      </c>
      <c r="D68" s="6">
        <v>241839</v>
      </c>
      <c r="E68" s="6">
        <v>78592</v>
      </c>
      <c r="F68" s="6">
        <v>35524</v>
      </c>
      <c r="G68" s="6">
        <v>167787</v>
      </c>
      <c r="H68" s="6">
        <v>59799</v>
      </c>
      <c r="I68" s="6">
        <v>2692884</v>
      </c>
      <c r="J68" s="6">
        <v>107301</v>
      </c>
      <c r="K68" s="6">
        <v>981884</v>
      </c>
      <c r="L68" s="6">
        <v>163289</v>
      </c>
      <c r="M68" s="6">
        <v>146954</v>
      </c>
      <c r="N68" s="6">
        <v>54351</v>
      </c>
      <c r="O68" s="6">
        <v>161195</v>
      </c>
      <c r="P68" s="6">
        <v>208609</v>
      </c>
      <c r="Q68" s="6">
        <v>27389</v>
      </c>
      <c r="R68" s="6">
        <v>314209</v>
      </c>
      <c r="S68" s="6">
        <v>191769</v>
      </c>
      <c r="T68" s="6">
        <v>325909</v>
      </c>
      <c r="U68" s="6">
        <v>670822</v>
      </c>
      <c r="V68" s="6">
        <v>867833</v>
      </c>
      <c r="W68" s="6">
        <v>68484</v>
      </c>
      <c r="X68" s="6">
        <v>53610</v>
      </c>
      <c r="Y68" s="6">
        <v>1905186</v>
      </c>
      <c r="Z68" s="6">
        <v>100204</v>
      </c>
      <c r="AA68" s="6">
        <v>660271</v>
      </c>
      <c r="AB68" s="6">
        <v>125182</v>
      </c>
      <c r="AC68" s="6">
        <v>415236</v>
      </c>
      <c r="AD68" s="6">
        <v>61351</v>
      </c>
      <c r="AE68" s="6">
        <v>3767</v>
      </c>
      <c r="AF68" s="6">
        <v>3218682</v>
      </c>
      <c r="AG68" s="6">
        <v>56599</v>
      </c>
      <c r="AH68" s="6">
        <v>283460</v>
      </c>
      <c r="AI68" s="6">
        <v>40847</v>
      </c>
      <c r="AJ68" s="6">
        <v>59880</v>
      </c>
      <c r="AK68" s="6">
        <v>21156</v>
      </c>
      <c r="AL68" s="6">
        <v>20415</v>
      </c>
      <c r="AM68" s="6">
        <v>91200</v>
      </c>
      <c r="AN68" s="6">
        <v>94640</v>
      </c>
      <c r="AO68" s="6">
        <v>22527</v>
      </c>
      <c r="AP68" s="6">
        <v>197157</v>
      </c>
      <c r="AQ68" s="6">
        <v>38317</v>
      </c>
      <c r="AR68" s="6">
        <v>187058</v>
      </c>
      <c r="AS68" s="6">
        <v>24736</v>
      </c>
      <c r="AT68" s="6">
        <v>102166</v>
      </c>
      <c r="AU68" s="6">
        <v>351194</v>
      </c>
      <c r="AV68" s="6">
        <v>223401</v>
      </c>
    </row>
    <row r="69" spans="1:48" ht="15" customHeight="1">
      <c r="A69" s="7" t="s">
        <v>176</v>
      </c>
      <c r="B69" s="8">
        <v>34916</v>
      </c>
      <c r="C69" s="8">
        <v>17458</v>
      </c>
      <c r="D69" s="8">
        <v>150000</v>
      </c>
      <c r="E69" s="8">
        <v>64844</v>
      </c>
      <c r="F69" s="8">
        <v>39355</v>
      </c>
      <c r="G69" s="8">
        <v>125000</v>
      </c>
      <c r="H69" s="8">
        <v>44892</v>
      </c>
      <c r="I69" s="8">
        <v>2042972</v>
      </c>
      <c r="J69" s="8">
        <v>50000</v>
      </c>
      <c r="K69" s="8">
        <v>587500</v>
      </c>
      <c r="L69" s="8">
        <v>70000</v>
      </c>
      <c r="M69" s="8">
        <v>90000</v>
      </c>
      <c r="N69" s="8">
        <v>49880</v>
      </c>
      <c r="O69" s="8">
        <v>60000</v>
      </c>
      <c r="P69" s="8">
        <v>174579</v>
      </c>
      <c r="Q69" s="8">
        <v>21983</v>
      </c>
      <c r="R69" s="8">
        <v>281502</v>
      </c>
      <c r="S69" s="8">
        <v>57238</v>
      </c>
      <c r="T69" s="8">
        <v>174759</v>
      </c>
      <c r="U69" s="8">
        <v>565000</v>
      </c>
      <c r="V69" s="8">
        <v>448918</v>
      </c>
      <c r="W69" s="8">
        <v>60000</v>
      </c>
      <c r="X69" s="8">
        <v>42000</v>
      </c>
      <c r="Y69" s="8">
        <v>825567</v>
      </c>
      <c r="Z69" s="8">
        <v>26187</v>
      </c>
      <c r="AA69" s="8">
        <v>299279</v>
      </c>
      <c r="AB69" s="8">
        <v>81055</v>
      </c>
      <c r="AC69" s="8">
        <v>428437</v>
      </c>
      <c r="AD69" s="8">
        <v>39904</v>
      </c>
      <c r="AE69" s="8">
        <v>0</v>
      </c>
      <c r="AF69" s="8">
        <v>2250000</v>
      </c>
      <c r="AG69" s="8">
        <v>66515</v>
      </c>
      <c r="AH69" s="8">
        <v>164603</v>
      </c>
      <c r="AI69" s="8">
        <v>35090</v>
      </c>
      <c r="AJ69" s="8">
        <v>42148</v>
      </c>
      <c r="AK69" s="8">
        <v>18206</v>
      </c>
      <c r="AL69" s="8">
        <v>40000</v>
      </c>
      <c r="AM69" s="8">
        <v>49880</v>
      </c>
      <c r="AN69" s="8">
        <v>79808</v>
      </c>
      <c r="AO69" s="8">
        <v>17458</v>
      </c>
      <c r="AP69" s="8">
        <v>172238</v>
      </c>
      <c r="AQ69" s="8">
        <v>29928</v>
      </c>
      <c r="AR69" s="8">
        <v>144153</v>
      </c>
      <c r="AS69" s="8">
        <v>25000</v>
      </c>
      <c r="AT69" s="8">
        <v>90000</v>
      </c>
      <c r="AU69" s="8">
        <v>199519</v>
      </c>
      <c r="AV69" s="8">
        <v>155206</v>
      </c>
    </row>
    <row r="70" spans="1:48" ht="15" customHeight="1">
      <c r="A70" s="7" t="s">
        <v>177</v>
      </c>
      <c r="B70" s="8">
        <v>0</v>
      </c>
      <c r="C70" s="8">
        <v>0</v>
      </c>
      <c r="D70" s="8">
        <v>58214</v>
      </c>
      <c r="E70" s="8">
        <v>0</v>
      </c>
      <c r="F70" s="8">
        <v>0</v>
      </c>
      <c r="G70" s="8">
        <v>7008</v>
      </c>
      <c r="H70" s="8">
        <v>0</v>
      </c>
      <c r="I70" s="8">
        <v>2634950</v>
      </c>
      <c r="J70" s="8">
        <v>0</v>
      </c>
      <c r="K70" s="8">
        <v>221788</v>
      </c>
      <c r="L70" s="8">
        <v>8796</v>
      </c>
      <c r="M70" s="8">
        <v>0</v>
      </c>
      <c r="N70" s="8">
        <v>3741</v>
      </c>
      <c r="O70" s="8">
        <v>0</v>
      </c>
      <c r="P70" s="8">
        <v>7781</v>
      </c>
      <c r="Q70" s="8">
        <v>0</v>
      </c>
      <c r="R70" s="8">
        <v>0</v>
      </c>
      <c r="S70" s="8">
        <v>0</v>
      </c>
      <c r="T70" s="8">
        <v>112499</v>
      </c>
      <c r="U70" s="8">
        <v>80115</v>
      </c>
      <c r="V70" s="8">
        <v>0</v>
      </c>
      <c r="W70" s="8">
        <v>0</v>
      </c>
      <c r="X70" s="8">
        <v>0</v>
      </c>
      <c r="Y70" s="8">
        <v>697761</v>
      </c>
      <c r="Z70" s="8">
        <v>2357</v>
      </c>
      <c r="AA70" s="8">
        <v>167539</v>
      </c>
      <c r="AB70" s="8">
        <v>0</v>
      </c>
      <c r="AC70" s="8">
        <v>0</v>
      </c>
      <c r="AD70" s="8">
        <v>0</v>
      </c>
      <c r="AE70" s="8">
        <v>0</v>
      </c>
      <c r="AF70" s="8">
        <v>0</v>
      </c>
      <c r="AG70" s="8">
        <v>7233</v>
      </c>
      <c r="AH70" s="8">
        <v>14964</v>
      </c>
      <c r="AI70" s="8">
        <v>0</v>
      </c>
      <c r="AJ70" s="8">
        <v>0</v>
      </c>
      <c r="AK70" s="8">
        <v>0</v>
      </c>
      <c r="AL70" s="8">
        <v>0</v>
      </c>
      <c r="AM70" s="8">
        <v>14572</v>
      </c>
      <c r="AN70" s="8">
        <v>748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4040</v>
      </c>
      <c r="AU70" s="8">
        <v>0</v>
      </c>
      <c r="AV70" s="8">
        <v>14061</v>
      </c>
    </row>
    <row r="71" spans="1:48" ht="15" customHeight="1">
      <c r="A71" s="7" t="s">
        <v>178</v>
      </c>
      <c r="B71" s="8">
        <v>643</v>
      </c>
      <c r="C71" s="8">
        <v>49</v>
      </c>
      <c r="D71" s="8">
        <v>24278</v>
      </c>
      <c r="E71" s="8">
        <v>1876</v>
      </c>
      <c r="F71" s="8">
        <v>1047</v>
      </c>
      <c r="G71" s="8">
        <v>18973</v>
      </c>
      <c r="H71" s="8">
        <v>5818</v>
      </c>
      <c r="I71" s="8">
        <v>-2166765</v>
      </c>
      <c r="J71" s="8">
        <v>30123</v>
      </c>
      <c r="K71" s="8">
        <v>20878</v>
      </c>
      <c r="L71" s="8">
        <v>20023</v>
      </c>
      <c r="M71" s="8">
        <v>27257</v>
      </c>
      <c r="N71" s="8">
        <v>109</v>
      </c>
      <c r="O71" s="8">
        <v>86214</v>
      </c>
      <c r="P71" s="8">
        <v>16867</v>
      </c>
      <c r="Q71" s="8">
        <v>207</v>
      </c>
      <c r="R71" s="8">
        <v>29644</v>
      </c>
      <c r="S71" s="8">
        <v>13851</v>
      </c>
      <c r="T71" s="8">
        <v>22850</v>
      </c>
      <c r="U71" s="8">
        <v>-53604</v>
      </c>
      <c r="V71" s="8">
        <v>338560</v>
      </c>
      <c r="W71" s="8">
        <v>554</v>
      </c>
      <c r="X71" s="8">
        <v>5542</v>
      </c>
      <c r="Y71" s="8">
        <v>-786192</v>
      </c>
      <c r="Z71" s="8">
        <v>39722</v>
      </c>
      <c r="AA71" s="8">
        <v>103267</v>
      </c>
      <c r="AB71" s="8">
        <v>28766</v>
      </c>
      <c r="AC71" s="8">
        <v>111283</v>
      </c>
      <c r="AD71" s="8">
        <v>10514</v>
      </c>
      <c r="AE71" s="8">
        <v>0</v>
      </c>
      <c r="AF71" s="8">
        <v>519303</v>
      </c>
      <c r="AG71" s="8">
        <v>14666</v>
      </c>
      <c r="AH71" s="8">
        <v>57465</v>
      </c>
      <c r="AI71" s="8">
        <v>3572</v>
      </c>
      <c r="AJ71" s="8">
        <v>10175</v>
      </c>
      <c r="AK71" s="8">
        <v>4256</v>
      </c>
      <c r="AL71" s="8">
        <v>298</v>
      </c>
      <c r="AM71" s="8">
        <v>27683</v>
      </c>
      <c r="AN71" s="8">
        <v>9391</v>
      </c>
      <c r="AO71" s="8">
        <v>1290</v>
      </c>
      <c r="AP71" s="8">
        <v>21798</v>
      </c>
      <c r="AQ71" s="8">
        <v>4562</v>
      </c>
      <c r="AR71" s="8">
        <v>34788</v>
      </c>
      <c r="AS71" s="8">
        <v>786</v>
      </c>
      <c r="AT71" s="8">
        <v>2048</v>
      </c>
      <c r="AU71" s="8">
        <v>119183</v>
      </c>
      <c r="AV71" s="8">
        <v>9324</v>
      </c>
    </row>
    <row r="72" spans="1:48" ht="15" customHeight="1">
      <c r="A72" s="7" t="s">
        <v>179</v>
      </c>
      <c r="B72" s="8">
        <v>0</v>
      </c>
      <c r="C72" s="8">
        <v>0</v>
      </c>
      <c r="D72" s="8">
        <v>1780</v>
      </c>
      <c r="E72" s="8">
        <v>0</v>
      </c>
      <c r="F72" s="8">
        <v>3624</v>
      </c>
      <c r="G72" s="8">
        <v>4318</v>
      </c>
      <c r="H72" s="8">
        <v>2190</v>
      </c>
      <c r="I72" s="8">
        <v>0</v>
      </c>
      <c r="J72" s="8">
        <v>0</v>
      </c>
      <c r="K72" s="8">
        <v>30686</v>
      </c>
      <c r="L72" s="8">
        <v>0</v>
      </c>
      <c r="M72" s="8">
        <v>4397</v>
      </c>
      <c r="N72" s="8">
        <v>0</v>
      </c>
      <c r="O72" s="8">
        <v>0</v>
      </c>
      <c r="P72" s="8">
        <v>3143</v>
      </c>
      <c r="Q72" s="8">
        <v>0</v>
      </c>
      <c r="R72" s="8">
        <v>13198</v>
      </c>
      <c r="S72" s="8">
        <v>0</v>
      </c>
      <c r="T72" s="8">
        <v>734</v>
      </c>
      <c r="U72" s="8">
        <v>0</v>
      </c>
      <c r="V72" s="8">
        <v>20671</v>
      </c>
      <c r="W72" s="8">
        <v>0</v>
      </c>
      <c r="X72" s="8">
        <v>0</v>
      </c>
      <c r="Y72" s="8">
        <v>812</v>
      </c>
      <c r="Z72" s="8">
        <v>0</v>
      </c>
      <c r="AA72" s="8">
        <v>42577</v>
      </c>
      <c r="AB72" s="8">
        <v>4338</v>
      </c>
      <c r="AC72" s="8">
        <v>9501</v>
      </c>
      <c r="AD72" s="8">
        <v>99</v>
      </c>
      <c r="AE72" s="8">
        <v>0</v>
      </c>
      <c r="AF72" s="8">
        <v>301179</v>
      </c>
      <c r="AG72" s="8">
        <v>7640</v>
      </c>
      <c r="AH72" s="8">
        <v>23245</v>
      </c>
      <c r="AI72" s="8">
        <v>0</v>
      </c>
      <c r="AJ72" s="8">
        <v>0</v>
      </c>
      <c r="AK72" s="8">
        <v>0</v>
      </c>
      <c r="AL72" s="8">
        <v>0</v>
      </c>
      <c r="AM72" s="8">
        <v>957</v>
      </c>
      <c r="AN72" s="8">
        <v>1004</v>
      </c>
      <c r="AO72" s="8">
        <v>854</v>
      </c>
      <c r="AP72" s="8">
        <v>0</v>
      </c>
      <c r="AQ72" s="8">
        <v>0</v>
      </c>
      <c r="AR72" s="8">
        <v>0</v>
      </c>
      <c r="AS72" s="8">
        <v>0</v>
      </c>
      <c r="AT72" s="8">
        <v>2042</v>
      </c>
      <c r="AU72" s="8">
        <v>8404</v>
      </c>
      <c r="AV72" s="8">
        <v>2382</v>
      </c>
    </row>
    <row r="73" spans="1:48" ht="15" customHeight="1">
      <c r="A73" s="7" t="s">
        <v>180</v>
      </c>
      <c r="B73" s="8">
        <v>0</v>
      </c>
      <c r="C73" s="8">
        <v>445</v>
      </c>
      <c r="D73" s="8">
        <v>-116</v>
      </c>
      <c r="E73" s="8">
        <v>4682</v>
      </c>
      <c r="F73" s="8">
        <v>-11347</v>
      </c>
      <c r="G73" s="8">
        <v>8107</v>
      </c>
      <c r="H73" s="8">
        <v>3376</v>
      </c>
      <c r="I73" s="8">
        <v>6</v>
      </c>
      <c r="J73" s="8">
        <v>14918</v>
      </c>
      <c r="K73" s="8">
        <v>0</v>
      </c>
      <c r="L73" s="8">
        <v>48685</v>
      </c>
      <c r="M73" s="8">
        <v>6120</v>
      </c>
      <c r="N73" s="8">
        <v>0</v>
      </c>
      <c r="O73" s="8">
        <v>1543</v>
      </c>
      <c r="P73" s="8">
        <v>0</v>
      </c>
      <c r="Q73" s="8">
        <v>3563</v>
      </c>
      <c r="R73" s="8">
        <v>-13492</v>
      </c>
      <c r="S73" s="8">
        <v>91456</v>
      </c>
      <c r="T73" s="8">
        <v>0</v>
      </c>
      <c r="U73" s="8">
        <v>0</v>
      </c>
      <c r="V73" s="8">
        <v>0</v>
      </c>
      <c r="W73" s="8">
        <v>1010</v>
      </c>
      <c r="X73" s="8">
        <v>3121</v>
      </c>
      <c r="Y73" s="8">
        <v>80098</v>
      </c>
      <c r="Z73" s="8">
        <v>19393</v>
      </c>
      <c r="AA73" s="8">
        <v>0</v>
      </c>
      <c r="AB73" s="8">
        <v>4734</v>
      </c>
      <c r="AC73" s="8">
        <v>-184608</v>
      </c>
      <c r="AD73" s="8">
        <v>147</v>
      </c>
      <c r="AE73" s="8">
        <v>2628</v>
      </c>
      <c r="AF73" s="8">
        <v>0</v>
      </c>
      <c r="AG73" s="8">
        <v>-38379</v>
      </c>
      <c r="AH73" s="8">
        <v>0</v>
      </c>
      <c r="AI73" s="8">
        <v>0</v>
      </c>
      <c r="AJ73" s="8">
        <v>4479</v>
      </c>
      <c r="AK73" s="8">
        <v>0</v>
      </c>
      <c r="AL73" s="8">
        <v>-19067</v>
      </c>
      <c r="AM73" s="8">
        <v>-24680</v>
      </c>
      <c r="AN73" s="8">
        <v>0</v>
      </c>
      <c r="AO73" s="8">
        <v>2938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  <c r="AU73" s="8">
        <v>0</v>
      </c>
      <c r="AV73" s="8">
        <v>27103</v>
      </c>
    </row>
    <row r="74" spans="1:48" ht="15" customHeight="1">
      <c r="A74" s="9" t="s">
        <v>181</v>
      </c>
      <c r="B74" s="10">
        <v>1317</v>
      </c>
      <c r="C74" s="10">
        <v>236</v>
      </c>
      <c r="D74" s="10">
        <v>7683</v>
      </c>
      <c r="E74" s="10">
        <v>7190</v>
      </c>
      <c r="F74" s="10">
        <v>2845</v>
      </c>
      <c r="G74" s="10">
        <v>4381</v>
      </c>
      <c r="H74" s="10">
        <v>3523</v>
      </c>
      <c r="I74" s="10">
        <v>181721</v>
      </c>
      <c r="J74" s="10">
        <v>12260</v>
      </c>
      <c r="K74" s="10">
        <v>121032</v>
      </c>
      <c r="L74" s="10">
        <v>15785</v>
      </c>
      <c r="M74" s="10">
        <v>19180</v>
      </c>
      <c r="N74" s="10">
        <v>621</v>
      </c>
      <c r="O74" s="10">
        <v>13438</v>
      </c>
      <c r="P74" s="10">
        <v>6239</v>
      </c>
      <c r="Q74" s="10">
        <v>1636</v>
      </c>
      <c r="R74" s="10">
        <v>3357</v>
      </c>
      <c r="S74" s="10">
        <v>29224</v>
      </c>
      <c r="T74" s="10">
        <v>15067</v>
      </c>
      <c r="U74" s="10">
        <v>79311</v>
      </c>
      <c r="V74" s="10">
        <v>59684</v>
      </c>
      <c r="W74" s="10">
        <v>6920</v>
      </c>
      <c r="X74" s="10">
        <v>2947</v>
      </c>
      <c r="Y74" s="10">
        <v>1087140</v>
      </c>
      <c r="Z74" s="10">
        <v>12545</v>
      </c>
      <c r="AA74" s="10">
        <v>47609</v>
      </c>
      <c r="AB74" s="10">
        <v>6289</v>
      </c>
      <c r="AC74" s="10">
        <v>50623</v>
      </c>
      <c r="AD74" s="10">
        <v>10687</v>
      </c>
      <c r="AE74" s="10">
        <v>1139</v>
      </c>
      <c r="AF74" s="10">
        <v>148200</v>
      </c>
      <c r="AG74" s="10">
        <v>-1076</v>
      </c>
      <c r="AH74" s="10">
        <v>23183</v>
      </c>
      <c r="AI74" s="10">
        <v>2185</v>
      </c>
      <c r="AJ74" s="10">
        <v>3078</v>
      </c>
      <c r="AK74" s="10">
        <v>-1306</v>
      </c>
      <c r="AL74" s="10">
        <v>-816</v>
      </c>
      <c r="AM74" s="10">
        <v>22788</v>
      </c>
      <c r="AN74" s="10">
        <v>3689</v>
      </c>
      <c r="AO74" s="10">
        <v>-13</v>
      </c>
      <c r="AP74" s="10">
        <v>3121</v>
      </c>
      <c r="AQ74" s="10">
        <v>3827</v>
      </c>
      <c r="AR74" s="10">
        <v>8117</v>
      </c>
      <c r="AS74" s="10">
        <v>-1050</v>
      </c>
      <c r="AT74" s="10">
        <v>4036</v>
      </c>
      <c r="AU74" s="10">
        <v>24088</v>
      </c>
      <c r="AV74" s="10">
        <v>15325</v>
      </c>
    </row>
    <row r="75" spans="1:48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</sheetData>
  <sheetProtection/>
  <printOptions horizontalCentered="1" verticalCentered="1"/>
  <pageMargins left="0.7480314960629921" right="0.43" top="0.57" bottom="0.39" header="0.25" footer="0.23"/>
  <pageSetup fitToHeight="1" fitToWidth="1" horizontalDpi="300" verticalDpi="3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8"/>
  <sheetViews>
    <sheetView showGridLines="0" zoomScalePageLayoutView="0" workbookViewId="0" topLeftCell="A46">
      <selection activeCell="N82" sqref="N82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15.00390625" style="3" customWidth="1"/>
    <col min="5" max="47" width="10.7109375" style="3" customWidth="1"/>
    <col min="48" max="48" width="13.7109375" style="3" customWidth="1"/>
    <col min="49" max="49" width="8.421875" style="3" customWidth="1"/>
    <col min="50" max="55" width="10.7109375" style="3" customWidth="1"/>
  </cols>
  <sheetData>
    <row r="1" spans="1:55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12.75">
      <c r="A2" s="1" t="s">
        <v>381</v>
      </c>
    </row>
    <row r="5" ht="12.75">
      <c r="A5" s="1" t="s">
        <v>302</v>
      </c>
    </row>
    <row r="6" spans="2:55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2:55" ht="30" customHeight="1">
      <c r="B7" s="26" t="s">
        <v>287</v>
      </c>
      <c r="C7" s="4" t="s">
        <v>376</v>
      </c>
      <c r="D7" s="26" t="s">
        <v>377</v>
      </c>
      <c r="E7" s="4" t="s">
        <v>194</v>
      </c>
      <c r="F7" s="4" t="s">
        <v>13</v>
      </c>
      <c r="G7" s="4" t="s">
        <v>65</v>
      </c>
      <c r="H7" s="4" t="s">
        <v>44</v>
      </c>
      <c r="I7" s="4" t="s">
        <v>66</v>
      </c>
      <c r="J7" s="4" t="s">
        <v>37</v>
      </c>
      <c r="K7" s="4" t="s">
        <v>12</v>
      </c>
      <c r="L7" s="4" t="s">
        <v>348</v>
      </c>
      <c r="M7" s="4" t="s">
        <v>190</v>
      </c>
      <c r="N7" s="4" t="s">
        <v>191</v>
      </c>
      <c r="O7" s="4" t="s">
        <v>40</v>
      </c>
      <c r="P7" s="4" t="s">
        <v>349</v>
      </c>
      <c r="Q7" s="4" t="s">
        <v>69</v>
      </c>
      <c r="R7" s="4" t="s">
        <v>54</v>
      </c>
      <c r="S7" s="4" t="s">
        <v>50</v>
      </c>
      <c r="T7" s="4" t="s">
        <v>5</v>
      </c>
      <c r="U7" s="4" t="s">
        <v>186</v>
      </c>
      <c r="V7" s="4" t="s">
        <v>90</v>
      </c>
      <c r="W7" s="4" t="s">
        <v>3</v>
      </c>
      <c r="X7" s="4" t="s">
        <v>42</v>
      </c>
      <c r="Y7" s="4" t="s">
        <v>192</v>
      </c>
      <c r="Z7" s="4" t="s">
        <v>296</v>
      </c>
      <c r="AA7" s="4" t="s">
        <v>71</v>
      </c>
      <c r="AB7" s="4" t="s">
        <v>187</v>
      </c>
      <c r="AC7" s="4" t="s">
        <v>4</v>
      </c>
      <c r="AD7" s="4" t="s">
        <v>72</v>
      </c>
      <c r="AE7" s="4" t="s">
        <v>8</v>
      </c>
      <c r="AF7" s="4" t="s">
        <v>350</v>
      </c>
      <c r="AG7" s="4" t="s">
        <v>112</v>
      </c>
      <c r="AH7" s="4" t="s">
        <v>189</v>
      </c>
      <c r="AI7" s="4" t="s">
        <v>188</v>
      </c>
      <c r="AJ7" s="4" t="s">
        <v>10</v>
      </c>
      <c r="AK7" s="4" t="s">
        <v>47</v>
      </c>
      <c r="AL7" s="4" t="s">
        <v>43</v>
      </c>
      <c r="AM7" s="4" t="s">
        <v>38</v>
      </c>
      <c r="AN7" s="26" t="s">
        <v>111</v>
      </c>
      <c r="AO7" s="4" t="s">
        <v>373</v>
      </c>
      <c r="AP7" s="4" t="s">
        <v>183</v>
      </c>
      <c r="AQ7" s="4" t="s">
        <v>288</v>
      </c>
      <c r="AR7" s="4" t="s">
        <v>76</v>
      </c>
      <c r="AS7" s="4" t="s">
        <v>77</v>
      </c>
      <c r="AT7" s="4" t="s">
        <v>378</v>
      </c>
      <c r="AU7" s="4" t="s">
        <v>379</v>
      </c>
      <c r="AV7" s="26" t="s">
        <v>289</v>
      </c>
      <c r="AW7" s="26" t="s">
        <v>116</v>
      </c>
      <c r="AX7" s="4" t="s">
        <v>78</v>
      </c>
      <c r="AY7" s="4" t="s">
        <v>284</v>
      </c>
      <c r="AZ7" s="4" t="s">
        <v>297</v>
      </c>
      <c r="BA7" s="4" t="s">
        <v>117</v>
      </c>
      <c r="BB7" s="4" t="s">
        <v>113</v>
      </c>
      <c r="BC7" s="4" t="s">
        <v>298</v>
      </c>
    </row>
    <row r="8" spans="2:55" ht="15" customHeight="1">
      <c r="B8" s="19"/>
      <c r="C8" s="19" t="s">
        <v>79</v>
      </c>
      <c r="D8" s="19" t="s">
        <v>79</v>
      </c>
      <c r="E8" s="19" t="s">
        <v>79</v>
      </c>
      <c r="F8" s="19"/>
      <c r="G8" s="19"/>
      <c r="H8" s="19" t="s">
        <v>79</v>
      </c>
      <c r="I8" s="19"/>
      <c r="J8" s="19" t="s">
        <v>79</v>
      </c>
      <c r="K8" s="19" t="s">
        <v>184</v>
      </c>
      <c r="L8" s="19"/>
      <c r="M8" s="19"/>
      <c r="N8" s="19"/>
      <c r="O8" s="19" t="s">
        <v>79</v>
      </c>
      <c r="P8" s="19"/>
      <c r="Q8" s="19"/>
      <c r="R8" s="19"/>
      <c r="S8" s="19" t="s">
        <v>79</v>
      </c>
      <c r="T8" s="19"/>
      <c r="U8" s="19" t="s">
        <v>79</v>
      </c>
      <c r="V8" s="19" t="s">
        <v>79</v>
      </c>
      <c r="W8" s="19"/>
      <c r="X8" s="19" t="s">
        <v>79</v>
      </c>
      <c r="Y8" s="19"/>
      <c r="Z8" s="19"/>
      <c r="AA8" s="19" t="s">
        <v>351</v>
      </c>
      <c r="AB8" s="19"/>
      <c r="AC8" s="19"/>
      <c r="AD8" s="19"/>
      <c r="AE8" s="19"/>
      <c r="AF8" s="19"/>
      <c r="AG8" s="19"/>
      <c r="AH8" s="19"/>
      <c r="AI8" s="19" t="s">
        <v>79</v>
      </c>
      <c r="AJ8" s="19"/>
      <c r="AK8" s="19" t="s">
        <v>79</v>
      </c>
      <c r="AL8" s="19"/>
      <c r="AM8" s="19"/>
      <c r="AN8" s="19"/>
      <c r="AO8" s="19" t="s">
        <v>79</v>
      </c>
      <c r="AP8" s="19" t="s">
        <v>79</v>
      </c>
      <c r="AQ8" s="19" t="s">
        <v>79</v>
      </c>
      <c r="AR8" s="19"/>
      <c r="AS8" s="19"/>
      <c r="AT8" s="19" t="s">
        <v>79</v>
      </c>
      <c r="AU8" s="19" t="s">
        <v>79</v>
      </c>
      <c r="AV8" s="19"/>
      <c r="AW8" s="19"/>
      <c r="AX8" s="19"/>
      <c r="AY8" s="19" t="s">
        <v>79</v>
      </c>
      <c r="AZ8" s="19"/>
      <c r="BA8" s="19" t="s">
        <v>79</v>
      </c>
      <c r="BB8" s="19" t="s">
        <v>79</v>
      </c>
      <c r="BC8" s="19"/>
    </row>
    <row r="9" spans="1:55" ht="15" customHeight="1">
      <c r="A9" s="5" t="s">
        <v>16</v>
      </c>
      <c r="B9" s="6">
        <v>19644</v>
      </c>
      <c r="C9" s="6">
        <v>132965</v>
      </c>
      <c r="D9" s="6">
        <v>13538</v>
      </c>
      <c r="E9" s="6">
        <v>8192</v>
      </c>
      <c r="F9" s="6">
        <v>731599</v>
      </c>
      <c r="G9" s="6">
        <v>401980</v>
      </c>
      <c r="H9" s="6">
        <v>62566</v>
      </c>
      <c r="I9" s="6">
        <v>324602</v>
      </c>
      <c r="J9" s="6">
        <v>169960</v>
      </c>
      <c r="K9" s="6">
        <v>7854753</v>
      </c>
      <c r="L9" s="6">
        <v>283837</v>
      </c>
      <c r="M9" s="6">
        <v>5891122</v>
      </c>
      <c r="N9" s="6">
        <v>147834</v>
      </c>
      <c r="O9" s="6">
        <v>1190737</v>
      </c>
      <c r="P9" s="6">
        <v>18566</v>
      </c>
      <c r="Q9" s="6">
        <v>1482177</v>
      </c>
      <c r="R9" s="6">
        <v>426135</v>
      </c>
      <c r="S9" s="6">
        <v>136420</v>
      </c>
      <c r="T9" s="6">
        <v>1801040</v>
      </c>
      <c r="U9" s="6">
        <v>268923</v>
      </c>
      <c r="V9" s="6">
        <v>25802</v>
      </c>
      <c r="W9" s="6">
        <v>4304695</v>
      </c>
      <c r="X9" s="6">
        <v>982342</v>
      </c>
      <c r="Y9" s="6">
        <v>3318086</v>
      </c>
      <c r="Z9" s="6">
        <v>3432862</v>
      </c>
      <c r="AA9" s="6">
        <v>201028</v>
      </c>
      <c r="AB9" s="6">
        <v>50064</v>
      </c>
      <c r="AC9" s="6">
        <v>5469822</v>
      </c>
      <c r="AD9" s="6">
        <v>137402</v>
      </c>
      <c r="AE9" s="6">
        <v>3660290</v>
      </c>
      <c r="AF9" s="6">
        <v>247201</v>
      </c>
      <c r="AG9" s="6">
        <v>1285575</v>
      </c>
      <c r="AH9" s="6">
        <v>39289</v>
      </c>
      <c r="AI9" s="6">
        <v>21069</v>
      </c>
      <c r="AJ9" s="6">
        <v>11034047</v>
      </c>
      <c r="AK9" s="6">
        <v>343871</v>
      </c>
      <c r="AL9" s="6">
        <v>116389</v>
      </c>
      <c r="AM9" s="6">
        <v>1457254</v>
      </c>
      <c r="AN9" s="6">
        <v>53302</v>
      </c>
      <c r="AO9" s="6">
        <v>753555</v>
      </c>
      <c r="AP9" s="6">
        <v>28393</v>
      </c>
      <c r="AQ9" s="6">
        <v>26978</v>
      </c>
      <c r="AR9" s="6">
        <v>213702</v>
      </c>
      <c r="AS9" s="6">
        <v>224228</v>
      </c>
      <c r="AT9" s="6">
        <v>64471</v>
      </c>
      <c r="AU9" s="6">
        <v>897867</v>
      </c>
      <c r="AV9" s="6">
        <v>70789</v>
      </c>
      <c r="AW9" s="6">
        <v>233096</v>
      </c>
      <c r="AX9" s="6">
        <v>1536122</v>
      </c>
      <c r="AY9" s="6">
        <v>276944</v>
      </c>
      <c r="AZ9" s="6">
        <v>895045</v>
      </c>
      <c r="BA9" s="6">
        <v>1363770</v>
      </c>
      <c r="BB9" s="6">
        <v>10000</v>
      </c>
      <c r="BC9" s="6">
        <v>659470</v>
      </c>
    </row>
    <row r="10" spans="1:55" ht="15" customHeight="1">
      <c r="A10" s="7" t="s">
        <v>118</v>
      </c>
      <c r="B10" s="8">
        <v>968</v>
      </c>
      <c r="C10" s="8">
        <v>6810</v>
      </c>
      <c r="D10" s="8">
        <v>162</v>
      </c>
      <c r="E10" s="8">
        <v>517</v>
      </c>
      <c r="F10" s="8">
        <v>45000</v>
      </c>
      <c r="G10" s="8">
        <v>18899</v>
      </c>
      <c r="H10" s="8">
        <v>973</v>
      </c>
      <c r="I10" s="8">
        <v>37441</v>
      </c>
      <c r="J10" s="8">
        <v>5130</v>
      </c>
      <c r="K10" s="8">
        <v>323583</v>
      </c>
      <c r="L10" s="8">
        <v>3352</v>
      </c>
      <c r="M10" s="8">
        <v>282988</v>
      </c>
      <c r="N10" s="8">
        <v>1721</v>
      </c>
      <c r="O10" s="8">
        <v>52556</v>
      </c>
      <c r="P10" s="8">
        <v>6075</v>
      </c>
      <c r="Q10" s="8">
        <v>4366</v>
      </c>
      <c r="R10" s="8">
        <v>40360</v>
      </c>
      <c r="S10" s="8">
        <v>6618</v>
      </c>
      <c r="T10" s="8">
        <v>127790</v>
      </c>
      <c r="U10" s="8">
        <v>2474</v>
      </c>
      <c r="V10" s="8">
        <v>1093</v>
      </c>
      <c r="W10" s="8">
        <v>198376</v>
      </c>
      <c r="X10" s="8">
        <v>7442</v>
      </c>
      <c r="Y10" s="8">
        <v>173202</v>
      </c>
      <c r="Z10" s="8">
        <v>167201</v>
      </c>
      <c r="AA10" s="8">
        <v>15988</v>
      </c>
      <c r="AB10" s="8">
        <v>1397</v>
      </c>
      <c r="AC10" s="8">
        <v>272839</v>
      </c>
      <c r="AD10" s="8">
        <v>6207</v>
      </c>
      <c r="AE10" s="8">
        <v>160406</v>
      </c>
      <c r="AF10" s="8">
        <v>2156</v>
      </c>
      <c r="AG10" s="8">
        <v>72494</v>
      </c>
      <c r="AH10" s="8">
        <v>2650</v>
      </c>
      <c r="AI10" s="8">
        <v>198</v>
      </c>
      <c r="AJ10" s="8">
        <v>703367</v>
      </c>
      <c r="AK10" s="8">
        <v>20769</v>
      </c>
      <c r="AL10" s="8">
        <v>6113</v>
      </c>
      <c r="AM10" s="8">
        <v>33581</v>
      </c>
      <c r="AN10" s="8">
        <v>363</v>
      </c>
      <c r="AO10" s="8">
        <v>14868</v>
      </c>
      <c r="AP10" s="8">
        <v>1715</v>
      </c>
      <c r="AQ10" s="8">
        <v>2920</v>
      </c>
      <c r="AR10" s="8">
        <v>6551</v>
      </c>
      <c r="AS10" s="8">
        <v>18166</v>
      </c>
      <c r="AT10" s="8">
        <v>1559</v>
      </c>
      <c r="AU10" s="8">
        <v>2976</v>
      </c>
      <c r="AV10" s="8">
        <v>2080</v>
      </c>
      <c r="AW10" s="8">
        <v>1101</v>
      </c>
      <c r="AX10" s="8">
        <v>60232</v>
      </c>
      <c r="AY10" s="8">
        <v>199</v>
      </c>
      <c r="AZ10" s="8">
        <v>15100</v>
      </c>
      <c r="BA10" s="8">
        <v>50359</v>
      </c>
      <c r="BB10" s="8">
        <v>316</v>
      </c>
      <c r="BC10" s="8">
        <v>34401</v>
      </c>
    </row>
    <row r="11" spans="1:55" ht="15" customHeight="1">
      <c r="A11" s="7" t="s">
        <v>119</v>
      </c>
      <c r="B11" s="8">
        <v>94</v>
      </c>
      <c r="C11" s="8">
        <v>2646</v>
      </c>
      <c r="D11" s="8">
        <v>1</v>
      </c>
      <c r="E11" s="8">
        <v>108</v>
      </c>
      <c r="F11" s="8">
        <v>25366</v>
      </c>
      <c r="G11" s="8">
        <v>10933</v>
      </c>
      <c r="H11" s="8">
        <v>902</v>
      </c>
      <c r="I11" s="8">
        <v>13421</v>
      </c>
      <c r="J11" s="8">
        <v>1989</v>
      </c>
      <c r="K11" s="8">
        <v>176265</v>
      </c>
      <c r="L11" s="8">
        <v>235</v>
      </c>
      <c r="M11" s="8">
        <v>161136</v>
      </c>
      <c r="N11" s="8">
        <v>676</v>
      </c>
      <c r="O11" s="8">
        <v>34112</v>
      </c>
      <c r="P11" s="8">
        <v>227</v>
      </c>
      <c r="Q11" s="8">
        <v>2934</v>
      </c>
      <c r="R11" s="8">
        <v>21249</v>
      </c>
      <c r="S11" s="8">
        <v>1175</v>
      </c>
      <c r="T11" s="8">
        <v>59062</v>
      </c>
      <c r="U11" s="8">
        <v>0</v>
      </c>
      <c r="V11" s="8">
        <v>489</v>
      </c>
      <c r="W11" s="8">
        <v>88546</v>
      </c>
      <c r="X11" s="8">
        <v>3170</v>
      </c>
      <c r="Y11" s="8">
        <v>109420</v>
      </c>
      <c r="Z11" s="8">
        <v>106240</v>
      </c>
      <c r="AA11" s="8">
        <v>5174</v>
      </c>
      <c r="AB11" s="8">
        <v>120</v>
      </c>
      <c r="AC11" s="8">
        <v>124167</v>
      </c>
      <c r="AD11" s="8">
        <v>423</v>
      </c>
      <c r="AE11" s="8">
        <v>76078</v>
      </c>
      <c r="AF11" s="8">
        <v>1434</v>
      </c>
      <c r="AG11" s="8">
        <v>39516</v>
      </c>
      <c r="AH11" s="8">
        <v>295</v>
      </c>
      <c r="AI11" s="8">
        <v>0</v>
      </c>
      <c r="AJ11" s="8">
        <v>418502</v>
      </c>
      <c r="AK11" s="8">
        <v>4829</v>
      </c>
      <c r="AL11" s="8">
        <v>560</v>
      </c>
      <c r="AM11" s="8">
        <v>14162</v>
      </c>
      <c r="AN11" s="8">
        <v>117</v>
      </c>
      <c r="AO11" s="8">
        <v>11482</v>
      </c>
      <c r="AP11" s="8">
        <v>1248</v>
      </c>
      <c r="AQ11" s="8">
        <v>1243</v>
      </c>
      <c r="AR11" s="8">
        <v>3148</v>
      </c>
      <c r="AS11" s="8">
        <v>7084</v>
      </c>
      <c r="AT11" s="8">
        <v>465</v>
      </c>
      <c r="AU11" s="8">
        <v>2931</v>
      </c>
      <c r="AV11" s="8">
        <v>171</v>
      </c>
      <c r="AW11" s="8">
        <v>883</v>
      </c>
      <c r="AX11" s="8">
        <v>26743</v>
      </c>
      <c r="AY11" s="8">
        <v>4</v>
      </c>
      <c r="AZ11" s="8">
        <v>4785</v>
      </c>
      <c r="BA11" s="8">
        <v>36758</v>
      </c>
      <c r="BB11" s="8">
        <v>114</v>
      </c>
      <c r="BC11" s="8">
        <v>22018</v>
      </c>
    </row>
    <row r="12" spans="1:55" ht="15" customHeight="1">
      <c r="A12" s="7" t="s">
        <v>120</v>
      </c>
      <c r="B12" s="8">
        <v>874</v>
      </c>
      <c r="C12" s="8">
        <v>4164</v>
      </c>
      <c r="D12" s="8">
        <v>161</v>
      </c>
      <c r="E12" s="8">
        <v>409</v>
      </c>
      <c r="F12" s="8">
        <v>19634</v>
      </c>
      <c r="G12" s="8">
        <v>7966</v>
      </c>
      <c r="H12" s="8">
        <v>71</v>
      </c>
      <c r="I12" s="8">
        <v>24020</v>
      </c>
      <c r="J12" s="8">
        <v>3141</v>
      </c>
      <c r="K12" s="8">
        <v>147318</v>
      </c>
      <c r="L12" s="8">
        <v>3117</v>
      </c>
      <c r="M12" s="8">
        <v>121852</v>
      </c>
      <c r="N12" s="8">
        <v>1045</v>
      </c>
      <c r="O12" s="8">
        <v>18444</v>
      </c>
      <c r="P12" s="8">
        <v>5848</v>
      </c>
      <c r="Q12" s="8">
        <v>1432</v>
      </c>
      <c r="R12" s="8">
        <v>19111</v>
      </c>
      <c r="S12" s="8">
        <v>5443</v>
      </c>
      <c r="T12" s="8">
        <v>68728</v>
      </c>
      <c r="U12" s="8">
        <v>2474</v>
      </c>
      <c r="V12" s="8">
        <v>604</v>
      </c>
      <c r="W12" s="8">
        <v>109830</v>
      </c>
      <c r="X12" s="8">
        <v>4272</v>
      </c>
      <c r="Y12" s="8">
        <v>63782</v>
      </c>
      <c r="Z12" s="8">
        <v>60961</v>
      </c>
      <c r="AA12" s="8">
        <v>10814</v>
      </c>
      <c r="AB12" s="8">
        <v>1277</v>
      </c>
      <c r="AC12" s="8">
        <v>148672</v>
      </c>
      <c r="AD12" s="8">
        <v>5784</v>
      </c>
      <c r="AE12" s="8">
        <v>84328</v>
      </c>
      <c r="AF12" s="8">
        <v>722</v>
      </c>
      <c r="AG12" s="8">
        <v>32978</v>
      </c>
      <c r="AH12" s="8">
        <v>2355</v>
      </c>
      <c r="AI12" s="8">
        <v>198</v>
      </c>
      <c r="AJ12" s="8">
        <v>284865</v>
      </c>
      <c r="AK12" s="8">
        <v>15940</v>
      </c>
      <c r="AL12" s="8">
        <v>5553</v>
      </c>
      <c r="AM12" s="8">
        <v>19419</v>
      </c>
      <c r="AN12" s="8">
        <v>246</v>
      </c>
      <c r="AO12" s="8">
        <v>3386</v>
      </c>
      <c r="AP12" s="8">
        <v>467</v>
      </c>
      <c r="AQ12" s="8">
        <v>1677</v>
      </c>
      <c r="AR12" s="8">
        <v>3403</v>
      </c>
      <c r="AS12" s="8">
        <v>11082</v>
      </c>
      <c r="AT12" s="8">
        <v>1094</v>
      </c>
      <c r="AU12" s="8">
        <v>45</v>
      </c>
      <c r="AV12" s="8">
        <v>1909</v>
      </c>
      <c r="AW12" s="8">
        <v>218</v>
      </c>
      <c r="AX12" s="8">
        <v>33489</v>
      </c>
      <c r="AY12" s="8">
        <v>195</v>
      </c>
      <c r="AZ12" s="8">
        <v>10315</v>
      </c>
      <c r="BA12" s="8">
        <v>13601</v>
      </c>
      <c r="BB12" s="8">
        <v>202</v>
      </c>
      <c r="BC12" s="8">
        <v>12383</v>
      </c>
    </row>
    <row r="13" spans="1:55" ht="15" customHeight="1">
      <c r="A13" s="7" t="s">
        <v>121</v>
      </c>
      <c r="B13" s="8">
        <v>14676</v>
      </c>
      <c r="C13" s="8">
        <v>111423</v>
      </c>
      <c r="D13" s="8">
        <v>8604</v>
      </c>
      <c r="E13" s="8">
        <v>7160</v>
      </c>
      <c r="F13" s="8">
        <v>566211</v>
      </c>
      <c r="G13" s="8">
        <v>183439</v>
      </c>
      <c r="H13" s="8">
        <v>58552</v>
      </c>
      <c r="I13" s="8">
        <v>250040</v>
      </c>
      <c r="J13" s="8">
        <v>137479</v>
      </c>
      <c r="K13" s="8">
        <v>5203793</v>
      </c>
      <c r="L13" s="8">
        <v>84238</v>
      </c>
      <c r="M13" s="8">
        <v>4161083</v>
      </c>
      <c r="N13" s="8">
        <v>62294</v>
      </c>
      <c r="O13" s="8">
        <v>1017081</v>
      </c>
      <c r="P13" s="8">
        <v>5435</v>
      </c>
      <c r="Q13" s="8">
        <v>1424064</v>
      </c>
      <c r="R13" s="8">
        <v>349254</v>
      </c>
      <c r="S13" s="8">
        <v>113012</v>
      </c>
      <c r="T13" s="8">
        <v>1305709</v>
      </c>
      <c r="U13" s="8">
        <v>254649</v>
      </c>
      <c r="V13" s="8">
        <v>24360</v>
      </c>
      <c r="W13" s="8">
        <v>3030045</v>
      </c>
      <c r="X13" s="8">
        <v>503311</v>
      </c>
      <c r="Y13" s="8">
        <v>2409815</v>
      </c>
      <c r="Z13" s="8">
        <v>2699668</v>
      </c>
      <c r="AA13" s="8">
        <v>153539</v>
      </c>
      <c r="AB13" s="8">
        <v>20950</v>
      </c>
      <c r="AC13" s="8">
        <v>4090164</v>
      </c>
      <c r="AD13" s="8">
        <v>41268</v>
      </c>
      <c r="AE13" s="8">
        <v>2809224</v>
      </c>
      <c r="AF13" s="8">
        <v>117594</v>
      </c>
      <c r="AG13" s="8">
        <v>912044</v>
      </c>
      <c r="AH13" s="8">
        <v>2136</v>
      </c>
      <c r="AI13" s="8">
        <v>20666</v>
      </c>
      <c r="AJ13" s="8">
        <v>7690977</v>
      </c>
      <c r="AK13" s="8">
        <v>312139</v>
      </c>
      <c r="AL13" s="8">
        <v>86586</v>
      </c>
      <c r="AM13" s="8">
        <v>1347105</v>
      </c>
      <c r="AN13" s="8">
        <v>50581</v>
      </c>
      <c r="AO13" s="8">
        <v>593940</v>
      </c>
      <c r="AP13" s="8">
        <v>23381</v>
      </c>
      <c r="AQ13" s="8">
        <v>17602</v>
      </c>
      <c r="AR13" s="8">
        <v>127575</v>
      </c>
      <c r="AS13" s="8">
        <v>172583</v>
      </c>
      <c r="AT13" s="8">
        <v>56220</v>
      </c>
      <c r="AU13" s="8">
        <v>880662</v>
      </c>
      <c r="AV13" s="8">
        <v>58551</v>
      </c>
      <c r="AW13" s="8">
        <v>184614</v>
      </c>
      <c r="AX13" s="8">
        <v>1056733</v>
      </c>
      <c r="AY13" s="8">
        <v>272423</v>
      </c>
      <c r="AZ13" s="8">
        <v>691733</v>
      </c>
      <c r="BA13" s="8">
        <v>1235062</v>
      </c>
      <c r="BB13" s="8">
        <v>8831</v>
      </c>
      <c r="BC13" s="8">
        <v>584913</v>
      </c>
    </row>
    <row r="14" spans="1:55" ht="15" customHeight="1">
      <c r="A14" s="7" t="s">
        <v>122</v>
      </c>
      <c r="B14" s="8">
        <v>3542</v>
      </c>
      <c r="C14" s="8">
        <v>31527</v>
      </c>
      <c r="D14" s="8">
        <v>7709</v>
      </c>
      <c r="E14" s="8">
        <v>4735</v>
      </c>
      <c r="F14" s="8">
        <v>55942</v>
      </c>
      <c r="G14" s="8">
        <v>49450</v>
      </c>
      <c r="H14" s="8">
        <v>58329</v>
      </c>
      <c r="I14" s="8">
        <v>55638</v>
      </c>
      <c r="J14" s="8">
        <v>46035</v>
      </c>
      <c r="K14" s="8">
        <v>457338</v>
      </c>
      <c r="L14" s="8">
        <v>18140</v>
      </c>
      <c r="M14" s="8">
        <v>816635</v>
      </c>
      <c r="N14" s="8">
        <v>23890</v>
      </c>
      <c r="O14" s="8">
        <v>83544</v>
      </c>
      <c r="P14" s="8">
        <v>4553</v>
      </c>
      <c r="Q14" s="8">
        <v>236953</v>
      </c>
      <c r="R14" s="8">
        <v>12032</v>
      </c>
      <c r="S14" s="8">
        <v>49540</v>
      </c>
      <c r="T14" s="8">
        <v>470347</v>
      </c>
      <c r="U14" s="8">
        <v>149972</v>
      </c>
      <c r="V14" s="8">
        <v>11398</v>
      </c>
      <c r="W14" s="8">
        <v>1857269</v>
      </c>
      <c r="X14" s="8">
        <v>480987</v>
      </c>
      <c r="Y14" s="8">
        <v>531515</v>
      </c>
      <c r="Z14" s="8">
        <v>842375</v>
      </c>
      <c r="AA14" s="8">
        <v>27440</v>
      </c>
      <c r="AB14" s="8">
        <v>12701</v>
      </c>
      <c r="AC14" s="8">
        <v>662693</v>
      </c>
      <c r="AD14" s="8">
        <v>39814</v>
      </c>
      <c r="AE14" s="8">
        <v>680148</v>
      </c>
      <c r="AF14" s="8">
        <v>75359</v>
      </c>
      <c r="AG14" s="8">
        <v>113402</v>
      </c>
      <c r="AH14" s="8">
        <v>115</v>
      </c>
      <c r="AI14" s="8">
        <v>14524</v>
      </c>
      <c r="AJ14" s="8">
        <v>1571330</v>
      </c>
      <c r="AK14" s="8">
        <v>165316</v>
      </c>
      <c r="AL14" s="8">
        <v>28487</v>
      </c>
      <c r="AM14" s="8">
        <v>280105</v>
      </c>
      <c r="AN14" s="8">
        <v>588</v>
      </c>
      <c r="AO14" s="8">
        <v>251509</v>
      </c>
      <c r="AP14" s="8">
        <v>1916</v>
      </c>
      <c r="AQ14" s="8">
        <v>7909</v>
      </c>
      <c r="AR14" s="8">
        <v>78225</v>
      </c>
      <c r="AS14" s="8">
        <v>5446</v>
      </c>
      <c r="AT14" s="8">
        <v>10629</v>
      </c>
      <c r="AU14" s="8">
        <v>880662</v>
      </c>
      <c r="AV14" s="8">
        <v>2499</v>
      </c>
      <c r="AW14" s="8">
        <v>92373</v>
      </c>
      <c r="AX14" s="8">
        <v>123783</v>
      </c>
      <c r="AY14" s="8">
        <v>0</v>
      </c>
      <c r="AZ14" s="8">
        <v>634467</v>
      </c>
      <c r="BA14" s="8">
        <v>13842</v>
      </c>
      <c r="BB14" s="8">
        <v>688</v>
      </c>
      <c r="BC14" s="8">
        <v>84316</v>
      </c>
    </row>
    <row r="15" spans="1:55" ht="15" customHeight="1">
      <c r="A15" s="7" t="s">
        <v>123</v>
      </c>
      <c r="B15" s="8">
        <v>11152</v>
      </c>
      <c r="C15" s="8">
        <v>80355</v>
      </c>
      <c r="D15" s="8">
        <v>895</v>
      </c>
      <c r="E15" s="8">
        <v>2513</v>
      </c>
      <c r="F15" s="8">
        <v>521323</v>
      </c>
      <c r="G15" s="8">
        <v>135135</v>
      </c>
      <c r="H15" s="8">
        <v>8065</v>
      </c>
      <c r="I15" s="8">
        <v>196204</v>
      </c>
      <c r="J15" s="8">
        <v>93357</v>
      </c>
      <c r="K15" s="8">
        <v>4799953</v>
      </c>
      <c r="L15" s="8">
        <v>67901</v>
      </c>
      <c r="M15" s="8">
        <v>3405657</v>
      </c>
      <c r="N15" s="8">
        <v>40237</v>
      </c>
      <c r="O15" s="8">
        <v>947310</v>
      </c>
      <c r="P15" s="8">
        <v>882</v>
      </c>
      <c r="Q15" s="8">
        <v>1189583</v>
      </c>
      <c r="R15" s="8">
        <v>340689</v>
      </c>
      <c r="S15" s="8">
        <v>64216</v>
      </c>
      <c r="T15" s="8">
        <v>873233</v>
      </c>
      <c r="U15" s="8">
        <v>105180</v>
      </c>
      <c r="V15" s="8">
        <v>12962</v>
      </c>
      <c r="W15" s="8">
        <v>1196207</v>
      </c>
      <c r="X15" s="8">
        <v>22466</v>
      </c>
      <c r="Y15" s="8">
        <v>1921072</v>
      </c>
      <c r="Z15" s="8">
        <v>1899923</v>
      </c>
      <c r="AA15" s="8">
        <v>126563</v>
      </c>
      <c r="AB15" s="8">
        <v>8249</v>
      </c>
      <c r="AC15" s="8">
        <v>3512323</v>
      </c>
      <c r="AD15" s="8">
        <v>1454</v>
      </c>
      <c r="AE15" s="8">
        <v>2187491</v>
      </c>
      <c r="AF15" s="8">
        <v>42235</v>
      </c>
      <c r="AG15" s="8">
        <v>846158</v>
      </c>
      <c r="AH15" s="8">
        <v>2051</v>
      </c>
      <c r="AI15" s="8">
        <v>6321</v>
      </c>
      <c r="AJ15" s="8">
        <v>6288873</v>
      </c>
      <c r="AK15" s="8">
        <v>146977</v>
      </c>
      <c r="AL15" s="8">
        <v>60093</v>
      </c>
      <c r="AM15" s="8">
        <v>1091341</v>
      </c>
      <c r="AN15" s="8">
        <v>51844</v>
      </c>
      <c r="AO15" s="8">
        <v>344124</v>
      </c>
      <c r="AP15" s="8">
        <v>22536</v>
      </c>
      <c r="AQ15" s="8">
        <v>9906</v>
      </c>
      <c r="AR15" s="8">
        <v>51423</v>
      </c>
      <c r="AS15" s="8">
        <v>171707</v>
      </c>
      <c r="AT15" s="8">
        <v>46031</v>
      </c>
      <c r="AU15" s="8">
        <v>0</v>
      </c>
      <c r="AV15" s="8">
        <v>56544</v>
      </c>
      <c r="AW15" s="8">
        <v>92241</v>
      </c>
      <c r="AX15" s="8">
        <v>952038</v>
      </c>
      <c r="AY15" s="8">
        <v>273049</v>
      </c>
      <c r="AZ15" s="8">
        <v>57803</v>
      </c>
      <c r="BA15" s="8">
        <v>1248596</v>
      </c>
      <c r="BB15" s="8">
        <v>8178</v>
      </c>
      <c r="BC15" s="8">
        <v>503171</v>
      </c>
    </row>
    <row r="16" spans="1:55" ht="15" customHeight="1">
      <c r="A16" s="7" t="s">
        <v>124</v>
      </c>
      <c r="B16" s="8">
        <v>18</v>
      </c>
      <c r="C16" s="8">
        <v>459</v>
      </c>
      <c r="D16" s="8">
        <v>0</v>
      </c>
      <c r="E16" s="8">
        <v>88</v>
      </c>
      <c r="F16" s="8">
        <v>11054</v>
      </c>
      <c r="G16" s="8">
        <v>1146</v>
      </c>
      <c r="H16" s="8">
        <v>7842</v>
      </c>
      <c r="I16" s="8">
        <v>1802</v>
      </c>
      <c r="J16" s="8">
        <v>1913</v>
      </c>
      <c r="K16" s="8">
        <v>53498</v>
      </c>
      <c r="L16" s="8">
        <v>1803</v>
      </c>
      <c r="M16" s="8">
        <v>61209</v>
      </c>
      <c r="N16" s="8">
        <v>1833</v>
      </c>
      <c r="O16" s="8">
        <v>13773</v>
      </c>
      <c r="P16" s="8">
        <v>0</v>
      </c>
      <c r="Q16" s="8">
        <v>2472</v>
      </c>
      <c r="R16" s="8">
        <v>3467</v>
      </c>
      <c r="S16" s="8">
        <v>744</v>
      </c>
      <c r="T16" s="8">
        <v>37871</v>
      </c>
      <c r="U16" s="8">
        <v>503</v>
      </c>
      <c r="V16" s="8">
        <v>0</v>
      </c>
      <c r="W16" s="8">
        <v>23431</v>
      </c>
      <c r="X16" s="8">
        <v>142</v>
      </c>
      <c r="Y16" s="8">
        <v>42772</v>
      </c>
      <c r="Z16" s="8">
        <v>42630</v>
      </c>
      <c r="AA16" s="8">
        <v>464</v>
      </c>
      <c r="AB16" s="8">
        <v>0</v>
      </c>
      <c r="AC16" s="8">
        <v>84852</v>
      </c>
      <c r="AD16" s="8">
        <v>0</v>
      </c>
      <c r="AE16" s="8">
        <v>58415</v>
      </c>
      <c r="AF16" s="8">
        <v>0</v>
      </c>
      <c r="AG16" s="8">
        <v>47516</v>
      </c>
      <c r="AH16" s="8">
        <v>30</v>
      </c>
      <c r="AI16" s="8">
        <v>179</v>
      </c>
      <c r="AJ16" s="8">
        <v>169226</v>
      </c>
      <c r="AK16" s="8">
        <v>154</v>
      </c>
      <c r="AL16" s="8">
        <v>1994</v>
      </c>
      <c r="AM16" s="8">
        <v>24341</v>
      </c>
      <c r="AN16" s="8">
        <v>1851</v>
      </c>
      <c r="AO16" s="8">
        <v>1693</v>
      </c>
      <c r="AP16" s="8">
        <v>1071</v>
      </c>
      <c r="AQ16" s="8">
        <v>213</v>
      </c>
      <c r="AR16" s="8">
        <v>2073</v>
      </c>
      <c r="AS16" s="8">
        <v>4570</v>
      </c>
      <c r="AT16" s="8">
        <v>440</v>
      </c>
      <c r="AU16" s="8">
        <v>0</v>
      </c>
      <c r="AV16" s="8">
        <v>492</v>
      </c>
      <c r="AW16" s="8">
        <v>0</v>
      </c>
      <c r="AX16" s="8">
        <v>19088</v>
      </c>
      <c r="AY16" s="8">
        <v>626</v>
      </c>
      <c r="AZ16" s="8">
        <v>537</v>
      </c>
      <c r="BA16" s="8">
        <v>27376</v>
      </c>
      <c r="BB16" s="8">
        <v>35</v>
      </c>
      <c r="BC16" s="8">
        <v>2574</v>
      </c>
    </row>
    <row r="17" spans="1:55" ht="15" customHeight="1">
      <c r="A17" s="7" t="s">
        <v>125</v>
      </c>
      <c r="B17" s="8">
        <v>2769</v>
      </c>
      <c r="C17" s="8">
        <v>10483</v>
      </c>
      <c r="D17" s="8">
        <v>4579</v>
      </c>
      <c r="E17" s="8">
        <v>0</v>
      </c>
      <c r="F17" s="8">
        <v>45773</v>
      </c>
      <c r="G17" s="8">
        <v>169932</v>
      </c>
      <c r="H17" s="8">
        <v>0</v>
      </c>
      <c r="I17" s="8">
        <v>16090</v>
      </c>
      <c r="J17" s="8">
        <v>14495</v>
      </c>
      <c r="K17" s="8">
        <v>1325341</v>
      </c>
      <c r="L17" s="8">
        <v>178920</v>
      </c>
      <c r="M17" s="8">
        <v>1021549</v>
      </c>
      <c r="N17" s="8">
        <v>65437</v>
      </c>
      <c r="O17" s="8">
        <v>54329</v>
      </c>
      <c r="P17" s="8">
        <v>4274</v>
      </c>
      <c r="Q17" s="8">
        <v>0</v>
      </c>
      <c r="R17" s="8">
        <v>14855</v>
      </c>
      <c r="S17" s="8">
        <v>13962</v>
      </c>
      <c r="T17" s="8">
        <v>244219</v>
      </c>
      <c r="U17" s="8">
        <v>0</v>
      </c>
      <c r="V17" s="8">
        <v>213</v>
      </c>
      <c r="W17" s="8">
        <v>777232</v>
      </c>
      <c r="X17" s="8">
        <v>265841</v>
      </c>
      <c r="Y17" s="8">
        <v>448318</v>
      </c>
      <c r="Z17" s="8">
        <v>302427</v>
      </c>
      <c r="AA17" s="8">
        <v>5715</v>
      </c>
      <c r="AB17" s="8">
        <v>25410</v>
      </c>
      <c r="AC17" s="8">
        <v>816258</v>
      </c>
      <c r="AD17" s="8">
        <v>66557</v>
      </c>
      <c r="AE17" s="8">
        <v>484378</v>
      </c>
      <c r="AF17" s="8">
        <v>112626</v>
      </c>
      <c r="AG17" s="8">
        <v>170143</v>
      </c>
      <c r="AH17" s="8">
        <v>18487</v>
      </c>
      <c r="AI17" s="8">
        <v>0</v>
      </c>
      <c r="AJ17" s="8">
        <v>1668689</v>
      </c>
      <c r="AK17" s="8">
        <v>0</v>
      </c>
      <c r="AL17" s="8">
        <v>16801</v>
      </c>
      <c r="AM17" s="8">
        <v>15568</v>
      </c>
      <c r="AN17" s="8">
        <v>0</v>
      </c>
      <c r="AO17" s="8">
        <v>74445</v>
      </c>
      <c r="AP17" s="8">
        <v>822</v>
      </c>
      <c r="AQ17" s="8">
        <v>0</v>
      </c>
      <c r="AR17" s="8">
        <v>67074</v>
      </c>
      <c r="AS17" s="8">
        <v>16765</v>
      </c>
      <c r="AT17" s="8">
        <v>4606</v>
      </c>
      <c r="AU17" s="8">
        <v>0</v>
      </c>
      <c r="AV17" s="8">
        <v>940</v>
      </c>
      <c r="AW17" s="8">
        <v>42193</v>
      </c>
      <c r="AX17" s="8">
        <v>248290</v>
      </c>
      <c r="AY17" s="8">
        <v>0</v>
      </c>
      <c r="AZ17" s="8">
        <v>127364</v>
      </c>
      <c r="BA17" s="8">
        <v>20070</v>
      </c>
      <c r="BB17" s="8">
        <v>159</v>
      </c>
      <c r="BC17" s="8">
        <v>16808</v>
      </c>
    </row>
    <row r="18" spans="1:55" ht="15" customHeight="1">
      <c r="A18" s="7" t="s">
        <v>126</v>
      </c>
      <c r="B18" s="8">
        <v>503</v>
      </c>
      <c r="C18" s="8">
        <v>10483</v>
      </c>
      <c r="D18" s="8">
        <v>4589</v>
      </c>
      <c r="E18" s="8">
        <v>0</v>
      </c>
      <c r="F18" s="8">
        <v>38030</v>
      </c>
      <c r="G18" s="8">
        <v>158089</v>
      </c>
      <c r="H18" s="8">
        <v>0</v>
      </c>
      <c r="I18" s="8">
        <v>15695</v>
      </c>
      <c r="J18" s="8">
        <v>13601</v>
      </c>
      <c r="K18" s="8">
        <v>1042867</v>
      </c>
      <c r="L18" s="8">
        <v>167467</v>
      </c>
      <c r="M18" s="8">
        <v>783587</v>
      </c>
      <c r="N18" s="8">
        <v>51600</v>
      </c>
      <c r="O18" s="8">
        <v>52872</v>
      </c>
      <c r="P18" s="8">
        <v>862</v>
      </c>
      <c r="Q18" s="8">
        <v>0</v>
      </c>
      <c r="R18" s="8">
        <v>13094</v>
      </c>
      <c r="S18" s="8">
        <v>13972</v>
      </c>
      <c r="T18" s="8">
        <v>228286</v>
      </c>
      <c r="U18" s="8">
        <v>0</v>
      </c>
      <c r="V18" s="8">
        <v>213</v>
      </c>
      <c r="W18" s="8">
        <v>745012</v>
      </c>
      <c r="X18" s="8">
        <v>243312</v>
      </c>
      <c r="Y18" s="8">
        <v>393097</v>
      </c>
      <c r="Z18" s="8">
        <v>274865</v>
      </c>
      <c r="AA18" s="8">
        <v>5487</v>
      </c>
      <c r="AB18" s="8">
        <v>23230</v>
      </c>
      <c r="AC18" s="8">
        <v>740311</v>
      </c>
      <c r="AD18" s="8">
        <v>43063</v>
      </c>
      <c r="AE18" s="8">
        <v>452860</v>
      </c>
      <c r="AF18" s="8">
        <v>102121</v>
      </c>
      <c r="AG18" s="8">
        <v>155824</v>
      </c>
      <c r="AH18" s="8">
        <v>4333</v>
      </c>
      <c r="AI18" s="8">
        <v>0</v>
      </c>
      <c r="AJ18" s="8">
        <v>1643148</v>
      </c>
      <c r="AK18" s="8">
        <v>0</v>
      </c>
      <c r="AL18" s="8">
        <v>16788</v>
      </c>
      <c r="AM18" s="8">
        <v>6958</v>
      </c>
      <c r="AN18" s="8">
        <v>0</v>
      </c>
      <c r="AO18" s="8">
        <v>73467</v>
      </c>
      <c r="AP18" s="8">
        <v>832</v>
      </c>
      <c r="AQ18" s="8">
        <v>0</v>
      </c>
      <c r="AR18" s="8">
        <v>67667</v>
      </c>
      <c r="AS18" s="8">
        <v>12363</v>
      </c>
      <c r="AT18" s="8">
        <v>4606</v>
      </c>
      <c r="AU18" s="8">
        <v>0</v>
      </c>
      <c r="AV18" s="8">
        <v>951</v>
      </c>
      <c r="AW18" s="8">
        <v>35443</v>
      </c>
      <c r="AX18" s="8">
        <v>179723</v>
      </c>
      <c r="AY18" s="8">
        <v>0</v>
      </c>
      <c r="AZ18" s="8">
        <v>107957</v>
      </c>
      <c r="BA18" s="8">
        <v>16708</v>
      </c>
      <c r="BB18" s="8">
        <v>168</v>
      </c>
      <c r="BC18" s="8">
        <v>9770</v>
      </c>
    </row>
    <row r="19" spans="1:55" ht="15" customHeight="1">
      <c r="A19" s="7" t="s">
        <v>127</v>
      </c>
      <c r="B19" s="8">
        <v>349</v>
      </c>
      <c r="C19" s="8">
        <v>7683</v>
      </c>
      <c r="D19" s="8">
        <v>260</v>
      </c>
      <c r="E19" s="8">
        <v>0</v>
      </c>
      <c r="F19" s="8">
        <v>16822</v>
      </c>
      <c r="G19" s="8">
        <v>107629</v>
      </c>
      <c r="H19" s="8">
        <v>0</v>
      </c>
      <c r="I19" s="8">
        <v>3015</v>
      </c>
      <c r="J19" s="8">
        <v>6021</v>
      </c>
      <c r="K19" s="8">
        <v>565806</v>
      </c>
      <c r="L19" s="8">
        <v>1598</v>
      </c>
      <c r="M19" s="8">
        <v>259750</v>
      </c>
      <c r="N19" s="8">
        <v>1874</v>
      </c>
      <c r="O19" s="8">
        <v>14488</v>
      </c>
      <c r="P19" s="8">
        <v>452</v>
      </c>
      <c r="Q19" s="8">
        <v>0</v>
      </c>
      <c r="R19" s="8">
        <v>9919</v>
      </c>
      <c r="S19" s="8">
        <v>0</v>
      </c>
      <c r="T19" s="8">
        <v>107114</v>
      </c>
      <c r="U19" s="8">
        <v>0</v>
      </c>
      <c r="V19" s="8">
        <v>213</v>
      </c>
      <c r="W19" s="8">
        <v>196566</v>
      </c>
      <c r="X19" s="8">
        <v>101151</v>
      </c>
      <c r="Y19" s="8">
        <v>144041</v>
      </c>
      <c r="Z19" s="8">
        <v>43730</v>
      </c>
      <c r="AA19" s="8">
        <v>1117</v>
      </c>
      <c r="AB19" s="8">
        <v>14913</v>
      </c>
      <c r="AC19" s="8">
        <v>288334</v>
      </c>
      <c r="AD19" s="8">
        <v>18671</v>
      </c>
      <c r="AE19" s="8">
        <v>174146</v>
      </c>
      <c r="AF19" s="8">
        <v>26803</v>
      </c>
      <c r="AG19" s="8">
        <v>129515</v>
      </c>
      <c r="AH19" s="8">
        <v>2202</v>
      </c>
      <c r="AI19" s="8">
        <v>0</v>
      </c>
      <c r="AJ19" s="8">
        <v>672505</v>
      </c>
      <c r="AK19" s="8">
        <v>0</v>
      </c>
      <c r="AL19" s="8">
        <v>4198</v>
      </c>
      <c r="AM19" s="8">
        <v>5271</v>
      </c>
      <c r="AN19" s="8">
        <v>0</v>
      </c>
      <c r="AO19" s="8">
        <v>64906</v>
      </c>
      <c r="AP19" s="8">
        <v>672</v>
      </c>
      <c r="AQ19" s="8">
        <v>0</v>
      </c>
      <c r="AR19" s="8">
        <v>35482</v>
      </c>
      <c r="AS19" s="8">
        <v>2980</v>
      </c>
      <c r="AT19" s="8">
        <v>3606</v>
      </c>
      <c r="AU19" s="8">
        <v>0</v>
      </c>
      <c r="AV19" s="8">
        <v>951</v>
      </c>
      <c r="AW19" s="8">
        <v>21431</v>
      </c>
      <c r="AX19" s="8">
        <v>93092</v>
      </c>
      <c r="AY19" s="8">
        <v>0</v>
      </c>
      <c r="AZ19" s="8">
        <v>68121</v>
      </c>
      <c r="BA19" s="8">
        <v>9264</v>
      </c>
      <c r="BB19" s="8">
        <v>168</v>
      </c>
      <c r="BC19" s="8">
        <v>6304</v>
      </c>
    </row>
    <row r="20" spans="1:55" ht="15" customHeight="1">
      <c r="A20" s="7" t="s">
        <v>128</v>
      </c>
      <c r="B20" s="8">
        <v>154</v>
      </c>
      <c r="C20" s="8">
        <v>2800</v>
      </c>
      <c r="D20" s="8">
        <v>4329</v>
      </c>
      <c r="E20" s="8">
        <v>0</v>
      </c>
      <c r="F20" s="8">
        <v>21208</v>
      </c>
      <c r="G20" s="8">
        <v>50460</v>
      </c>
      <c r="H20" s="8">
        <v>0</v>
      </c>
      <c r="I20" s="8">
        <v>12680</v>
      </c>
      <c r="J20" s="8">
        <v>7580</v>
      </c>
      <c r="K20" s="8">
        <v>476942</v>
      </c>
      <c r="L20" s="8">
        <v>165869</v>
      </c>
      <c r="M20" s="8">
        <v>521787</v>
      </c>
      <c r="N20" s="8">
        <v>47676</v>
      </c>
      <c r="O20" s="8">
        <v>38384</v>
      </c>
      <c r="P20" s="8">
        <v>410</v>
      </c>
      <c r="Q20" s="8">
        <v>0</v>
      </c>
      <c r="R20" s="8">
        <v>3174</v>
      </c>
      <c r="S20" s="8">
        <v>13972</v>
      </c>
      <c r="T20" s="8">
        <v>121172</v>
      </c>
      <c r="U20" s="8">
        <v>0</v>
      </c>
      <c r="V20" s="8">
        <v>0</v>
      </c>
      <c r="W20" s="8">
        <v>548414</v>
      </c>
      <c r="X20" s="8">
        <v>142161</v>
      </c>
      <c r="Y20" s="8">
        <v>249056</v>
      </c>
      <c r="Z20" s="8">
        <v>231043</v>
      </c>
      <c r="AA20" s="8">
        <v>4370</v>
      </c>
      <c r="AB20" s="8">
        <v>8317</v>
      </c>
      <c r="AC20" s="8">
        <v>451977</v>
      </c>
      <c r="AD20" s="8">
        <v>24392</v>
      </c>
      <c r="AE20" s="8">
        <v>278714</v>
      </c>
      <c r="AF20" s="8">
        <v>75318</v>
      </c>
      <c r="AG20" s="8">
        <v>26309</v>
      </c>
      <c r="AH20" s="8">
        <v>2131</v>
      </c>
      <c r="AI20" s="8">
        <v>0</v>
      </c>
      <c r="AJ20" s="8">
        <v>970344</v>
      </c>
      <c r="AK20" s="8">
        <v>0</v>
      </c>
      <c r="AL20" s="8">
        <v>12590</v>
      </c>
      <c r="AM20" s="8">
        <v>1687</v>
      </c>
      <c r="AN20" s="8">
        <v>0</v>
      </c>
      <c r="AO20" s="8">
        <v>8561</v>
      </c>
      <c r="AP20" s="8">
        <v>160</v>
      </c>
      <c r="AQ20" s="8">
        <v>0</v>
      </c>
      <c r="AR20" s="8">
        <v>32185</v>
      </c>
      <c r="AS20" s="8">
        <v>9383</v>
      </c>
      <c r="AT20" s="8">
        <v>1000</v>
      </c>
      <c r="AU20" s="8">
        <v>0</v>
      </c>
      <c r="AV20" s="8">
        <v>0</v>
      </c>
      <c r="AW20" s="8">
        <v>14012</v>
      </c>
      <c r="AX20" s="8">
        <v>81697</v>
      </c>
      <c r="AY20" s="8">
        <v>0</v>
      </c>
      <c r="AZ20" s="8">
        <v>34908</v>
      </c>
      <c r="BA20" s="8">
        <v>7444</v>
      </c>
      <c r="BB20" s="8">
        <v>0</v>
      </c>
      <c r="BC20" s="8">
        <v>3466</v>
      </c>
    </row>
    <row r="21" spans="1:55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119</v>
      </c>
      <c r="L21" s="8">
        <v>0</v>
      </c>
      <c r="M21" s="8">
        <v>2050</v>
      </c>
      <c r="N21" s="8">
        <v>2050</v>
      </c>
      <c r="O21" s="8">
        <v>0</v>
      </c>
      <c r="P21" s="8">
        <v>0</v>
      </c>
      <c r="Q21" s="8">
        <v>0</v>
      </c>
      <c r="R21" s="8">
        <v>1</v>
      </c>
      <c r="S21" s="8">
        <v>0</v>
      </c>
      <c r="T21" s="8">
        <v>0</v>
      </c>
      <c r="U21" s="8">
        <v>0</v>
      </c>
      <c r="V21" s="8">
        <v>0</v>
      </c>
      <c r="W21" s="8">
        <v>32</v>
      </c>
      <c r="X21" s="8">
        <v>0</v>
      </c>
      <c r="Y21" s="8">
        <v>0</v>
      </c>
      <c r="Z21" s="8">
        <v>92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299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4934</v>
      </c>
      <c r="AY21" s="8">
        <v>0</v>
      </c>
      <c r="AZ21" s="8">
        <v>4928</v>
      </c>
      <c r="BA21" s="8">
        <v>0</v>
      </c>
      <c r="BB21" s="8">
        <v>0</v>
      </c>
      <c r="BC21" s="8">
        <v>0</v>
      </c>
    </row>
    <row r="22" spans="1:55" ht="15" customHeight="1">
      <c r="A22" s="7" t="s">
        <v>130</v>
      </c>
      <c r="B22" s="8">
        <v>2271</v>
      </c>
      <c r="C22" s="8">
        <v>0</v>
      </c>
      <c r="D22" s="8">
        <v>6</v>
      </c>
      <c r="E22" s="8">
        <v>0</v>
      </c>
      <c r="F22" s="8">
        <v>9842</v>
      </c>
      <c r="G22" s="8">
        <v>12101</v>
      </c>
      <c r="H22" s="8">
        <v>0</v>
      </c>
      <c r="I22" s="8">
        <v>422</v>
      </c>
      <c r="J22" s="8">
        <v>1417</v>
      </c>
      <c r="K22" s="8">
        <v>286555</v>
      </c>
      <c r="L22" s="8">
        <v>12267</v>
      </c>
      <c r="M22" s="8">
        <v>252524</v>
      </c>
      <c r="N22" s="8">
        <v>15379</v>
      </c>
      <c r="O22" s="8">
        <v>1836</v>
      </c>
      <c r="P22" s="8">
        <v>3412</v>
      </c>
      <c r="Q22" s="8">
        <v>0</v>
      </c>
      <c r="R22" s="8">
        <v>1918</v>
      </c>
      <c r="S22" s="8">
        <v>5</v>
      </c>
      <c r="T22" s="8">
        <v>20175</v>
      </c>
      <c r="U22" s="8">
        <v>0</v>
      </c>
      <c r="V22" s="8">
        <v>0</v>
      </c>
      <c r="W22" s="8">
        <v>34161</v>
      </c>
      <c r="X22" s="8">
        <v>22641</v>
      </c>
      <c r="Y22" s="8">
        <v>58157</v>
      </c>
      <c r="Z22" s="8">
        <v>30467</v>
      </c>
      <c r="AA22" s="8">
        <v>266</v>
      </c>
      <c r="AB22" s="8">
        <v>2453</v>
      </c>
      <c r="AC22" s="8">
        <v>94212</v>
      </c>
      <c r="AD22" s="8">
        <v>23494</v>
      </c>
      <c r="AE22" s="8">
        <v>45229</v>
      </c>
      <c r="AF22" s="8">
        <v>11137</v>
      </c>
      <c r="AG22" s="8">
        <v>15620</v>
      </c>
      <c r="AH22" s="8">
        <v>14713</v>
      </c>
      <c r="AI22" s="8">
        <v>0</v>
      </c>
      <c r="AJ22" s="8">
        <v>74555</v>
      </c>
      <c r="AK22" s="8">
        <v>0</v>
      </c>
      <c r="AL22" s="8">
        <v>18</v>
      </c>
      <c r="AM22" s="8">
        <v>11656</v>
      </c>
      <c r="AN22" s="8">
        <v>0</v>
      </c>
      <c r="AO22" s="8">
        <v>1056</v>
      </c>
      <c r="AP22" s="8">
        <v>4</v>
      </c>
      <c r="AQ22" s="8">
        <v>0</v>
      </c>
      <c r="AR22" s="8">
        <v>4376</v>
      </c>
      <c r="AS22" s="8">
        <v>4794</v>
      </c>
      <c r="AT22" s="8">
        <v>0</v>
      </c>
      <c r="AU22" s="8">
        <v>0</v>
      </c>
      <c r="AV22" s="8">
        <v>0</v>
      </c>
      <c r="AW22" s="8">
        <v>6970</v>
      </c>
      <c r="AX22" s="8">
        <v>73194</v>
      </c>
      <c r="AY22" s="8">
        <v>0</v>
      </c>
      <c r="AZ22" s="8">
        <v>19981</v>
      </c>
      <c r="BA22" s="8">
        <v>4254</v>
      </c>
      <c r="BB22" s="8">
        <v>0</v>
      </c>
      <c r="BC22" s="8">
        <v>7123</v>
      </c>
    </row>
    <row r="23" spans="1:55" ht="15" customHeight="1">
      <c r="A23" s="7" t="s">
        <v>131</v>
      </c>
      <c r="B23" s="8">
        <v>5</v>
      </c>
      <c r="C23" s="8">
        <v>0</v>
      </c>
      <c r="D23" s="8">
        <v>16</v>
      </c>
      <c r="E23" s="8">
        <v>0</v>
      </c>
      <c r="F23" s="8">
        <v>2099</v>
      </c>
      <c r="G23" s="8">
        <v>258</v>
      </c>
      <c r="H23" s="8">
        <v>0</v>
      </c>
      <c r="I23" s="8">
        <v>27</v>
      </c>
      <c r="J23" s="8">
        <v>523</v>
      </c>
      <c r="K23" s="8">
        <v>4081</v>
      </c>
      <c r="L23" s="8">
        <v>814</v>
      </c>
      <c r="M23" s="8">
        <v>14562</v>
      </c>
      <c r="N23" s="8">
        <v>1542</v>
      </c>
      <c r="O23" s="8">
        <v>379</v>
      </c>
      <c r="P23" s="8">
        <v>0</v>
      </c>
      <c r="Q23" s="8">
        <v>0</v>
      </c>
      <c r="R23" s="8">
        <v>157</v>
      </c>
      <c r="S23" s="8">
        <v>15</v>
      </c>
      <c r="T23" s="8">
        <v>4242</v>
      </c>
      <c r="U23" s="8">
        <v>0</v>
      </c>
      <c r="V23" s="8">
        <v>0</v>
      </c>
      <c r="W23" s="8">
        <v>1941</v>
      </c>
      <c r="X23" s="8">
        <v>112</v>
      </c>
      <c r="Y23" s="8">
        <v>2936</v>
      </c>
      <c r="Z23" s="8">
        <v>2905</v>
      </c>
      <c r="AA23" s="8">
        <v>38</v>
      </c>
      <c r="AB23" s="8">
        <v>273</v>
      </c>
      <c r="AC23" s="8">
        <v>18265</v>
      </c>
      <c r="AD23" s="8">
        <v>0</v>
      </c>
      <c r="AE23" s="8">
        <v>13711</v>
      </c>
      <c r="AF23" s="8">
        <v>632</v>
      </c>
      <c r="AG23" s="8">
        <v>1301</v>
      </c>
      <c r="AH23" s="8">
        <v>559</v>
      </c>
      <c r="AI23" s="8">
        <v>0</v>
      </c>
      <c r="AJ23" s="8">
        <v>49014</v>
      </c>
      <c r="AK23" s="8">
        <v>0</v>
      </c>
      <c r="AL23" s="8">
        <v>5</v>
      </c>
      <c r="AM23" s="8">
        <v>3046</v>
      </c>
      <c r="AN23" s="8">
        <v>0</v>
      </c>
      <c r="AO23" s="8">
        <v>78</v>
      </c>
      <c r="AP23" s="8">
        <v>14</v>
      </c>
      <c r="AQ23" s="8">
        <v>0</v>
      </c>
      <c r="AR23" s="8">
        <v>4969</v>
      </c>
      <c r="AS23" s="8">
        <v>392</v>
      </c>
      <c r="AT23" s="8">
        <v>0</v>
      </c>
      <c r="AU23" s="8">
        <v>0</v>
      </c>
      <c r="AV23" s="8">
        <v>11</v>
      </c>
      <c r="AW23" s="8">
        <v>220</v>
      </c>
      <c r="AX23" s="8">
        <v>4627</v>
      </c>
      <c r="AY23" s="8">
        <v>0</v>
      </c>
      <c r="AZ23" s="8">
        <v>574</v>
      </c>
      <c r="BA23" s="8">
        <v>892</v>
      </c>
      <c r="BB23" s="8">
        <v>9</v>
      </c>
      <c r="BC23" s="8">
        <v>85</v>
      </c>
    </row>
    <row r="24" spans="1:55" ht="15" customHeight="1">
      <c r="A24" s="7" t="s">
        <v>132</v>
      </c>
      <c r="B24" s="8">
        <v>47</v>
      </c>
      <c r="C24" s="8">
        <v>0</v>
      </c>
      <c r="D24" s="8">
        <v>0</v>
      </c>
      <c r="E24" s="8">
        <v>9</v>
      </c>
      <c r="F24" s="8">
        <v>7096</v>
      </c>
      <c r="G24" s="8">
        <v>213</v>
      </c>
      <c r="H24" s="8">
        <v>269</v>
      </c>
      <c r="I24" s="8">
        <v>2169</v>
      </c>
      <c r="J24" s="8">
        <v>1123</v>
      </c>
      <c r="K24" s="8">
        <v>141391</v>
      </c>
      <c r="L24" s="8">
        <v>2231</v>
      </c>
      <c r="M24" s="8">
        <v>18714</v>
      </c>
      <c r="N24" s="8">
        <v>3298</v>
      </c>
      <c r="O24" s="8">
        <v>2889</v>
      </c>
      <c r="P24" s="8">
        <v>0</v>
      </c>
      <c r="Q24" s="8">
        <v>7548</v>
      </c>
      <c r="R24" s="8">
        <v>1587</v>
      </c>
      <c r="S24" s="8">
        <v>1371</v>
      </c>
      <c r="T24" s="8">
        <v>10123</v>
      </c>
      <c r="U24" s="8">
        <v>230</v>
      </c>
      <c r="V24" s="8">
        <v>0</v>
      </c>
      <c r="W24" s="8">
        <v>50597</v>
      </c>
      <c r="X24" s="8">
        <v>109093</v>
      </c>
      <c r="Y24" s="8">
        <v>63710</v>
      </c>
      <c r="Z24" s="8">
        <v>56317</v>
      </c>
      <c r="AA24" s="8">
        <v>3829</v>
      </c>
      <c r="AB24" s="8">
        <v>1</v>
      </c>
      <c r="AC24" s="8">
        <v>25624</v>
      </c>
      <c r="AD24" s="8">
        <v>259</v>
      </c>
      <c r="AE24" s="8">
        <v>27056</v>
      </c>
      <c r="AF24" s="8">
        <v>4976</v>
      </c>
      <c r="AG24" s="8">
        <v>5155</v>
      </c>
      <c r="AH24" s="8">
        <v>458</v>
      </c>
      <c r="AI24" s="8">
        <v>0</v>
      </c>
      <c r="AJ24" s="8">
        <v>305802</v>
      </c>
      <c r="AK24" s="8">
        <v>17</v>
      </c>
      <c r="AL24" s="8">
        <v>153</v>
      </c>
      <c r="AM24" s="8">
        <v>2161</v>
      </c>
      <c r="AN24" s="8">
        <v>215</v>
      </c>
      <c r="AO24" s="8">
        <v>0</v>
      </c>
      <c r="AP24" s="8">
        <v>58</v>
      </c>
      <c r="AQ24" s="8">
        <v>242</v>
      </c>
      <c r="AR24" s="8">
        <v>-763</v>
      </c>
      <c r="AS24" s="8">
        <v>1892</v>
      </c>
      <c r="AT24" s="8">
        <v>0</v>
      </c>
      <c r="AU24" s="8">
        <v>0</v>
      </c>
      <c r="AV24" s="8">
        <v>0</v>
      </c>
      <c r="AW24" s="8">
        <v>0</v>
      </c>
      <c r="AX24" s="8">
        <v>3689</v>
      </c>
      <c r="AY24" s="8">
        <v>8</v>
      </c>
      <c r="AZ24" s="8">
        <v>2132</v>
      </c>
      <c r="BA24" s="8">
        <v>5175</v>
      </c>
      <c r="BB24" s="8">
        <v>0</v>
      </c>
      <c r="BC24" s="8">
        <v>354</v>
      </c>
    </row>
    <row r="25" spans="1:55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55039</v>
      </c>
      <c r="L25" s="8">
        <v>0</v>
      </c>
      <c r="M25" s="8">
        <v>4214</v>
      </c>
      <c r="N25" s="8">
        <v>1722</v>
      </c>
      <c r="O25" s="8">
        <v>0</v>
      </c>
      <c r="P25" s="8">
        <v>0</v>
      </c>
      <c r="Q25" s="8">
        <v>7548</v>
      </c>
      <c r="R25" s="8">
        <v>1042</v>
      </c>
      <c r="S25" s="8">
        <v>0</v>
      </c>
      <c r="T25" s="8">
        <v>7175</v>
      </c>
      <c r="U25" s="8">
        <v>0</v>
      </c>
      <c r="V25" s="8">
        <v>0</v>
      </c>
      <c r="W25" s="8">
        <v>42823</v>
      </c>
      <c r="X25" s="8">
        <v>0</v>
      </c>
      <c r="Y25" s="8">
        <v>14964</v>
      </c>
      <c r="Z25" s="8">
        <v>12038</v>
      </c>
      <c r="AA25" s="8">
        <v>62</v>
      </c>
      <c r="AB25" s="8">
        <v>0</v>
      </c>
      <c r="AC25" s="8">
        <v>33</v>
      </c>
      <c r="AD25" s="8">
        <v>0</v>
      </c>
      <c r="AE25" s="8">
        <v>12087</v>
      </c>
      <c r="AF25" s="8">
        <v>0</v>
      </c>
      <c r="AG25" s="8">
        <v>1513</v>
      </c>
      <c r="AH25" s="8">
        <v>0</v>
      </c>
      <c r="AI25" s="8">
        <v>0</v>
      </c>
      <c r="AJ25" s="8">
        <v>6714</v>
      </c>
      <c r="AK25" s="8">
        <v>0</v>
      </c>
      <c r="AL25" s="8">
        <v>0</v>
      </c>
      <c r="AM25" s="8">
        <v>101</v>
      </c>
      <c r="AN25" s="8">
        <v>137</v>
      </c>
      <c r="AO25" s="8">
        <v>0</v>
      </c>
      <c r="AP25" s="8">
        <v>5</v>
      </c>
      <c r="AQ25" s="8">
        <v>0</v>
      </c>
      <c r="AR25" s="8">
        <v>0</v>
      </c>
      <c r="AS25" s="8">
        <v>1498</v>
      </c>
      <c r="AT25" s="8">
        <v>0</v>
      </c>
      <c r="AU25" s="8">
        <v>0</v>
      </c>
      <c r="AV25" s="8">
        <v>0</v>
      </c>
      <c r="AW25" s="8">
        <v>0</v>
      </c>
      <c r="AX25" s="8">
        <v>288</v>
      </c>
      <c r="AY25" s="8">
        <v>0</v>
      </c>
      <c r="AZ25" s="8">
        <v>180</v>
      </c>
      <c r="BA25" s="8">
        <v>0</v>
      </c>
      <c r="BB25" s="8">
        <v>0</v>
      </c>
      <c r="BC25" s="8">
        <v>0</v>
      </c>
    </row>
    <row r="26" spans="1:55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5181</v>
      </c>
      <c r="G26" s="8">
        <v>0</v>
      </c>
      <c r="H26" s="8">
        <v>0</v>
      </c>
      <c r="I26" s="8">
        <v>1369</v>
      </c>
      <c r="J26" s="8">
        <v>0</v>
      </c>
      <c r="K26" s="8">
        <v>14100</v>
      </c>
      <c r="L26" s="8">
        <v>490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311</v>
      </c>
      <c r="U26" s="8">
        <v>0</v>
      </c>
      <c r="V26" s="8">
        <v>0</v>
      </c>
      <c r="W26" s="8">
        <v>4409</v>
      </c>
      <c r="X26" s="8">
        <v>0</v>
      </c>
      <c r="Y26" s="8">
        <v>8850</v>
      </c>
      <c r="Z26" s="8">
        <v>10003</v>
      </c>
      <c r="AA26" s="8">
        <v>3247</v>
      </c>
      <c r="AB26" s="8">
        <v>0</v>
      </c>
      <c r="AC26" s="8">
        <v>799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79791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-790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477</v>
      </c>
      <c r="AY26" s="8">
        <v>0</v>
      </c>
      <c r="AZ26" s="8">
        <v>242</v>
      </c>
      <c r="BA26" s="8">
        <v>0</v>
      </c>
      <c r="BB26" s="8">
        <v>0</v>
      </c>
      <c r="BC26" s="8">
        <v>193</v>
      </c>
    </row>
    <row r="27" spans="1:55" ht="15" customHeight="1">
      <c r="A27" s="7" t="s">
        <v>135</v>
      </c>
      <c r="B27" s="8">
        <v>47</v>
      </c>
      <c r="C27" s="8">
        <v>0</v>
      </c>
      <c r="D27" s="8">
        <v>0</v>
      </c>
      <c r="E27" s="8">
        <v>9</v>
      </c>
      <c r="F27" s="8">
        <v>2033</v>
      </c>
      <c r="G27" s="8">
        <v>213</v>
      </c>
      <c r="H27" s="8">
        <v>269</v>
      </c>
      <c r="I27" s="8">
        <v>800</v>
      </c>
      <c r="J27" s="8">
        <v>1134</v>
      </c>
      <c r="K27" s="8">
        <v>73990</v>
      </c>
      <c r="L27" s="8">
        <v>2089</v>
      </c>
      <c r="M27" s="8">
        <v>15080</v>
      </c>
      <c r="N27" s="8">
        <v>1797</v>
      </c>
      <c r="O27" s="8">
        <v>2929</v>
      </c>
      <c r="P27" s="8">
        <v>0</v>
      </c>
      <c r="Q27" s="8">
        <v>0</v>
      </c>
      <c r="R27" s="8">
        <v>545</v>
      </c>
      <c r="S27" s="8">
        <v>1391</v>
      </c>
      <c r="T27" s="8">
        <v>5005</v>
      </c>
      <c r="U27" s="8">
        <v>230</v>
      </c>
      <c r="V27" s="8">
        <v>0</v>
      </c>
      <c r="W27" s="8">
        <v>3420</v>
      </c>
      <c r="X27" s="8">
        <v>109244</v>
      </c>
      <c r="Y27" s="8">
        <v>40842</v>
      </c>
      <c r="Z27" s="8">
        <v>36658</v>
      </c>
      <c r="AA27" s="8">
        <v>520</v>
      </c>
      <c r="AB27" s="8">
        <v>1</v>
      </c>
      <c r="AC27" s="8">
        <v>27917</v>
      </c>
      <c r="AD27" s="8">
        <v>259</v>
      </c>
      <c r="AE27" s="8">
        <v>17526</v>
      </c>
      <c r="AF27" s="8">
        <v>4976</v>
      </c>
      <c r="AG27" s="8">
        <v>4148</v>
      </c>
      <c r="AH27" s="8">
        <v>458</v>
      </c>
      <c r="AI27" s="8">
        <v>0</v>
      </c>
      <c r="AJ27" s="8">
        <v>220792</v>
      </c>
      <c r="AK27" s="8">
        <v>17</v>
      </c>
      <c r="AL27" s="8">
        <v>253</v>
      </c>
      <c r="AM27" s="8">
        <v>2100</v>
      </c>
      <c r="AN27" s="8">
        <v>993</v>
      </c>
      <c r="AO27" s="8">
        <v>0</v>
      </c>
      <c r="AP27" s="8">
        <v>53</v>
      </c>
      <c r="AQ27" s="8">
        <v>242</v>
      </c>
      <c r="AR27" s="8">
        <v>27</v>
      </c>
      <c r="AS27" s="8">
        <v>461</v>
      </c>
      <c r="AT27" s="8">
        <v>0</v>
      </c>
      <c r="AU27" s="8">
        <v>0</v>
      </c>
      <c r="AV27" s="8">
        <v>0</v>
      </c>
      <c r="AW27" s="8">
        <v>0</v>
      </c>
      <c r="AX27" s="8">
        <v>4723</v>
      </c>
      <c r="AY27" s="8">
        <v>14</v>
      </c>
      <c r="AZ27" s="8">
        <v>1971</v>
      </c>
      <c r="BA27" s="8">
        <v>5263</v>
      </c>
      <c r="BB27" s="8">
        <v>0</v>
      </c>
      <c r="BC27" s="8">
        <v>227</v>
      </c>
    </row>
    <row r="28" spans="1:55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118</v>
      </c>
      <c r="G28" s="8">
        <v>0</v>
      </c>
      <c r="H28" s="8">
        <v>0</v>
      </c>
      <c r="I28" s="8">
        <v>0</v>
      </c>
      <c r="J28" s="8">
        <v>11</v>
      </c>
      <c r="K28" s="8">
        <v>1738</v>
      </c>
      <c r="L28" s="8">
        <v>348</v>
      </c>
      <c r="M28" s="8">
        <v>580</v>
      </c>
      <c r="N28" s="8">
        <v>221</v>
      </c>
      <c r="O28" s="8">
        <v>40</v>
      </c>
      <c r="P28" s="8">
        <v>0</v>
      </c>
      <c r="Q28" s="8">
        <v>0</v>
      </c>
      <c r="R28" s="8">
        <v>0</v>
      </c>
      <c r="S28" s="8">
        <v>20</v>
      </c>
      <c r="T28" s="8">
        <v>2368</v>
      </c>
      <c r="U28" s="8">
        <v>0</v>
      </c>
      <c r="V28" s="8">
        <v>0</v>
      </c>
      <c r="W28" s="8">
        <v>55</v>
      </c>
      <c r="X28" s="8">
        <v>151</v>
      </c>
      <c r="Y28" s="8">
        <v>946</v>
      </c>
      <c r="Z28" s="8">
        <v>2382</v>
      </c>
      <c r="AA28" s="8">
        <v>0</v>
      </c>
      <c r="AB28" s="8">
        <v>0</v>
      </c>
      <c r="AC28" s="8">
        <v>3125</v>
      </c>
      <c r="AD28" s="8">
        <v>0</v>
      </c>
      <c r="AE28" s="8">
        <v>2557</v>
      </c>
      <c r="AF28" s="8">
        <v>0</v>
      </c>
      <c r="AG28" s="8">
        <v>506</v>
      </c>
      <c r="AH28" s="8">
        <v>0</v>
      </c>
      <c r="AI28" s="8">
        <v>0</v>
      </c>
      <c r="AJ28" s="8">
        <v>1495</v>
      </c>
      <c r="AK28" s="8">
        <v>0</v>
      </c>
      <c r="AL28" s="8">
        <v>100</v>
      </c>
      <c r="AM28" s="8">
        <v>40</v>
      </c>
      <c r="AN28" s="8">
        <v>915</v>
      </c>
      <c r="AO28" s="8">
        <v>0</v>
      </c>
      <c r="AP28" s="8">
        <v>0</v>
      </c>
      <c r="AQ28" s="8">
        <v>0</v>
      </c>
      <c r="AR28" s="8">
        <v>0</v>
      </c>
      <c r="AS28" s="8">
        <v>67</v>
      </c>
      <c r="AT28" s="8">
        <v>0</v>
      </c>
      <c r="AU28" s="8">
        <v>0</v>
      </c>
      <c r="AV28" s="8">
        <v>0</v>
      </c>
      <c r="AW28" s="8">
        <v>0</v>
      </c>
      <c r="AX28" s="8">
        <v>1799</v>
      </c>
      <c r="AY28" s="8">
        <v>6</v>
      </c>
      <c r="AZ28" s="8">
        <v>261</v>
      </c>
      <c r="BA28" s="8">
        <v>88</v>
      </c>
      <c r="BB28" s="8">
        <v>0</v>
      </c>
      <c r="BC28" s="8">
        <v>66</v>
      </c>
    </row>
    <row r="29" spans="1:55" ht="15" customHeight="1">
      <c r="A29" s="7" t="s">
        <v>137</v>
      </c>
      <c r="B29" s="8">
        <v>429</v>
      </c>
      <c r="C29" s="8">
        <v>2634</v>
      </c>
      <c r="D29" s="8">
        <v>55</v>
      </c>
      <c r="E29" s="8">
        <v>55</v>
      </c>
      <c r="F29" s="8">
        <v>29732</v>
      </c>
      <c r="G29" s="8">
        <v>6399</v>
      </c>
      <c r="H29" s="8">
        <v>1067</v>
      </c>
      <c r="I29" s="8">
        <v>13678</v>
      </c>
      <c r="J29" s="8">
        <v>5073</v>
      </c>
      <c r="K29" s="8">
        <v>216990</v>
      </c>
      <c r="L29" s="8">
        <v>137</v>
      </c>
      <c r="M29" s="8">
        <v>118751</v>
      </c>
      <c r="N29" s="8">
        <v>1124</v>
      </c>
      <c r="O29" s="8">
        <v>18157</v>
      </c>
      <c r="P29" s="8">
        <v>494</v>
      </c>
      <c r="Q29" s="8">
        <v>923</v>
      </c>
      <c r="R29" s="8">
        <v>12956</v>
      </c>
      <c r="S29" s="8">
        <v>764</v>
      </c>
      <c r="T29" s="8">
        <v>34148</v>
      </c>
      <c r="U29" s="8">
        <v>11</v>
      </c>
      <c r="V29" s="8">
        <v>36</v>
      </c>
      <c r="W29" s="8">
        <v>45154</v>
      </c>
      <c r="X29" s="8">
        <v>2006</v>
      </c>
      <c r="Y29" s="8">
        <v>65828</v>
      </c>
      <c r="Z29" s="8">
        <v>63484</v>
      </c>
      <c r="AA29" s="8">
        <v>3942</v>
      </c>
      <c r="AB29" s="8">
        <v>505</v>
      </c>
      <c r="AC29" s="8">
        <v>100268</v>
      </c>
      <c r="AD29" s="8">
        <v>455</v>
      </c>
      <c r="AE29" s="8">
        <v>78971</v>
      </c>
      <c r="AF29" s="8">
        <v>2910</v>
      </c>
      <c r="AG29" s="8">
        <v>46019</v>
      </c>
      <c r="AH29" s="8">
        <v>2641</v>
      </c>
      <c r="AI29" s="8">
        <v>0</v>
      </c>
      <c r="AJ29" s="8">
        <v>218710</v>
      </c>
      <c r="AK29" s="8">
        <v>187</v>
      </c>
      <c r="AL29" s="8">
        <v>1941</v>
      </c>
      <c r="AM29" s="8">
        <v>28238</v>
      </c>
      <c r="AN29" s="8">
        <v>401</v>
      </c>
      <c r="AO29" s="8">
        <v>3947</v>
      </c>
      <c r="AP29" s="8">
        <v>552</v>
      </c>
      <c r="AQ29" s="8">
        <v>1646</v>
      </c>
      <c r="AR29" s="8">
        <v>4524</v>
      </c>
      <c r="AS29" s="8">
        <v>6544</v>
      </c>
      <c r="AT29" s="8">
        <v>372</v>
      </c>
      <c r="AU29" s="8">
        <v>3</v>
      </c>
      <c r="AV29" s="8">
        <v>1996</v>
      </c>
      <c r="AW29" s="8">
        <v>504</v>
      </c>
      <c r="AX29" s="8">
        <v>53050</v>
      </c>
      <c r="AY29" s="8">
        <v>875</v>
      </c>
      <c r="AZ29" s="8">
        <v>4487</v>
      </c>
      <c r="BA29" s="8">
        <v>23040</v>
      </c>
      <c r="BB29" s="8">
        <v>51</v>
      </c>
      <c r="BC29" s="8">
        <v>11967</v>
      </c>
    </row>
    <row r="30" spans="1:55" ht="15" customHeight="1">
      <c r="A30" s="7" t="s">
        <v>138</v>
      </c>
      <c r="B30" s="8">
        <v>91</v>
      </c>
      <c r="C30" s="8">
        <v>162</v>
      </c>
      <c r="D30" s="8">
        <v>4</v>
      </c>
      <c r="E30" s="8">
        <v>40</v>
      </c>
      <c r="F30" s="8">
        <v>1594</v>
      </c>
      <c r="G30" s="8">
        <v>74</v>
      </c>
      <c r="H30" s="8">
        <v>3</v>
      </c>
      <c r="I30" s="8">
        <v>1205</v>
      </c>
      <c r="J30" s="8">
        <v>294</v>
      </c>
      <c r="K30" s="8">
        <v>15468</v>
      </c>
      <c r="L30" s="8">
        <v>32</v>
      </c>
      <c r="M30" s="8">
        <v>30168</v>
      </c>
      <c r="N30" s="8">
        <v>384</v>
      </c>
      <c r="O30" s="8">
        <v>208</v>
      </c>
      <c r="P30" s="8">
        <v>201</v>
      </c>
      <c r="Q30" s="8">
        <v>51</v>
      </c>
      <c r="R30" s="8">
        <v>164</v>
      </c>
      <c r="S30" s="8">
        <v>108</v>
      </c>
      <c r="T30" s="8">
        <v>1468</v>
      </c>
      <c r="U30" s="8">
        <v>0</v>
      </c>
      <c r="V30" s="8">
        <v>2</v>
      </c>
      <c r="W30" s="8">
        <v>2067</v>
      </c>
      <c r="X30" s="8">
        <v>176</v>
      </c>
      <c r="Y30" s="8">
        <v>3578</v>
      </c>
      <c r="Z30" s="8">
        <v>3447</v>
      </c>
      <c r="AA30" s="8">
        <v>1049</v>
      </c>
      <c r="AB30" s="8">
        <v>252</v>
      </c>
      <c r="AC30" s="8">
        <v>7926</v>
      </c>
      <c r="AD30" s="8">
        <v>28</v>
      </c>
      <c r="AE30" s="8">
        <v>4165</v>
      </c>
      <c r="AF30" s="8">
        <v>238</v>
      </c>
      <c r="AG30" s="8">
        <v>4241</v>
      </c>
      <c r="AH30" s="8">
        <v>351</v>
      </c>
      <c r="AI30" s="8">
        <v>0</v>
      </c>
      <c r="AJ30" s="8">
        <v>15025</v>
      </c>
      <c r="AK30" s="8">
        <v>6</v>
      </c>
      <c r="AL30" s="8">
        <v>227</v>
      </c>
      <c r="AM30" s="8">
        <v>1145</v>
      </c>
      <c r="AN30" s="8">
        <v>190</v>
      </c>
      <c r="AO30" s="8">
        <v>36</v>
      </c>
      <c r="AP30" s="8">
        <v>124</v>
      </c>
      <c r="AQ30" s="8">
        <v>66</v>
      </c>
      <c r="AR30" s="8">
        <v>579</v>
      </c>
      <c r="AS30" s="8">
        <v>434</v>
      </c>
      <c r="AT30" s="8">
        <v>0</v>
      </c>
      <c r="AU30" s="8">
        <v>0</v>
      </c>
      <c r="AV30" s="8">
        <v>106</v>
      </c>
      <c r="AW30" s="8">
        <v>47</v>
      </c>
      <c r="AX30" s="8">
        <v>9610</v>
      </c>
      <c r="AY30" s="8">
        <v>153</v>
      </c>
      <c r="AZ30" s="8">
        <v>158</v>
      </c>
      <c r="BA30" s="8">
        <v>1882</v>
      </c>
      <c r="BB30" s="8">
        <v>12</v>
      </c>
      <c r="BC30" s="8">
        <v>812</v>
      </c>
    </row>
    <row r="31" spans="1:55" ht="15" customHeight="1">
      <c r="A31" s="7" t="s">
        <v>139</v>
      </c>
      <c r="B31" s="8">
        <v>168</v>
      </c>
      <c r="C31" s="8">
        <v>601</v>
      </c>
      <c r="D31" s="8">
        <v>14</v>
      </c>
      <c r="E31" s="8">
        <v>84</v>
      </c>
      <c r="F31" s="8">
        <v>3982</v>
      </c>
      <c r="G31" s="8">
        <v>3442</v>
      </c>
      <c r="H31" s="8">
        <v>48</v>
      </c>
      <c r="I31" s="8">
        <v>8192</v>
      </c>
      <c r="J31" s="8">
        <v>737</v>
      </c>
      <c r="K31" s="8">
        <v>35537</v>
      </c>
      <c r="L31" s="8">
        <v>108</v>
      </c>
      <c r="M31" s="8">
        <v>56873</v>
      </c>
      <c r="N31" s="8">
        <v>920</v>
      </c>
      <c r="O31" s="8">
        <v>2157</v>
      </c>
      <c r="P31" s="8">
        <v>293</v>
      </c>
      <c r="Q31" s="8">
        <v>138</v>
      </c>
      <c r="R31" s="8">
        <v>1185</v>
      </c>
      <c r="S31" s="8">
        <v>373</v>
      </c>
      <c r="T31" s="8">
        <v>7756</v>
      </c>
      <c r="U31" s="8">
        <v>0</v>
      </c>
      <c r="V31" s="8">
        <v>12</v>
      </c>
      <c r="W31" s="8">
        <v>5502</v>
      </c>
      <c r="X31" s="8">
        <v>1023</v>
      </c>
      <c r="Y31" s="8">
        <v>16909</v>
      </c>
      <c r="Z31" s="8">
        <v>14822</v>
      </c>
      <c r="AA31" s="8">
        <v>1392</v>
      </c>
      <c r="AB31" s="8">
        <v>509</v>
      </c>
      <c r="AC31" s="8">
        <v>30341</v>
      </c>
      <c r="AD31" s="8">
        <v>28</v>
      </c>
      <c r="AE31" s="8">
        <v>18205</v>
      </c>
      <c r="AF31" s="8">
        <v>874</v>
      </c>
      <c r="AG31" s="8">
        <v>10705</v>
      </c>
      <c r="AH31" s="8">
        <v>550</v>
      </c>
      <c r="AI31" s="8">
        <v>0</v>
      </c>
      <c r="AJ31" s="8">
        <v>39380</v>
      </c>
      <c r="AK31" s="8">
        <v>33</v>
      </c>
      <c r="AL31" s="8">
        <v>887</v>
      </c>
      <c r="AM31" s="8">
        <v>7360</v>
      </c>
      <c r="AN31" s="8">
        <v>528</v>
      </c>
      <c r="AO31" s="8">
        <v>746</v>
      </c>
      <c r="AP31" s="8">
        <v>378</v>
      </c>
      <c r="AQ31" s="8">
        <v>117</v>
      </c>
      <c r="AR31" s="8">
        <v>1205</v>
      </c>
      <c r="AS31" s="8">
        <v>1418</v>
      </c>
      <c r="AT31" s="8">
        <v>0</v>
      </c>
      <c r="AU31" s="8">
        <v>0</v>
      </c>
      <c r="AV31" s="8">
        <v>557</v>
      </c>
      <c r="AW31" s="8">
        <v>207</v>
      </c>
      <c r="AX31" s="8">
        <v>19150</v>
      </c>
      <c r="AY31" s="8">
        <v>533</v>
      </c>
      <c r="AZ31" s="8">
        <v>2190</v>
      </c>
      <c r="BA31" s="8">
        <v>8403</v>
      </c>
      <c r="BB31" s="8">
        <v>28</v>
      </c>
      <c r="BC31" s="8">
        <v>1882</v>
      </c>
    </row>
    <row r="32" spans="1:55" ht="15" customHeight="1">
      <c r="A32" s="7" t="s">
        <v>140</v>
      </c>
      <c r="B32" s="8">
        <v>77</v>
      </c>
      <c r="C32" s="8">
        <v>439</v>
      </c>
      <c r="D32" s="8">
        <v>10</v>
      </c>
      <c r="E32" s="8">
        <v>44</v>
      </c>
      <c r="F32" s="8">
        <v>2388</v>
      </c>
      <c r="G32" s="8">
        <v>3368</v>
      </c>
      <c r="H32" s="8">
        <v>45</v>
      </c>
      <c r="I32" s="8">
        <v>6987</v>
      </c>
      <c r="J32" s="8">
        <v>443</v>
      </c>
      <c r="K32" s="8">
        <v>20069</v>
      </c>
      <c r="L32" s="8">
        <v>76</v>
      </c>
      <c r="M32" s="8">
        <v>26705</v>
      </c>
      <c r="N32" s="8">
        <v>536</v>
      </c>
      <c r="O32" s="8">
        <v>1949</v>
      </c>
      <c r="P32" s="8">
        <v>92</v>
      </c>
      <c r="Q32" s="8">
        <v>87</v>
      </c>
      <c r="R32" s="8">
        <v>1021</v>
      </c>
      <c r="S32" s="8">
        <v>265</v>
      </c>
      <c r="T32" s="8">
        <v>6288</v>
      </c>
      <c r="U32" s="8">
        <v>0</v>
      </c>
      <c r="V32" s="8">
        <v>10</v>
      </c>
      <c r="W32" s="8">
        <v>3435</v>
      </c>
      <c r="X32" s="8">
        <v>847</v>
      </c>
      <c r="Y32" s="8">
        <v>13331</v>
      </c>
      <c r="Z32" s="8">
        <v>11375</v>
      </c>
      <c r="AA32" s="8">
        <v>343</v>
      </c>
      <c r="AB32" s="8">
        <v>257</v>
      </c>
      <c r="AC32" s="8">
        <v>22415</v>
      </c>
      <c r="AD32" s="8">
        <v>0</v>
      </c>
      <c r="AE32" s="8">
        <v>14040</v>
      </c>
      <c r="AF32" s="8">
        <v>636</v>
      </c>
      <c r="AG32" s="8">
        <v>6464</v>
      </c>
      <c r="AH32" s="8">
        <v>199</v>
      </c>
      <c r="AI32" s="8">
        <v>0</v>
      </c>
      <c r="AJ32" s="8">
        <v>24355</v>
      </c>
      <c r="AK32" s="8">
        <v>27</v>
      </c>
      <c r="AL32" s="8">
        <v>660</v>
      </c>
      <c r="AM32" s="8">
        <v>6215</v>
      </c>
      <c r="AN32" s="8">
        <v>338</v>
      </c>
      <c r="AO32" s="8">
        <v>710</v>
      </c>
      <c r="AP32" s="8">
        <v>254</v>
      </c>
      <c r="AQ32" s="8">
        <v>51</v>
      </c>
      <c r="AR32" s="8">
        <v>626</v>
      </c>
      <c r="AS32" s="8">
        <v>984</v>
      </c>
      <c r="AT32" s="8">
        <v>0</v>
      </c>
      <c r="AU32" s="8">
        <v>0</v>
      </c>
      <c r="AV32" s="8">
        <v>451</v>
      </c>
      <c r="AW32" s="8">
        <v>160</v>
      </c>
      <c r="AX32" s="8">
        <v>9540</v>
      </c>
      <c r="AY32" s="8">
        <v>380</v>
      </c>
      <c r="AZ32" s="8">
        <v>2032</v>
      </c>
      <c r="BA32" s="8">
        <v>6521</v>
      </c>
      <c r="BB32" s="8">
        <v>16</v>
      </c>
      <c r="BC32" s="8">
        <v>1070</v>
      </c>
    </row>
    <row r="33" spans="1:55" ht="15" customHeight="1">
      <c r="A33" s="7" t="s">
        <v>141</v>
      </c>
      <c r="B33" s="8">
        <v>220</v>
      </c>
      <c r="C33" s="8">
        <v>1823</v>
      </c>
      <c r="D33" s="8">
        <v>26</v>
      </c>
      <c r="E33" s="8">
        <v>0</v>
      </c>
      <c r="F33" s="8">
        <v>21480</v>
      </c>
      <c r="G33" s="8">
        <v>0</v>
      </c>
      <c r="H33" s="8">
        <v>1013</v>
      </c>
      <c r="I33" s="8">
        <v>11121</v>
      </c>
      <c r="J33" s="8">
        <v>3908</v>
      </c>
      <c r="K33" s="8">
        <v>143963</v>
      </c>
      <c r="L33" s="8">
        <v>6</v>
      </c>
      <c r="M33" s="8">
        <v>66534</v>
      </c>
      <c r="N33" s="8">
        <v>359</v>
      </c>
      <c r="O33" s="8">
        <v>13853</v>
      </c>
      <c r="P33" s="8">
        <v>0</v>
      </c>
      <c r="Q33" s="8">
        <v>524</v>
      </c>
      <c r="R33" s="8">
        <v>11293</v>
      </c>
      <c r="S33" s="8">
        <v>481</v>
      </c>
      <c r="T33" s="8">
        <v>28842</v>
      </c>
      <c r="U33" s="8">
        <v>0</v>
      </c>
      <c r="V33" s="8">
        <v>0</v>
      </c>
      <c r="W33" s="8">
        <v>31647</v>
      </c>
      <c r="X33" s="8">
        <v>290</v>
      </c>
      <c r="Y33" s="8">
        <v>39624</v>
      </c>
      <c r="Z33" s="8">
        <v>39234</v>
      </c>
      <c r="AA33" s="8">
        <v>1362</v>
      </c>
      <c r="AB33" s="8">
        <v>59</v>
      </c>
      <c r="AC33" s="8">
        <v>59972</v>
      </c>
      <c r="AD33" s="8">
        <v>0</v>
      </c>
      <c r="AE33" s="8">
        <v>56612</v>
      </c>
      <c r="AF33" s="8">
        <v>2422</v>
      </c>
      <c r="AG33" s="8">
        <v>32106</v>
      </c>
      <c r="AH33" s="8">
        <v>1584</v>
      </c>
      <c r="AI33" s="8">
        <v>0</v>
      </c>
      <c r="AJ33" s="8">
        <v>161055</v>
      </c>
      <c r="AK33" s="8">
        <v>72</v>
      </c>
      <c r="AL33" s="8">
        <v>1521</v>
      </c>
      <c r="AM33" s="8">
        <v>22179</v>
      </c>
      <c r="AN33" s="8">
        <v>0</v>
      </c>
      <c r="AO33" s="8">
        <v>0</v>
      </c>
      <c r="AP33" s="8">
        <v>16</v>
      </c>
      <c r="AQ33" s="8">
        <v>47</v>
      </c>
      <c r="AR33" s="8">
        <v>0</v>
      </c>
      <c r="AS33" s="8">
        <v>2750</v>
      </c>
      <c r="AT33" s="8">
        <v>268</v>
      </c>
      <c r="AU33" s="8">
        <v>0</v>
      </c>
      <c r="AV33" s="8">
        <v>1647</v>
      </c>
      <c r="AW33" s="8">
        <v>352</v>
      </c>
      <c r="AX33" s="8">
        <v>33793</v>
      </c>
      <c r="AY33" s="8">
        <v>574</v>
      </c>
      <c r="AZ33" s="8">
        <v>3450</v>
      </c>
      <c r="BA33" s="8">
        <v>15431</v>
      </c>
      <c r="BB33" s="8">
        <v>0</v>
      </c>
      <c r="BC33" s="8">
        <v>8906</v>
      </c>
    </row>
    <row r="34" spans="1:55" ht="15" customHeight="1">
      <c r="A34" s="7" t="s">
        <v>142</v>
      </c>
      <c r="B34" s="8">
        <v>241</v>
      </c>
      <c r="C34" s="8">
        <v>2320</v>
      </c>
      <c r="D34" s="8">
        <v>34</v>
      </c>
      <c r="E34" s="8">
        <v>5</v>
      </c>
      <c r="F34" s="8">
        <v>24329</v>
      </c>
      <c r="G34" s="8">
        <v>0</v>
      </c>
      <c r="H34" s="8">
        <v>1442</v>
      </c>
      <c r="I34" s="8">
        <v>14430</v>
      </c>
      <c r="J34" s="8">
        <v>4557</v>
      </c>
      <c r="K34" s="8">
        <v>167697</v>
      </c>
      <c r="L34" s="8">
        <v>24</v>
      </c>
      <c r="M34" s="8">
        <v>115309</v>
      </c>
      <c r="N34" s="8">
        <v>442</v>
      </c>
      <c r="O34" s="8">
        <v>15276</v>
      </c>
      <c r="P34" s="8">
        <v>0</v>
      </c>
      <c r="Q34" s="8">
        <v>641</v>
      </c>
      <c r="R34" s="8">
        <v>12799</v>
      </c>
      <c r="S34" s="8">
        <v>613</v>
      </c>
      <c r="T34" s="8">
        <v>39008</v>
      </c>
      <c r="U34" s="8">
        <v>0</v>
      </c>
      <c r="V34" s="8">
        <v>0</v>
      </c>
      <c r="W34" s="8">
        <v>40419</v>
      </c>
      <c r="X34" s="8">
        <v>328</v>
      </c>
      <c r="Y34" s="8">
        <v>59011</v>
      </c>
      <c r="Z34" s="8">
        <v>58561</v>
      </c>
      <c r="AA34" s="8">
        <v>1500</v>
      </c>
      <c r="AB34" s="8">
        <v>76</v>
      </c>
      <c r="AC34" s="8">
        <v>76749</v>
      </c>
      <c r="AD34" s="8">
        <v>0</v>
      </c>
      <c r="AE34" s="8">
        <v>72729</v>
      </c>
      <c r="AF34" s="8">
        <v>2785</v>
      </c>
      <c r="AG34" s="8">
        <v>36974</v>
      </c>
      <c r="AH34" s="8">
        <v>1599</v>
      </c>
      <c r="AI34" s="8">
        <v>0</v>
      </c>
      <c r="AJ34" s="8">
        <v>212342</v>
      </c>
      <c r="AK34" s="8">
        <v>140</v>
      </c>
      <c r="AL34" s="8">
        <v>2658</v>
      </c>
      <c r="AM34" s="8">
        <v>30024</v>
      </c>
      <c r="AN34" s="8">
        <v>271</v>
      </c>
      <c r="AO34" s="8">
        <v>0</v>
      </c>
      <c r="AP34" s="8">
        <v>51</v>
      </c>
      <c r="AQ34" s="8">
        <v>54</v>
      </c>
      <c r="AR34" s="8">
        <v>0</v>
      </c>
      <c r="AS34" s="8">
        <v>3645</v>
      </c>
      <c r="AT34" s="8">
        <v>417</v>
      </c>
      <c r="AU34" s="8">
        <v>0</v>
      </c>
      <c r="AV34" s="8">
        <v>1749</v>
      </c>
      <c r="AW34" s="8">
        <v>396</v>
      </c>
      <c r="AX34" s="8">
        <v>46583</v>
      </c>
      <c r="AY34" s="8">
        <v>588</v>
      </c>
      <c r="AZ34" s="8">
        <v>3942</v>
      </c>
      <c r="BA34" s="8">
        <v>19606</v>
      </c>
      <c r="BB34" s="8">
        <v>0</v>
      </c>
      <c r="BC34" s="8">
        <v>12835</v>
      </c>
    </row>
    <row r="35" spans="1:55" ht="15" customHeight="1">
      <c r="A35" s="7" t="s">
        <v>143</v>
      </c>
      <c r="B35" s="8">
        <v>21</v>
      </c>
      <c r="C35" s="8">
        <v>497</v>
      </c>
      <c r="D35" s="8">
        <v>8</v>
      </c>
      <c r="E35" s="8">
        <v>5</v>
      </c>
      <c r="F35" s="8">
        <v>2849</v>
      </c>
      <c r="G35" s="8">
        <v>0</v>
      </c>
      <c r="H35" s="8">
        <v>429</v>
      </c>
      <c r="I35" s="8">
        <v>3309</v>
      </c>
      <c r="J35" s="8">
        <v>649</v>
      </c>
      <c r="K35" s="8">
        <v>23734</v>
      </c>
      <c r="L35" s="8">
        <v>18</v>
      </c>
      <c r="M35" s="8">
        <v>48775</v>
      </c>
      <c r="N35" s="8">
        <v>83</v>
      </c>
      <c r="O35" s="8">
        <v>1423</v>
      </c>
      <c r="P35" s="8">
        <v>0</v>
      </c>
      <c r="Q35" s="8">
        <v>117</v>
      </c>
      <c r="R35" s="8">
        <v>1506</v>
      </c>
      <c r="S35" s="8">
        <v>132</v>
      </c>
      <c r="T35" s="8">
        <v>10166</v>
      </c>
      <c r="U35" s="8">
        <v>0</v>
      </c>
      <c r="V35" s="8">
        <v>0</v>
      </c>
      <c r="W35" s="8">
        <v>8772</v>
      </c>
      <c r="X35" s="8">
        <v>38</v>
      </c>
      <c r="Y35" s="8">
        <v>19387</v>
      </c>
      <c r="Z35" s="8">
        <v>19327</v>
      </c>
      <c r="AA35" s="8">
        <v>138</v>
      </c>
      <c r="AB35" s="8">
        <v>17</v>
      </c>
      <c r="AC35" s="8">
        <v>16777</v>
      </c>
      <c r="AD35" s="8">
        <v>0</v>
      </c>
      <c r="AE35" s="8">
        <v>16117</v>
      </c>
      <c r="AF35" s="8">
        <v>363</v>
      </c>
      <c r="AG35" s="8">
        <v>4868</v>
      </c>
      <c r="AH35" s="8">
        <v>15</v>
      </c>
      <c r="AI35" s="8">
        <v>0</v>
      </c>
      <c r="AJ35" s="8">
        <v>51287</v>
      </c>
      <c r="AK35" s="8">
        <v>68</v>
      </c>
      <c r="AL35" s="8">
        <v>1137</v>
      </c>
      <c r="AM35" s="8">
        <v>7845</v>
      </c>
      <c r="AN35" s="8">
        <v>271</v>
      </c>
      <c r="AO35" s="8">
        <v>0</v>
      </c>
      <c r="AP35" s="8">
        <v>35</v>
      </c>
      <c r="AQ35" s="8">
        <v>7</v>
      </c>
      <c r="AR35" s="8">
        <v>0</v>
      </c>
      <c r="AS35" s="8">
        <v>895</v>
      </c>
      <c r="AT35" s="8">
        <v>149</v>
      </c>
      <c r="AU35" s="8">
        <v>0</v>
      </c>
      <c r="AV35" s="8">
        <v>102</v>
      </c>
      <c r="AW35" s="8">
        <v>44</v>
      </c>
      <c r="AX35" s="8">
        <v>12790</v>
      </c>
      <c r="AY35" s="8">
        <v>14</v>
      </c>
      <c r="AZ35" s="8">
        <v>492</v>
      </c>
      <c r="BA35" s="8">
        <v>4175</v>
      </c>
      <c r="BB35" s="8">
        <v>0</v>
      </c>
      <c r="BC35" s="8">
        <v>3929</v>
      </c>
    </row>
    <row r="36" spans="1:55" ht="15" customHeight="1">
      <c r="A36" s="7" t="s">
        <v>144</v>
      </c>
      <c r="B36" s="8">
        <v>118</v>
      </c>
      <c r="C36" s="8">
        <v>649</v>
      </c>
      <c r="D36" s="8">
        <v>25</v>
      </c>
      <c r="E36" s="8">
        <v>15</v>
      </c>
      <c r="F36" s="8">
        <v>6658</v>
      </c>
      <c r="G36" s="8">
        <v>6325</v>
      </c>
      <c r="H36" s="8">
        <v>51</v>
      </c>
      <c r="I36" s="8">
        <v>1352</v>
      </c>
      <c r="J36" s="8">
        <v>871</v>
      </c>
      <c r="K36" s="8">
        <v>57559</v>
      </c>
      <c r="L36" s="8">
        <v>99</v>
      </c>
      <c r="M36" s="8">
        <v>22049</v>
      </c>
      <c r="N36" s="8">
        <v>381</v>
      </c>
      <c r="O36" s="8">
        <v>4096</v>
      </c>
      <c r="P36" s="8">
        <v>293</v>
      </c>
      <c r="Q36" s="8">
        <v>348</v>
      </c>
      <c r="R36" s="8">
        <v>1499</v>
      </c>
      <c r="S36" s="8">
        <v>175</v>
      </c>
      <c r="T36" s="8">
        <v>3838</v>
      </c>
      <c r="U36" s="8">
        <v>11</v>
      </c>
      <c r="V36" s="8">
        <v>34</v>
      </c>
      <c r="W36" s="8">
        <v>11440</v>
      </c>
      <c r="X36" s="8">
        <v>1540</v>
      </c>
      <c r="Y36" s="8">
        <v>22626</v>
      </c>
      <c r="Z36" s="8">
        <v>20803</v>
      </c>
      <c r="AA36" s="8">
        <v>1531</v>
      </c>
      <c r="AB36" s="8">
        <v>194</v>
      </c>
      <c r="AC36" s="8">
        <v>32370</v>
      </c>
      <c r="AD36" s="8">
        <v>427</v>
      </c>
      <c r="AE36" s="8">
        <v>18194</v>
      </c>
      <c r="AF36" s="8">
        <v>250</v>
      </c>
      <c r="AG36" s="8">
        <v>9672</v>
      </c>
      <c r="AH36" s="8">
        <v>706</v>
      </c>
      <c r="AI36" s="8">
        <v>0</v>
      </c>
      <c r="AJ36" s="8">
        <v>42630</v>
      </c>
      <c r="AK36" s="8">
        <v>109</v>
      </c>
      <c r="AL36" s="8">
        <v>193</v>
      </c>
      <c r="AM36" s="8">
        <v>4914</v>
      </c>
      <c r="AN36" s="8">
        <v>211</v>
      </c>
      <c r="AO36" s="8">
        <v>3911</v>
      </c>
      <c r="AP36" s="8">
        <v>412</v>
      </c>
      <c r="AQ36" s="8">
        <v>1533</v>
      </c>
      <c r="AR36" s="8">
        <v>3945</v>
      </c>
      <c r="AS36" s="8">
        <v>3360</v>
      </c>
      <c r="AT36" s="8">
        <v>104</v>
      </c>
      <c r="AU36" s="8">
        <v>3</v>
      </c>
      <c r="AV36" s="8">
        <v>243</v>
      </c>
      <c r="AW36" s="8">
        <v>105</v>
      </c>
      <c r="AX36" s="8">
        <v>9647</v>
      </c>
      <c r="AY36" s="8">
        <v>148</v>
      </c>
      <c r="AZ36" s="8">
        <v>879</v>
      </c>
      <c r="BA36" s="8">
        <v>5727</v>
      </c>
      <c r="BB36" s="8">
        <v>39</v>
      </c>
      <c r="BC36" s="8">
        <v>2249</v>
      </c>
    </row>
    <row r="37" spans="1:55" ht="15" customHeight="1">
      <c r="A37" s="7" t="s">
        <v>145</v>
      </c>
      <c r="B37" s="8">
        <v>189</v>
      </c>
      <c r="C37" s="8">
        <v>1714</v>
      </c>
      <c r="D37" s="8">
        <v>43</v>
      </c>
      <c r="E37" s="8">
        <v>22</v>
      </c>
      <c r="F37" s="8">
        <v>17056</v>
      </c>
      <c r="G37" s="8">
        <v>12929</v>
      </c>
      <c r="H37" s="8">
        <v>241</v>
      </c>
      <c r="I37" s="8">
        <v>6574</v>
      </c>
      <c r="J37" s="8">
        <v>3469</v>
      </c>
      <c r="K37" s="8">
        <v>138438</v>
      </c>
      <c r="L37" s="8">
        <v>592</v>
      </c>
      <c r="M37" s="8">
        <v>73187</v>
      </c>
      <c r="N37" s="8">
        <v>1282</v>
      </c>
      <c r="O37" s="8">
        <v>10825</v>
      </c>
      <c r="P37" s="8">
        <v>371</v>
      </c>
      <c r="Q37" s="8">
        <v>901</v>
      </c>
      <c r="R37" s="8">
        <v>4303</v>
      </c>
      <c r="S37" s="8">
        <v>936</v>
      </c>
      <c r="T37" s="8">
        <v>19210</v>
      </c>
      <c r="U37" s="8">
        <v>24</v>
      </c>
      <c r="V37" s="8">
        <v>121</v>
      </c>
      <c r="W37" s="8">
        <v>33686</v>
      </c>
      <c r="X37" s="8">
        <v>5855</v>
      </c>
      <c r="Y37" s="8">
        <v>55196</v>
      </c>
      <c r="Z37" s="8">
        <v>48688</v>
      </c>
      <c r="AA37" s="8">
        <v>2033</v>
      </c>
      <c r="AB37" s="8">
        <v>351</v>
      </c>
      <c r="AC37" s="8">
        <v>101153</v>
      </c>
      <c r="AD37" s="8">
        <v>427</v>
      </c>
      <c r="AE37" s="8">
        <v>63243</v>
      </c>
      <c r="AF37" s="8">
        <v>1070</v>
      </c>
      <c r="AG37" s="8">
        <v>27528</v>
      </c>
      <c r="AH37" s="8">
        <v>989</v>
      </c>
      <c r="AI37" s="8">
        <v>0</v>
      </c>
      <c r="AJ37" s="8">
        <v>137707</v>
      </c>
      <c r="AK37" s="8">
        <v>439</v>
      </c>
      <c r="AL37" s="8">
        <v>2256</v>
      </c>
      <c r="AM37" s="8">
        <v>20558</v>
      </c>
      <c r="AN37" s="8">
        <v>1165</v>
      </c>
      <c r="AO37" s="8">
        <v>5203</v>
      </c>
      <c r="AP37" s="8">
        <v>1013</v>
      </c>
      <c r="AQ37" s="8">
        <v>1841</v>
      </c>
      <c r="AR37" s="8">
        <v>6384</v>
      </c>
      <c r="AS37" s="8">
        <v>4527</v>
      </c>
      <c r="AT37" s="8">
        <v>484</v>
      </c>
      <c r="AU37" s="8">
        <v>4</v>
      </c>
      <c r="AV37" s="8">
        <v>770</v>
      </c>
      <c r="AW37" s="8">
        <v>261</v>
      </c>
      <c r="AX37" s="8">
        <v>29806</v>
      </c>
      <c r="AY37" s="8">
        <v>281</v>
      </c>
      <c r="AZ37" s="8">
        <v>2114</v>
      </c>
      <c r="BA37" s="8">
        <v>14050</v>
      </c>
      <c r="BB37" s="8">
        <v>86</v>
      </c>
      <c r="BC37" s="8">
        <v>13392</v>
      </c>
    </row>
    <row r="38" spans="1:55" ht="15" customHeight="1">
      <c r="A38" s="7" t="s">
        <v>146</v>
      </c>
      <c r="B38" s="8">
        <v>71</v>
      </c>
      <c r="C38" s="8">
        <v>1065</v>
      </c>
      <c r="D38" s="8">
        <v>18</v>
      </c>
      <c r="E38" s="8">
        <v>7</v>
      </c>
      <c r="F38" s="8">
        <v>10398</v>
      </c>
      <c r="G38" s="8">
        <v>6604</v>
      </c>
      <c r="H38" s="8">
        <v>190</v>
      </c>
      <c r="I38" s="8">
        <v>5222</v>
      </c>
      <c r="J38" s="8">
        <v>2598</v>
      </c>
      <c r="K38" s="8">
        <v>80879</v>
      </c>
      <c r="L38" s="8">
        <v>493</v>
      </c>
      <c r="M38" s="8">
        <v>51138</v>
      </c>
      <c r="N38" s="8">
        <v>901</v>
      </c>
      <c r="O38" s="8">
        <v>6729</v>
      </c>
      <c r="P38" s="8">
        <v>78</v>
      </c>
      <c r="Q38" s="8">
        <v>553</v>
      </c>
      <c r="R38" s="8">
        <v>2804</v>
      </c>
      <c r="S38" s="8">
        <v>761</v>
      </c>
      <c r="T38" s="8">
        <v>15372</v>
      </c>
      <c r="U38" s="8">
        <v>13</v>
      </c>
      <c r="V38" s="8">
        <v>87</v>
      </c>
      <c r="W38" s="8">
        <v>22246</v>
      </c>
      <c r="X38" s="8">
        <v>4315</v>
      </c>
      <c r="Y38" s="8">
        <v>32570</v>
      </c>
      <c r="Z38" s="8">
        <v>27885</v>
      </c>
      <c r="AA38" s="8">
        <v>502</v>
      </c>
      <c r="AB38" s="8">
        <v>157</v>
      </c>
      <c r="AC38" s="8">
        <v>68783</v>
      </c>
      <c r="AD38" s="8">
        <v>0</v>
      </c>
      <c r="AE38" s="8">
        <v>45049</v>
      </c>
      <c r="AF38" s="8">
        <v>820</v>
      </c>
      <c r="AG38" s="8">
        <v>17856</v>
      </c>
      <c r="AH38" s="8">
        <v>283</v>
      </c>
      <c r="AI38" s="8">
        <v>0</v>
      </c>
      <c r="AJ38" s="8">
        <v>95077</v>
      </c>
      <c r="AK38" s="8">
        <v>330</v>
      </c>
      <c r="AL38" s="8">
        <v>2063</v>
      </c>
      <c r="AM38" s="8">
        <v>15644</v>
      </c>
      <c r="AN38" s="8">
        <v>954</v>
      </c>
      <c r="AO38" s="8">
        <v>1292</v>
      </c>
      <c r="AP38" s="8">
        <v>601</v>
      </c>
      <c r="AQ38" s="8">
        <v>308</v>
      </c>
      <c r="AR38" s="8">
        <v>2439</v>
      </c>
      <c r="AS38" s="8">
        <v>1167</v>
      </c>
      <c r="AT38" s="8">
        <v>380</v>
      </c>
      <c r="AU38" s="8">
        <v>1</v>
      </c>
      <c r="AV38" s="8">
        <v>527</v>
      </c>
      <c r="AW38" s="8">
        <v>156</v>
      </c>
      <c r="AX38" s="8">
        <v>20159</v>
      </c>
      <c r="AY38" s="8">
        <v>133</v>
      </c>
      <c r="AZ38" s="8">
        <v>1235</v>
      </c>
      <c r="BA38" s="8">
        <v>8323</v>
      </c>
      <c r="BB38" s="8">
        <v>47</v>
      </c>
      <c r="BC38" s="8">
        <v>11143</v>
      </c>
    </row>
    <row r="39" spans="1:55" ht="15" customHeight="1">
      <c r="A39" s="7" t="s">
        <v>147</v>
      </c>
      <c r="B39" s="8">
        <v>755</v>
      </c>
      <c r="C39" s="8">
        <v>1615</v>
      </c>
      <c r="D39" s="8">
        <v>138</v>
      </c>
      <c r="E39" s="8">
        <v>451</v>
      </c>
      <c r="F39" s="8">
        <v>37787</v>
      </c>
      <c r="G39" s="8">
        <v>23098</v>
      </c>
      <c r="H39" s="8">
        <v>1705</v>
      </c>
      <c r="I39" s="8">
        <v>5184</v>
      </c>
      <c r="J39" s="8">
        <v>6660</v>
      </c>
      <c r="K39" s="8">
        <v>643655</v>
      </c>
      <c r="L39" s="8">
        <v>14959</v>
      </c>
      <c r="M39" s="8">
        <v>288037</v>
      </c>
      <c r="N39" s="8">
        <v>13960</v>
      </c>
      <c r="O39" s="8">
        <v>45725</v>
      </c>
      <c r="P39" s="8">
        <v>2288</v>
      </c>
      <c r="Q39" s="8">
        <v>45276</v>
      </c>
      <c r="R39" s="8">
        <v>7123</v>
      </c>
      <c r="S39" s="8">
        <v>693</v>
      </c>
      <c r="T39" s="8">
        <v>79051</v>
      </c>
      <c r="U39" s="8">
        <v>11559</v>
      </c>
      <c r="V39" s="8">
        <v>100</v>
      </c>
      <c r="W39" s="8">
        <v>203291</v>
      </c>
      <c r="X39" s="8">
        <v>94649</v>
      </c>
      <c r="Y39" s="8">
        <v>157213</v>
      </c>
      <c r="Z39" s="8">
        <v>143765</v>
      </c>
      <c r="AA39" s="8">
        <v>18015</v>
      </c>
      <c r="AB39" s="8">
        <v>1801</v>
      </c>
      <c r="AC39" s="8">
        <v>164669</v>
      </c>
      <c r="AD39" s="8">
        <v>22656</v>
      </c>
      <c r="AE39" s="8">
        <v>100255</v>
      </c>
      <c r="AF39" s="8">
        <v>6939</v>
      </c>
      <c r="AG39" s="8">
        <v>79720</v>
      </c>
      <c r="AH39" s="8">
        <v>12917</v>
      </c>
      <c r="AI39" s="8">
        <v>205</v>
      </c>
      <c r="AJ39" s="8">
        <v>446502</v>
      </c>
      <c r="AK39" s="8">
        <v>10759</v>
      </c>
      <c r="AL39" s="8">
        <v>4795</v>
      </c>
      <c r="AM39" s="8">
        <v>30601</v>
      </c>
      <c r="AN39" s="8">
        <v>1742</v>
      </c>
      <c r="AO39" s="8">
        <v>66355</v>
      </c>
      <c r="AP39" s="8">
        <v>1865</v>
      </c>
      <c r="AQ39" s="8">
        <v>4568</v>
      </c>
      <c r="AR39" s="8">
        <v>8741</v>
      </c>
      <c r="AS39" s="8">
        <v>8278</v>
      </c>
      <c r="AT39" s="8">
        <v>1714</v>
      </c>
      <c r="AU39" s="8">
        <v>14226</v>
      </c>
      <c r="AV39" s="8">
        <v>7222</v>
      </c>
      <c r="AW39" s="8">
        <v>4684</v>
      </c>
      <c r="AX39" s="8">
        <v>114128</v>
      </c>
      <c r="AY39" s="8">
        <v>3439</v>
      </c>
      <c r="AZ39" s="8">
        <v>54229</v>
      </c>
      <c r="BA39" s="8">
        <v>30064</v>
      </c>
      <c r="BB39" s="8">
        <v>643</v>
      </c>
      <c r="BC39" s="8">
        <v>11027</v>
      </c>
    </row>
    <row r="40" spans="1:55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6</v>
      </c>
      <c r="G40" s="8">
        <v>0</v>
      </c>
      <c r="H40" s="8">
        <v>0</v>
      </c>
      <c r="I40" s="8">
        <v>0</v>
      </c>
      <c r="J40" s="8">
        <v>0</v>
      </c>
      <c r="K40" s="8">
        <v>6200</v>
      </c>
      <c r="L40" s="8">
        <v>33</v>
      </c>
      <c r="M40" s="8">
        <v>0</v>
      </c>
      <c r="N40" s="8">
        <v>0</v>
      </c>
      <c r="O40" s="8">
        <v>0</v>
      </c>
      <c r="P40" s="8">
        <v>0</v>
      </c>
      <c r="Q40" s="8">
        <v>19</v>
      </c>
      <c r="R40" s="8">
        <v>0</v>
      </c>
      <c r="S40" s="8">
        <v>0</v>
      </c>
      <c r="T40" s="8">
        <v>927</v>
      </c>
      <c r="U40" s="8">
        <v>0</v>
      </c>
      <c r="V40" s="8">
        <v>0</v>
      </c>
      <c r="W40" s="8">
        <v>9661</v>
      </c>
      <c r="X40" s="8">
        <v>0</v>
      </c>
      <c r="Y40" s="8">
        <v>0</v>
      </c>
      <c r="Z40" s="8">
        <v>0</v>
      </c>
      <c r="AA40" s="8">
        <v>406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1056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</row>
    <row r="41" spans="1:55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4243</v>
      </c>
      <c r="G41" s="8">
        <v>0</v>
      </c>
      <c r="H41" s="8">
        <v>0</v>
      </c>
      <c r="I41" s="8">
        <v>0</v>
      </c>
      <c r="J41" s="8">
        <v>0</v>
      </c>
      <c r="K41" s="8">
        <v>100273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634</v>
      </c>
      <c r="AB41" s="8">
        <v>719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1092</v>
      </c>
      <c r="AK41" s="8">
        <v>0</v>
      </c>
      <c r="AL41" s="8">
        <v>0</v>
      </c>
      <c r="AM41" s="8">
        <v>0</v>
      </c>
      <c r="AN41" s="8">
        <v>20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  <c r="BC41" s="8">
        <v>0</v>
      </c>
    </row>
    <row r="42" spans="1:55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7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</row>
    <row r="43" spans="1:55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49986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233</v>
      </c>
      <c r="Z43" s="8">
        <v>0</v>
      </c>
      <c r="AA43" s="8">
        <v>0</v>
      </c>
      <c r="AB43" s="8">
        <v>0</v>
      </c>
      <c r="AC43" s="8">
        <v>2992</v>
      </c>
      <c r="AD43" s="8">
        <v>0</v>
      </c>
      <c r="AE43" s="8">
        <v>2310</v>
      </c>
      <c r="AF43" s="8">
        <v>1203</v>
      </c>
      <c r="AG43" s="8">
        <v>18</v>
      </c>
      <c r="AH43" s="8">
        <v>18</v>
      </c>
      <c r="AI43" s="8">
        <v>0</v>
      </c>
      <c r="AJ43" s="8">
        <v>0</v>
      </c>
      <c r="AK43" s="8">
        <v>0</v>
      </c>
      <c r="AL43" s="8">
        <v>23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88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54</v>
      </c>
    </row>
    <row r="44" spans="1:55" ht="15" customHeight="1">
      <c r="A44" s="7" t="s">
        <v>152</v>
      </c>
      <c r="B44" s="8">
        <v>98</v>
      </c>
      <c r="C44" s="8">
        <v>236</v>
      </c>
      <c r="D44" s="8">
        <v>22</v>
      </c>
      <c r="E44" s="8">
        <v>223</v>
      </c>
      <c r="F44" s="8">
        <v>13233</v>
      </c>
      <c r="G44" s="8">
        <v>5430</v>
      </c>
      <c r="H44" s="8">
        <v>21</v>
      </c>
      <c r="I44" s="8">
        <v>1367</v>
      </c>
      <c r="J44" s="8">
        <v>1693</v>
      </c>
      <c r="K44" s="8">
        <v>200964</v>
      </c>
      <c r="L44" s="8">
        <v>12439</v>
      </c>
      <c r="M44" s="8">
        <v>105714</v>
      </c>
      <c r="N44" s="8">
        <v>2732</v>
      </c>
      <c r="O44" s="8">
        <v>33660</v>
      </c>
      <c r="P44" s="8">
        <v>316</v>
      </c>
      <c r="Q44" s="8">
        <v>36185</v>
      </c>
      <c r="R44" s="8">
        <v>2858</v>
      </c>
      <c r="S44" s="8">
        <v>45</v>
      </c>
      <c r="T44" s="8">
        <v>17195</v>
      </c>
      <c r="U44" s="8">
        <v>0</v>
      </c>
      <c r="V44" s="8">
        <v>22</v>
      </c>
      <c r="W44" s="8">
        <v>57762</v>
      </c>
      <c r="X44" s="8">
        <v>8882</v>
      </c>
      <c r="Y44" s="8">
        <v>37902</v>
      </c>
      <c r="Z44" s="8">
        <v>34284</v>
      </c>
      <c r="AA44" s="8">
        <v>13439</v>
      </c>
      <c r="AB44" s="8">
        <v>535</v>
      </c>
      <c r="AC44" s="8">
        <v>50806</v>
      </c>
      <c r="AD44" s="8">
        <v>2365</v>
      </c>
      <c r="AE44" s="8">
        <v>30205</v>
      </c>
      <c r="AF44" s="8">
        <v>1078</v>
      </c>
      <c r="AG44" s="8">
        <v>39260</v>
      </c>
      <c r="AH44" s="8">
        <v>8017</v>
      </c>
      <c r="AI44" s="8">
        <v>22</v>
      </c>
      <c r="AJ44" s="8">
        <v>161223</v>
      </c>
      <c r="AK44" s="8">
        <v>259</v>
      </c>
      <c r="AL44" s="8">
        <v>705</v>
      </c>
      <c r="AM44" s="8">
        <v>13673</v>
      </c>
      <c r="AN44" s="8">
        <v>400</v>
      </c>
      <c r="AO44" s="8">
        <v>53454</v>
      </c>
      <c r="AP44" s="8">
        <v>1018</v>
      </c>
      <c r="AQ44" s="8">
        <v>996</v>
      </c>
      <c r="AR44" s="8">
        <v>5975</v>
      </c>
      <c r="AS44" s="8">
        <v>2832</v>
      </c>
      <c r="AT44" s="8">
        <v>1372</v>
      </c>
      <c r="AU44" s="8">
        <v>0</v>
      </c>
      <c r="AV44" s="8">
        <v>4467</v>
      </c>
      <c r="AW44" s="8">
        <v>15</v>
      </c>
      <c r="AX44" s="8">
        <v>33103</v>
      </c>
      <c r="AY44" s="8">
        <v>1657</v>
      </c>
      <c r="AZ44" s="8">
        <v>9570</v>
      </c>
      <c r="BA44" s="8">
        <v>19518</v>
      </c>
      <c r="BB44" s="8">
        <v>14</v>
      </c>
      <c r="BC44" s="8">
        <v>1138</v>
      </c>
    </row>
    <row r="45" spans="1:55" ht="15" customHeight="1">
      <c r="A45" s="7" t="s">
        <v>153</v>
      </c>
      <c r="B45" s="8">
        <v>657</v>
      </c>
      <c r="C45" s="8">
        <v>1379</v>
      </c>
      <c r="D45" s="8">
        <v>116</v>
      </c>
      <c r="E45" s="8">
        <v>228</v>
      </c>
      <c r="F45" s="8">
        <v>20305</v>
      </c>
      <c r="G45" s="8">
        <v>17668</v>
      </c>
      <c r="H45" s="8">
        <v>1684</v>
      </c>
      <c r="I45" s="8">
        <v>3817</v>
      </c>
      <c r="J45" s="8">
        <v>4967</v>
      </c>
      <c r="K45" s="8">
        <v>286232</v>
      </c>
      <c r="L45" s="8">
        <v>2487</v>
      </c>
      <c r="M45" s="8">
        <v>182323</v>
      </c>
      <c r="N45" s="8">
        <v>11228</v>
      </c>
      <c r="O45" s="8">
        <v>12065</v>
      </c>
      <c r="P45" s="8">
        <v>1972</v>
      </c>
      <c r="Q45" s="8">
        <v>9072</v>
      </c>
      <c r="R45" s="8">
        <v>4265</v>
      </c>
      <c r="S45" s="8">
        <v>648</v>
      </c>
      <c r="T45" s="8">
        <v>60929</v>
      </c>
      <c r="U45" s="8">
        <v>11559</v>
      </c>
      <c r="V45" s="8">
        <v>78</v>
      </c>
      <c r="W45" s="8">
        <v>135868</v>
      </c>
      <c r="X45" s="8">
        <v>85767</v>
      </c>
      <c r="Y45" s="8">
        <v>119078</v>
      </c>
      <c r="Z45" s="8">
        <v>109481</v>
      </c>
      <c r="AA45" s="8">
        <v>3536</v>
      </c>
      <c r="AB45" s="8">
        <v>547</v>
      </c>
      <c r="AC45" s="8">
        <v>110871</v>
      </c>
      <c r="AD45" s="8">
        <v>20291</v>
      </c>
      <c r="AE45" s="8">
        <v>67740</v>
      </c>
      <c r="AF45" s="8">
        <v>4658</v>
      </c>
      <c r="AG45" s="8">
        <v>39379</v>
      </c>
      <c r="AH45" s="8">
        <v>4882</v>
      </c>
      <c r="AI45" s="8">
        <v>183</v>
      </c>
      <c r="AJ45" s="8">
        <v>284187</v>
      </c>
      <c r="AK45" s="8">
        <v>10500</v>
      </c>
      <c r="AL45" s="8">
        <v>4067</v>
      </c>
      <c r="AM45" s="8">
        <v>16928</v>
      </c>
      <c r="AN45" s="8">
        <v>1322</v>
      </c>
      <c r="AO45" s="8">
        <v>12901</v>
      </c>
      <c r="AP45" s="8">
        <v>847</v>
      </c>
      <c r="AQ45" s="8">
        <v>3572</v>
      </c>
      <c r="AR45" s="8">
        <v>2766</v>
      </c>
      <c r="AS45" s="8">
        <v>5358</v>
      </c>
      <c r="AT45" s="8">
        <v>342</v>
      </c>
      <c r="AU45" s="8">
        <v>14226</v>
      </c>
      <c r="AV45" s="8">
        <v>2755</v>
      </c>
      <c r="AW45" s="8">
        <v>4669</v>
      </c>
      <c r="AX45" s="8">
        <v>81025</v>
      </c>
      <c r="AY45" s="8">
        <v>1782</v>
      </c>
      <c r="AZ45" s="8">
        <v>44659</v>
      </c>
      <c r="BA45" s="8">
        <v>10546</v>
      </c>
      <c r="BB45" s="8">
        <v>629</v>
      </c>
      <c r="BC45" s="8">
        <v>9835</v>
      </c>
    </row>
    <row r="46" spans="1:55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</row>
    <row r="47" spans="1:55" ht="15" customHeight="1">
      <c r="A47" s="5" t="s">
        <v>26</v>
      </c>
      <c r="B47" s="6">
        <v>12515</v>
      </c>
      <c r="C47" s="6">
        <v>129144</v>
      </c>
      <c r="D47" s="6">
        <v>13436</v>
      </c>
      <c r="E47" s="6">
        <v>4594</v>
      </c>
      <c r="F47" s="6">
        <v>682791</v>
      </c>
      <c r="G47" s="6">
        <v>386939</v>
      </c>
      <c r="H47" s="6">
        <v>56014</v>
      </c>
      <c r="I47" s="6">
        <v>304247</v>
      </c>
      <c r="J47" s="6">
        <v>158678</v>
      </c>
      <c r="K47" s="6">
        <v>7491234</v>
      </c>
      <c r="L47" s="6">
        <v>260620</v>
      </c>
      <c r="M47" s="6">
        <v>5659755</v>
      </c>
      <c r="N47" s="6">
        <v>117835</v>
      </c>
      <c r="O47" s="6">
        <v>1160790</v>
      </c>
      <c r="P47" s="6">
        <v>7794</v>
      </c>
      <c r="Q47" s="6">
        <v>1452399</v>
      </c>
      <c r="R47" s="6">
        <v>394501</v>
      </c>
      <c r="S47" s="6">
        <v>130818</v>
      </c>
      <c r="T47" s="6">
        <v>1737064</v>
      </c>
      <c r="U47" s="6">
        <v>236336</v>
      </c>
      <c r="V47" s="6">
        <v>22021</v>
      </c>
      <c r="W47" s="6">
        <v>4110577</v>
      </c>
      <c r="X47" s="6">
        <v>910963</v>
      </c>
      <c r="Y47" s="6">
        <v>3187623</v>
      </c>
      <c r="Z47" s="6">
        <v>3270076</v>
      </c>
      <c r="AA47" s="6">
        <v>188768</v>
      </c>
      <c r="AB47" s="6">
        <v>39778</v>
      </c>
      <c r="AC47" s="6">
        <v>5305683</v>
      </c>
      <c r="AD47" s="6">
        <v>119831</v>
      </c>
      <c r="AE47" s="6">
        <v>3531523</v>
      </c>
      <c r="AF47" s="6">
        <v>210740</v>
      </c>
      <c r="AG47" s="6">
        <v>1216964</v>
      </c>
      <c r="AH47" s="6">
        <v>29151</v>
      </c>
      <c r="AI47" s="6">
        <v>20542</v>
      </c>
      <c r="AJ47" s="6">
        <v>10452704</v>
      </c>
      <c r="AK47" s="6">
        <v>333316</v>
      </c>
      <c r="AL47" s="6">
        <v>104820</v>
      </c>
      <c r="AM47" s="6">
        <v>1403940</v>
      </c>
      <c r="AN47" s="6">
        <v>44691</v>
      </c>
      <c r="AO47" s="6">
        <v>742017</v>
      </c>
      <c r="AP47" s="6">
        <v>23890</v>
      </c>
      <c r="AQ47" s="6">
        <v>22722</v>
      </c>
      <c r="AR47" s="6">
        <v>188419</v>
      </c>
      <c r="AS47" s="6">
        <v>205530</v>
      </c>
      <c r="AT47" s="6">
        <v>60140</v>
      </c>
      <c r="AU47" s="6">
        <v>858966</v>
      </c>
      <c r="AV47" s="6">
        <v>62834</v>
      </c>
      <c r="AW47" s="6">
        <v>197091</v>
      </c>
      <c r="AX47" s="6">
        <v>1458450</v>
      </c>
      <c r="AY47" s="6">
        <v>271775</v>
      </c>
      <c r="AZ47" s="6">
        <v>875036</v>
      </c>
      <c r="BA47" s="6">
        <v>1298791</v>
      </c>
      <c r="BB47" s="6">
        <v>9757</v>
      </c>
      <c r="BC47" s="6">
        <v>617754</v>
      </c>
    </row>
    <row r="48" spans="1:55" ht="15" customHeight="1">
      <c r="A48" s="7" t="s">
        <v>155</v>
      </c>
      <c r="B48" s="8">
        <v>1203</v>
      </c>
      <c r="C48" s="8">
        <v>81245</v>
      </c>
      <c r="D48" s="8">
        <v>13061</v>
      </c>
      <c r="E48" s="8">
        <v>1943</v>
      </c>
      <c r="F48" s="8">
        <v>38778</v>
      </c>
      <c r="G48" s="8">
        <v>122164</v>
      </c>
      <c r="H48" s="8">
        <v>48775</v>
      </c>
      <c r="I48" s="8">
        <v>68166</v>
      </c>
      <c r="J48" s="8">
        <v>17167</v>
      </c>
      <c r="K48" s="8">
        <v>2236900</v>
      </c>
      <c r="L48" s="8">
        <v>135160</v>
      </c>
      <c r="M48" s="8">
        <v>1626084</v>
      </c>
      <c r="N48" s="8">
        <v>49573</v>
      </c>
      <c r="O48" s="8">
        <v>117640</v>
      </c>
      <c r="P48" s="8">
        <v>0</v>
      </c>
      <c r="Q48" s="8">
        <v>1023391</v>
      </c>
      <c r="R48" s="8">
        <v>35425</v>
      </c>
      <c r="S48" s="8">
        <v>96291</v>
      </c>
      <c r="T48" s="8">
        <v>507160</v>
      </c>
      <c r="U48" s="8">
        <v>6619</v>
      </c>
      <c r="V48" s="8">
        <v>19934</v>
      </c>
      <c r="W48" s="8">
        <v>2368785</v>
      </c>
      <c r="X48" s="8">
        <v>485993</v>
      </c>
      <c r="Y48" s="8">
        <v>588813</v>
      </c>
      <c r="Z48" s="8">
        <v>897340</v>
      </c>
      <c r="AA48" s="8">
        <v>13845</v>
      </c>
      <c r="AB48" s="8">
        <v>24576</v>
      </c>
      <c r="AC48" s="8">
        <v>869655</v>
      </c>
      <c r="AD48" s="8">
        <v>30663</v>
      </c>
      <c r="AE48" s="8">
        <v>956861</v>
      </c>
      <c r="AF48" s="8">
        <v>169665</v>
      </c>
      <c r="AG48" s="8">
        <v>15031</v>
      </c>
      <c r="AH48" s="8">
        <v>6409</v>
      </c>
      <c r="AI48" s="8">
        <v>20131</v>
      </c>
      <c r="AJ48" s="8">
        <v>1929325</v>
      </c>
      <c r="AK48" s="8">
        <v>34637</v>
      </c>
      <c r="AL48" s="8">
        <v>63992</v>
      </c>
      <c r="AM48" s="8">
        <v>587507</v>
      </c>
      <c r="AN48" s="8">
        <v>30952</v>
      </c>
      <c r="AO48" s="8">
        <v>438311</v>
      </c>
      <c r="AP48" s="8">
        <v>5115</v>
      </c>
      <c r="AQ48" s="8">
        <v>7</v>
      </c>
      <c r="AR48" s="8">
        <v>85818</v>
      </c>
      <c r="AS48" s="8">
        <v>7532</v>
      </c>
      <c r="AT48" s="8">
        <v>42655</v>
      </c>
      <c r="AU48" s="8">
        <v>52495</v>
      </c>
      <c r="AV48" s="8">
        <v>13773</v>
      </c>
      <c r="AW48" s="8">
        <v>164486</v>
      </c>
      <c r="AX48" s="8">
        <v>333801</v>
      </c>
      <c r="AY48" s="8">
        <v>252286</v>
      </c>
      <c r="AZ48" s="8">
        <v>672825</v>
      </c>
      <c r="BA48" s="8">
        <v>65441</v>
      </c>
      <c r="BB48" s="8">
        <v>3771</v>
      </c>
      <c r="BC48" s="8">
        <v>211798</v>
      </c>
    </row>
    <row r="49" spans="1:55" ht="15" customHeight="1">
      <c r="A49" s="7" t="s">
        <v>156</v>
      </c>
      <c r="B49" s="8">
        <v>1203</v>
      </c>
      <c r="C49" s="8">
        <v>1034</v>
      </c>
      <c r="D49" s="8">
        <v>13061</v>
      </c>
      <c r="E49" s="8">
        <v>1943</v>
      </c>
      <c r="F49" s="8">
        <v>6588</v>
      </c>
      <c r="G49" s="8">
        <v>5938</v>
      </c>
      <c r="H49" s="8">
        <v>107</v>
      </c>
      <c r="I49" s="8">
        <v>10321</v>
      </c>
      <c r="J49" s="8">
        <v>194</v>
      </c>
      <c r="K49" s="8">
        <v>18455</v>
      </c>
      <c r="L49" s="8">
        <v>466</v>
      </c>
      <c r="M49" s="8">
        <v>196254</v>
      </c>
      <c r="N49" s="8">
        <v>161</v>
      </c>
      <c r="O49" s="8">
        <v>25042</v>
      </c>
      <c r="P49" s="8">
        <v>0</v>
      </c>
      <c r="Q49" s="8">
        <v>0</v>
      </c>
      <c r="R49" s="8">
        <v>234</v>
      </c>
      <c r="S49" s="8">
        <v>3512</v>
      </c>
      <c r="T49" s="8">
        <v>16820</v>
      </c>
      <c r="U49" s="8">
        <v>0</v>
      </c>
      <c r="V49" s="8">
        <v>3</v>
      </c>
      <c r="W49" s="8">
        <v>28492</v>
      </c>
      <c r="X49" s="8">
        <v>1350</v>
      </c>
      <c r="Y49" s="8">
        <v>6589</v>
      </c>
      <c r="Z49" s="8">
        <v>7767</v>
      </c>
      <c r="AA49" s="8">
        <v>867</v>
      </c>
      <c r="AB49" s="8">
        <v>247</v>
      </c>
      <c r="AC49" s="8">
        <v>55124</v>
      </c>
      <c r="AD49" s="8">
        <v>3005</v>
      </c>
      <c r="AE49" s="8">
        <v>43447</v>
      </c>
      <c r="AF49" s="8">
        <v>490</v>
      </c>
      <c r="AG49" s="8">
        <v>7588</v>
      </c>
      <c r="AH49" s="8">
        <v>277</v>
      </c>
      <c r="AI49" s="8">
        <v>0</v>
      </c>
      <c r="AJ49" s="8">
        <v>132821</v>
      </c>
      <c r="AK49" s="8">
        <v>1407</v>
      </c>
      <c r="AL49" s="8">
        <v>1791</v>
      </c>
      <c r="AM49" s="8">
        <v>14753</v>
      </c>
      <c r="AN49" s="8">
        <v>0</v>
      </c>
      <c r="AO49" s="8">
        <v>3986</v>
      </c>
      <c r="AP49" s="8">
        <v>2</v>
      </c>
      <c r="AQ49" s="8">
        <v>7</v>
      </c>
      <c r="AR49" s="8">
        <v>85818</v>
      </c>
      <c r="AS49" s="8">
        <v>811</v>
      </c>
      <c r="AT49" s="8">
        <v>58</v>
      </c>
      <c r="AU49" s="8">
        <v>0</v>
      </c>
      <c r="AV49" s="8">
        <v>406</v>
      </c>
      <c r="AW49" s="8">
        <v>0</v>
      </c>
      <c r="AX49" s="8">
        <v>10069</v>
      </c>
      <c r="AY49" s="8">
        <v>0</v>
      </c>
      <c r="AZ49" s="8">
        <v>76896</v>
      </c>
      <c r="BA49" s="8">
        <v>4355</v>
      </c>
      <c r="BB49" s="8">
        <v>903</v>
      </c>
      <c r="BC49" s="8">
        <v>6161</v>
      </c>
    </row>
    <row r="50" spans="1:55" ht="15" customHeight="1">
      <c r="A50" s="7" t="s">
        <v>157</v>
      </c>
      <c r="B50" s="8">
        <v>0</v>
      </c>
      <c r="C50" s="8">
        <v>80211</v>
      </c>
      <c r="D50" s="8">
        <v>0</v>
      </c>
      <c r="E50" s="8">
        <v>0</v>
      </c>
      <c r="F50" s="8">
        <v>32190</v>
      </c>
      <c r="G50" s="8">
        <v>116226</v>
      </c>
      <c r="H50" s="8">
        <v>48668</v>
      </c>
      <c r="I50" s="8">
        <v>57845</v>
      </c>
      <c r="J50" s="8">
        <v>16973</v>
      </c>
      <c r="K50" s="8">
        <v>2218445</v>
      </c>
      <c r="L50" s="8">
        <v>134694</v>
      </c>
      <c r="M50" s="8">
        <v>1429830</v>
      </c>
      <c r="N50" s="8">
        <v>49412</v>
      </c>
      <c r="O50" s="8">
        <v>92598</v>
      </c>
      <c r="P50" s="8">
        <v>0</v>
      </c>
      <c r="Q50" s="8">
        <v>1023391</v>
      </c>
      <c r="R50" s="8">
        <v>35191</v>
      </c>
      <c r="S50" s="8">
        <v>92779</v>
      </c>
      <c r="T50" s="8">
        <v>490340</v>
      </c>
      <c r="U50" s="8">
        <v>6619</v>
      </c>
      <c r="V50" s="8">
        <v>19931</v>
      </c>
      <c r="W50" s="8">
        <v>2340293</v>
      </c>
      <c r="X50" s="8">
        <v>484643</v>
      </c>
      <c r="Y50" s="8">
        <v>582224</v>
      </c>
      <c r="Z50" s="8">
        <v>889573</v>
      </c>
      <c r="AA50" s="8">
        <v>12978</v>
      </c>
      <c r="AB50" s="8">
        <v>24329</v>
      </c>
      <c r="AC50" s="8">
        <v>814531</v>
      </c>
      <c r="AD50" s="8">
        <v>27658</v>
      </c>
      <c r="AE50" s="8">
        <v>913414</v>
      </c>
      <c r="AF50" s="8">
        <v>169175</v>
      </c>
      <c r="AG50" s="8">
        <v>7443</v>
      </c>
      <c r="AH50" s="8">
        <v>6132</v>
      </c>
      <c r="AI50" s="8">
        <v>20131</v>
      </c>
      <c r="AJ50" s="8">
        <v>1796504</v>
      </c>
      <c r="AK50" s="8">
        <v>33230</v>
      </c>
      <c r="AL50" s="8">
        <v>62201</v>
      </c>
      <c r="AM50" s="8">
        <v>572754</v>
      </c>
      <c r="AN50" s="8">
        <v>30952</v>
      </c>
      <c r="AO50" s="8">
        <v>434325</v>
      </c>
      <c r="AP50" s="8">
        <v>5113</v>
      </c>
      <c r="AQ50" s="8">
        <v>0</v>
      </c>
      <c r="AR50" s="8">
        <v>0</v>
      </c>
      <c r="AS50" s="8">
        <v>6721</v>
      </c>
      <c r="AT50" s="8">
        <v>42597</v>
      </c>
      <c r="AU50" s="8">
        <v>52495</v>
      </c>
      <c r="AV50" s="8">
        <v>13367</v>
      </c>
      <c r="AW50" s="8">
        <v>164486</v>
      </c>
      <c r="AX50" s="8">
        <v>323732</v>
      </c>
      <c r="AY50" s="8">
        <v>252286</v>
      </c>
      <c r="AZ50" s="8">
        <v>595929</v>
      </c>
      <c r="BA50" s="8">
        <v>61086</v>
      </c>
      <c r="BB50" s="8">
        <v>2868</v>
      </c>
      <c r="BC50" s="8">
        <v>205637</v>
      </c>
    </row>
    <row r="51" spans="1:55" ht="15" customHeight="1">
      <c r="A51" s="7" t="s">
        <v>158</v>
      </c>
      <c r="B51" s="8">
        <v>4855</v>
      </c>
      <c r="C51" s="8">
        <v>42328</v>
      </c>
      <c r="D51" s="8">
        <v>3</v>
      </c>
      <c r="E51" s="8">
        <v>2465</v>
      </c>
      <c r="F51" s="8">
        <v>580053</v>
      </c>
      <c r="G51" s="8">
        <v>104857</v>
      </c>
      <c r="H51" s="8">
        <v>6093</v>
      </c>
      <c r="I51" s="8">
        <v>226304</v>
      </c>
      <c r="J51" s="8">
        <v>136663</v>
      </c>
      <c r="K51" s="8">
        <v>3096606</v>
      </c>
      <c r="L51" s="8">
        <v>1143</v>
      </c>
      <c r="M51" s="8">
        <v>2909382</v>
      </c>
      <c r="N51" s="8">
        <v>12274</v>
      </c>
      <c r="O51" s="8">
        <v>676351</v>
      </c>
      <c r="P51" s="8">
        <v>6715</v>
      </c>
      <c r="Q51" s="8">
        <v>2496</v>
      </c>
      <c r="R51" s="8">
        <v>335225</v>
      </c>
      <c r="S51" s="8">
        <v>31920</v>
      </c>
      <c r="T51" s="8">
        <v>1022870</v>
      </c>
      <c r="U51" s="8">
        <v>0</v>
      </c>
      <c r="V51" s="8">
        <v>1849</v>
      </c>
      <c r="W51" s="8">
        <v>1431168</v>
      </c>
      <c r="X51" s="8">
        <v>247369</v>
      </c>
      <c r="Y51" s="8">
        <v>2009865</v>
      </c>
      <c r="Z51" s="8">
        <v>1767926</v>
      </c>
      <c r="AA51" s="8">
        <v>160462</v>
      </c>
      <c r="AB51" s="8">
        <v>10216</v>
      </c>
      <c r="AC51" s="8">
        <v>3943283</v>
      </c>
      <c r="AD51" s="8">
        <v>45361</v>
      </c>
      <c r="AE51" s="8">
        <v>2273009</v>
      </c>
      <c r="AF51" s="8">
        <v>16284</v>
      </c>
      <c r="AG51" s="8">
        <v>1117786</v>
      </c>
      <c r="AH51" s="8">
        <v>15909</v>
      </c>
      <c r="AI51" s="8">
        <v>0</v>
      </c>
      <c r="AJ51" s="8">
        <v>7727737</v>
      </c>
      <c r="AK51" s="8">
        <v>139693</v>
      </c>
      <c r="AL51" s="8">
        <v>29707</v>
      </c>
      <c r="AM51" s="8">
        <v>748656</v>
      </c>
      <c r="AN51" s="8">
        <v>4500</v>
      </c>
      <c r="AO51" s="8">
        <v>278350</v>
      </c>
      <c r="AP51" s="8">
        <v>14637</v>
      </c>
      <c r="AQ51" s="8">
        <v>8057</v>
      </c>
      <c r="AR51" s="8">
        <v>70421</v>
      </c>
      <c r="AS51" s="8">
        <v>169944</v>
      </c>
      <c r="AT51" s="8">
        <v>16954</v>
      </c>
      <c r="AU51" s="8">
        <v>0</v>
      </c>
      <c r="AV51" s="8">
        <v>22568</v>
      </c>
      <c r="AW51" s="8">
        <v>375</v>
      </c>
      <c r="AX51" s="8">
        <v>769556</v>
      </c>
      <c r="AY51" s="8">
        <v>0</v>
      </c>
      <c r="AZ51" s="8">
        <v>121957</v>
      </c>
      <c r="BA51" s="8">
        <v>1002272</v>
      </c>
      <c r="BB51" s="8">
        <v>5799</v>
      </c>
      <c r="BC51" s="8">
        <v>305477</v>
      </c>
    </row>
    <row r="52" spans="1:55" ht="15" customHeight="1">
      <c r="A52" s="7" t="s">
        <v>159</v>
      </c>
      <c r="B52" s="8">
        <v>0</v>
      </c>
      <c r="C52" s="8">
        <v>1933</v>
      </c>
      <c r="D52" s="8">
        <v>0</v>
      </c>
      <c r="E52" s="8">
        <v>0</v>
      </c>
      <c r="F52" s="8">
        <v>23931</v>
      </c>
      <c r="G52" s="8">
        <v>5011</v>
      </c>
      <c r="H52" s="8">
        <v>6</v>
      </c>
      <c r="I52" s="8">
        <v>6386</v>
      </c>
      <c r="J52" s="8">
        <v>9634</v>
      </c>
      <c r="K52" s="8">
        <v>458213</v>
      </c>
      <c r="L52" s="8">
        <v>0</v>
      </c>
      <c r="M52" s="8">
        <v>475140</v>
      </c>
      <c r="N52" s="8">
        <v>0</v>
      </c>
      <c r="O52" s="8">
        <v>10996</v>
      </c>
      <c r="P52" s="8">
        <v>0</v>
      </c>
      <c r="Q52" s="8">
        <v>23</v>
      </c>
      <c r="R52" s="8">
        <v>16877</v>
      </c>
      <c r="S52" s="8">
        <v>84</v>
      </c>
      <c r="T52" s="8">
        <v>103617</v>
      </c>
      <c r="U52" s="8">
        <v>0</v>
      </c>
      <c r="V52" s="8">
        <v>0</v>
      </c>
      <c r="W52" s="8">
        <v>355494</v>
      </c>
      <c r="X52" s="8">
        <v>1217</v>
      </c>
      <c r="Y52" s="8">
        <v>157381</v>
      </c>
      <c r="Z52" s="8">
        <v>155913</v>
      </c>
      <c r="AA52" s="8">
        <v>720</v>
      </c>
      <c r="AB52" s="8">
        <v>0</v>
      </c>
      <c r="AC52" s="8">
        <v>847831</v>
      </c>
      <c r="AD52" s="8">
        <v>0</v>
      </c>
      <c r="AE52" s="8">
        <v>738476</v>
      </c>
      <c r="AF52" s="8">
        <v>29</v>
      </c>
      <c r="AG52" s="8">
        <v>104624</v>
      </c>
      <c r="AH52" s="8">
        <v>0</v>
      </c>
      <c r="AI52" s="8">
        <v>0</v>
      </c>
      <c r="AJ52" s="8">
        <v>1595841</v>
      </c>
      <c r="AK52" s="8">
        <v>0</v>
      </c>
      <c r="AL52" s="8">
        <v>47</v>
      </c>
      <c r="AM52" s="8">
        <v>66360</v>
      </c>
      <c r="AN52" s="8">
        <v>0</v>
      </c>
      <c r="AO52" s="8">
        <v>0</v>
      </c>
      <c r="AP52" s="8">
        <v>0</v>
      </c>
      <c r="AQ52" s="8">
        <v>954</v>
      </c>
      <c r="AR52" s="8">
        <v>0</v>
      </c>
      <c r="AS52" s="8">
        <v>3189</v>
      </c>
      <c r="AT52" s="8">
        <v>0</v>
      </c>
      <c r="AU52" s="8">
        <v>0</v>
      </c>
      <c r="AV52" s="8">
        <v>0</v>
      </c>
      <c r="AW52" s="8">
        <v>0</v>
      </c>
      <c r="AX52" s="8">
        <v>106485</v>
      </c>
      <c r="AY52" s="8">
        <v>0</v>
      </c>
      <c r="AZ52" s="8">
        <v>0</v>
      </c>
      <c r="BA52" s="8">
        <v>260989</v>
      </c>
      <c r="BB52" s="8">
        <v>0</v>
      </c>
      <c r="BC52" s="8">
        <v>13819</v>
      </c>
    </row>
    <row r="53" spans="1:55" ht="15" customHeight="1">
      <c r="A53" s="7" t="s">
        <v>160</v>
      </c>
      <c r="B53" s="8">
        <v>1199</v>
      </c>
      <c r="C53" s="8">
        <v>16527</v>
      </c>
      <c r="D53" s="8">
        <v>3</v>
      </c>
      <c r="E53" s="8">
        <v>0</v>
      </c>
      <c r="F53" s="8">
        <v>173243</v>
      </c>
      <c r="G53" s="8">
        <v>61492</v>
      </c>
      <c r="H53" s="8">
        <v>1165</v>
      </c>
      <c r="I53" s="8">
        <v>94186</v>
      </c>
      <c r="J53" s="8">
        <v>53589</v>
      </c>
      <c r="K53" s="8">
        <v>1430020</v>
      </c>
      <c r="L53" s="8">
        <v>844</v>
      </c>
      <c r="M53" s="8">
        <v>1110685</v>
      </c>
      <c r="N53" s="8">
        <v>1530</v>
      </c>
      <c r="O53" s="8">
        <v>146683</v>
      </c>
      <c r="P53" s="8">
        <v>3309</v>
      </c>
      <c r="Q53" s="8">
        <v>15</v>
      </c>
      <c r="R53" s="8">
        <v>91534</v>
      </c>
      <c r="S53" s="8">
        <v>20290</v>
      </c>
      <c r="T53" s="8">
        <v>243414</v>
      </c>
      <c r="U53" s="8">
        <v>0</v>
      </c>
      <c r="V53" s="8">
        <v>993</v>
      </c>
      <c r="W53" s="8">
        <v>524025</v>
      </c>
      <c r="X53" s="8">
        <v>100070</v>
      </c>
      <c r="Y53" s="8">
        <v>781346</v>
      </c>
      <c r="Z53" s="8">
        <v>682816</v>
      </c>
      <c r="AA53" s="8">
        <v>63316</v>
      </c>
      <c r="AB53" s="8">
        <v>7148</v>
      </c>
      <c r="AC53" s="8">
        <v>1315287</v>
      </c>
      <c r="AD53" s="8">
        <v>3474</v>
      </c>
      <c r="AE53" s="8">
        <v>682968</v>
      </c>
      <c r="AF53" s="8">
        <v>7432</v>
      </c>
      <c r="AG53" s="8">
        <v>331873</v>
      </c>
      <c r="AH53" s="8">
        <v>4382</v>
      </c>
      <c r="AI53" s="8">
        <v>0</v>
      </c>
      <c r="AJ53" s="8">
        <v>2302792</v>
      </c>
      <c r="AK53" s="8">
        <v>24699</v>
      </c>
      <c r="AL53" s="8">
        <v>20411</v>
      </c>
      <c r="AM53" s="8">
        <v>194348</v>
      </c>
      <c r="AN53" s="8">
        <v>0</v>
      </c>
      <c r="AO53" s="8">
        <v>47153</v>
      </c>
      <c r="AP53" s="8">
        <v>6431</v>
      </c>
      <c r="AQ53" s="8">
        <v>6339</v>
      </c>
      <c r="AR53" s="8">
        <v>9692</v>
      </c>
      <c r="AS53" s="8">
        <v>70772</v>
      </c>
      <c r="AT53" s="8">
        <v>10157</v>
      </c>
      <c r="AU53" s="8">
        <v>0</v>
      </c>
      <c r="AV53" s="8">
        <v>7422</v>
      </c>
      <c r="AW53" s="8">
        <v>155</v>
      </c>
      <c r="AX53" s="8">
        <v>286545</v>
      </c>
      <c r="AY53" s="8">
        <v>0</v>
      </c>
      <c r="AZ53" s="8">
        <v>37272</v>
      </c>
      <c r="BA53" s="8">
        <v>330737</v>
      </c>
      <c r="BB53" s="8">
        <v>2744</v>
      </c>
      <c r="BC53" s="8">
        <v>148207</v>
      </c>
    </row>
    <row r="54" spans="1:55" ht="15" customHeight="1">
      <c r="A54" s="7" t="s">
        <v>161</v>
      </c>
      <c r="B54" s="8">
        <v>3656</v>
      </c>
      <c r="C54" s="8">
        <v>23868</v>
      </c>
      <c r="D54" s="8">
        <v>0</v>
      </c>
      <c r="E54" s="8">
        <v>2465</v>
      </c>
      <c r="F54" s="8">
        <v>382879</v>
      </c>
      <c r="G54" s="8">
        <v>38354</v>
      </c>
      <c r="H54" s="8">
        <v>4922</v>
      </c>
      <c r="I54" s="8">
        <v>125732</v>
      </c>
      <c r="J54" s="8">
        <v>73440</v>
      </c>
      <c r="K54" s="8">
        <v>1208373</v>
      </c>
      <c r="L54" s="8">
        <v>299</v>
      </c>
      <c r="M54" s="8">
        <v>1323557</v>
      </c>
      <c r="N54" s="8">
        <v>10744</v>
      </c>
      <c r="O54" s="8">
        <v>518672</v>
      </c>
      <c r="P54" s="8">
        <v>3406</v>
      </c>
      <c r="Q54" s="8">
        <v>2458</v>
      </c>
      <c r="R54" s="8">
        <v>226814</v>
      </c>
      <c r="S54" s="8">
        <v>11546</v>
      </c>
      <c r="T54" s="8">
        <v>675839</v>
      </c>
      <c r="U54" s="8">
        <v>0</v>
      </c>
      <c r="V54" s="8">
        <v>856</v>
      </c>
      <c r="W54" s="8">
        <v>551649</v>
      </c>
      <c r="X54" s="8">
        <v>146082</v>
      </c>
      <c r="Y54" s="8">
        <v>1071138</v>
      </c>
      <c r="Z54" s="8">
        <v>929197</v>
      </c>
      <c r="AA54" s="8">
        <v>96426</v>
      </c>
      <c r="AB54" s="8">
        <v>3068</v>
      </c>
      <c r="AC54" s="8">
        <v>1780165</v>
      </c>
      <c r="AD54" s="8">
        <v>41887</v>
      </c>
      <c r="AE54" s="8">
        <v>851565</v>
      </c>
      <c r="AF54" s="8">
        <v>8823</v>
      </c>
      <c r="AG54" s="8">
        <v>681289</v>
      </c>
      <c r="AH54" s="8">
        <v>11527</v>
      </c>
      <c r="AI54" s="8">
        <v>0</v>
      </c>
      <c r="AJ54" s="8">
        <v>3829104</v>
      </c>
      <c r="AK54" s="8">
        <v>114994</v>
      </c>
      <c r="AL54" s="8">
        <v>9249</v>
      </c>
      <c r="AM54" s="8">
        <v>487948</v>
      </c>
      <c r="AN54" s="8">
        <v>4500</v>
      </c>
      <c r="AO54" s="8">
        <v>231197</v>
      </c>
      <c r="AP54" s="8">
        <v>8206</v>
      </c>
      <c r="AQ54" s="8">
        <v>764</v>
      </c>
      <c r="AR54" s="8">
        <v>60729</v>
      </c>
      <c r="AS54" s="8">
        <v>95983</v>
      </c>
      <c r="AT54" s="8">
        <v>6797</v>
      </c>
      <c r="AU54" s="8">
        <v>0</v>
      </c>
      <c r="AV54" s="8">
        <v>15146</v>
      </c>
      <c r="AW54" s="8">
        <v>220</v>
      </c>
      <c r="AX54" s="8">
        <v>376526</v>
      </c>
      <c r="AY54" s="8">
        <v>0</v>
      </c>
      <c r="AZ54" s="8">
        <v>84685</v>
      </c>
      <c r="BA54" s="8">
        <v>410546</v>
      </c>
      <c r="BB54" s="8">
        <v>3055</v>
      </c>
      <c r="BC54" s="8">
        <v>143451</v>
      </c>
    </row>
    <row r="55" spans="1:55" ht="15" customHeight="1">
      <c r="A55" s="7" t="s">
        <v>162</v>
      </c>
      <c r="B55" s="8">
        <v>5012</v>
      </c>
      <c r="C55" s="8">
        <v>1520</v>
      </c>
      <c r="D55" s="8">
        <v>0</v>
      </c>
      <c r="E55" s="8">
        <v>0</v>
      </c>
      <c r="F55" s="8">
        <v>18418</v>
      </c>
      <c r="G55" s="8">
        <v>35137</v>
      </c>
      <c r="H55" s="8">
        <v>0</v>
      </c>
      <c r="I55" s="8">
        <v>600</v>
      </c>
      <c r="J55" s="8">
        <v>0</v>
      </c>
      <c r="K55" s="8">
        <v>671400</v>
      </c>
      <c r="L55" s="8">
        <v>109984</v>
      </c>
      <c r="M55" s="8">
        <v>686962</v>
      </c>
      <c r="N55" s="8">
        <v>34080</v>
      </c>
      <c r="O55" s="8">
        <v>317766</v>
      </c>
      <c r="P55" s="8">
        <v>0</v>
      </c>
      <c r="Q55" s="8">
        <v>362007</v>
      </c>
      <c r="R55" s="8">
        <v>12736</v>
      </c>
      <c r="S55" s="8">
        <v>0</v>
      </c>
      <c r="T55" s="8">
        <v>57211</v>
      </c>
      <c r="U55" s="8">
        <v>213707</v>
      </c>
      <c r="V55" s="8">
        <v>0</v>
      </c>
      <c r="W55" s="8">
        <v>62385</v>
      </c>
      <c r="X55" s="8">
        <v>1793</v>
      </c>
      <c r="Y55" s="8">
        <v>240461</v>
      </c>
      <c r="Z55" s="8">
        <v>310428</v>
      </c>
      <c r="AA55" s="8">
        <v>5147</v>
      </c>
      <c r="AB55" s="8">
        <v>3000</v>
      </c>
      <c r="AC55" s="8">
        <v>46828</v>
      </c>
      <c r="AD55" s="8">
        <v>13563</v>
      </c>
      <c r="AE55" s="8">
        <v>31897</v>
      </c>
      <c r="AF55" s="8">
        <v>14402</v>
      </c>
      <c r="AG55" s="8">
        <v>3107</v>
      </c>
      <c r="AH55" s="8">
        <v>1000</v>
      </c>
      <c r="AI55" s="8">
        <v>0</v>
      </c>
      <c r="AJ55" s="8">
        <v>206400</v>
      </c>
      <c r="AK55" s="8">
        <v>140436</v>
      </c>
      <c r="AL55" s="8">
        <v>4580</v>
      </c>
      <c r="AM55" s="8">
        <v>5</v>
      </c>
      <c r="AN55" s="8">
        <v>6000</v>
      </c>
      <c r="AO55" s="8">
        <v>7613</v>
      </c>
      <c r="AP55" s="8">
        <v>3000</v>
      </c>
      <c r="AQ55" s="8">
        <v>0</v>
      </c>
      <c r="AR55" s="8">
        <v>17839</v>
      </c>
      <c r="AS55" s="8">
        <v>8170</v>
      </c>
      <c r="AT55" s="8">
        <v>0</v>
      </c>
      <c r="AU55" s="8">
        <v>792682</v>
      </c>
      <c r="AV55" s="8">
        <v>13000</v>
      </c>
      <c r="AW55" s="8">
        <v>18206</v>
      </c>
      <c r="AX55" s="8">
        <v>195258</v>
      </c>
      <c r="AY55" s="8">
        <v>10000</v>
      </c>
      <c r="AZ55" s="8">
        <v>31506</v>
      </c>
      <c r="BA55" s="8">
        <v>150241</v>
      </c>
      <c r="BB55" s="8">
        <v>0</v>
      </c>
      <c r="BC55" s="8">
        <v>62584</v>
      </c>
    </row>
    <row r="56" spans="1:55" ht="15" customHeight="1">
      <c r="A56" s="7" t="s">
        <v>163</v>
      </c>
      <c r="B56" s="8">
        <v>5012</v>
      </c>
      <c r="C56" s="8">
        <v>1303</v>
      </c>
      <c r="D56" s="8">
        <v>0</v>
      </c>
      <c r="E56" s="8">
        <v>0</v>
      </c>
      <c r="F56" s="8">
        <v>6729</v>
      </c>
      <c r="G56" s="8">
        <v>23737</v>
      </c>
      <c r="H56" s="8">
        <v>0</v>
      </c>
      <c r="I56" s="8">
        <v>0</v>
      </c>
      <c r="J56" s="8">
        <v>0</v>
      </c>
      <c r="K56" s="8">
        <v>616246</v>
      </c>
      <c r="L56" s="8">
        <v>109984</v>
      </c>
      <c r="M56" s="8">
        <v>439169</v>
      </c>
      <c r="N56" s="8">
        <v>26923</v>
      </c>
      <c r="O56" s="8">
        <v>315362</v>
      </c>
      <c r="P56" s="8">
        <v>0</v>
      </c>
      <c r="Q56" s="8">
        <v>362000</v>
      </c>
      <c r="R56" s="8">
        <v>10511</v>
      </c>
      <c r="S56" s="8">
        <v>0</v>
      </c>
      <c r="T56" s="8">
        <v>7257</v>
      </c>
      <c r="U56" s="8">
        <v>0</v>
      </c>
      <c r="V56" s="8">
        <v>0</v>
      </c>
      <c r="W56" s="8">
        <v>62385</v>
      </c>
      <c r="X56" s="8">
        <v>1793</v>
      </c>
      <c r="Y56" s="8">
        <v>240461</v>
      </c>
      <c r="Z56" s="8">
        <v>308428</v>
      </c>
      <c r="AA56" s="8">
        <v>0</v>
      </c>
      <c r="AB56" s="8">
        <v>3000</v>
      </c>
      <c r="AC56" s="8">
        <v>14932</v>
      </c>
      <c r="AD56" s="8">
        <v>13563</v>
      </c>
      <c r="AE56" s="8">
        <v>0</v>
      </c>
      <c r="AF56" s="8">
        <v>14402</v>
      </c>
      <c r="AG56" s="8">
        <v>1000</v>
      </c>
      <c r="AH56" s="8">
        <v>1000</v>
      </c>
      <c r="AI56" s="8">
        <v>0</v>
      </c>
      <c r="AJ56" s="8">
        <v>117784</v>
      </c>
      <c r="AK56" s="8">
        <v>0</v>
      </c>
      <c r="AL56" s="8">
        <v>4580</v>
      </c>
      <c r="AM56" s="8">
        <v>0</v>
      </c>
      <c r="AN56" s="8">
        <v>6000</v>
      </c>
      <c r="AO56" s="8">
        <v>7613</v>
      </c>
      <c r="AP56" s="8">
        <v>3000</v>
      </c>
      <c r="AQ56" s="8">
        <v>0</v>
      </c>
      <c r="AR56" s="8">
        <v>17839</v>
      </c>
      <c r="AS56" s="8">
        <v>8170</v>
      </c>
      <c r="AT56" s="8">
        <v>0</v>
      </c>
      <c r="AU56" s="8">
        <v>641942</v>
      </c>
      <c r="AV56" s="8">
        <v>13000</v>
      </c>
      <c r="AW56" s="8">
        <v>18206</v>
      </c>
      <c r="AX56" s="8">
        <v>193499</v>
      </c>
      <c r="AY56" s="8">
        <v>10000</v>
      </c>
      <c r="AZ56" s="8">
        <v>31500</v>
      </c>
      <c r="BA56" s="8">
        <v>150241</v>
      </c>
      <c r="BB56" s="8">
        <v>0</v>
      </c>
      <c r="BC56" s="8">
        <v>53082</v>
      </c>
    </row>
    <row r="57" spans="1:55" ht="15" customHeight="1">
      <c r="A57" s="7" t="s">
        <v>164</v>
      </c>
      <c r="B57" s="8">
        <v>0</v>
      </c>
      <c r="C57" s="8">
        <v>217</v>
      </c>
      <c r="D57" s="8">
        <v>0</v>
      </c>
      <c r="E57" s="8">
        <v>0</v>
      </c>
      <c r="F57" s="8">
        <v>11689</v>
      </c>
      <c r="G57" s="8">
        <v>11400</v>
      </c>
      <c r="H57" s="8">
        <v>0</v>
      </c>
      <c r="I57" s="8">
        <v>600</v>
      </c>
      <c r="J57" s="8">
        <v>0</v>
      </c>
      <c r="K57" s="8">
        <v>55154</v>
      </c>
      <c r="L57" s="8">
        <v>0</v>
      </c>
      <c r="M57" s="8">
        <v>247793</v>
      </c>
      <c r="N57" s="8">
        <v>7157</v>
      </c>
      <c r="O57" s="8">
        <v>2404</v>
      </c>
      <c r="P57" s="8">
        <v>0</v>
      </c>
      <c r="Q57" s="8">
        <v>7</v>
      </c>
      <c r="R57" s="8">
        <v>2225</v>
      </c>
      <c r="S57" s="8">
        <v>0</v>
      </c>
      <c r="T57" s="8">
        <v>49954</v>
      </c>
      <c r="U57" s="8">
        <v>213707</v>
      </c>
      <c r="V57" s="8">
        <v>0</v>
      </c>
      <c r="W57" s="8">
        <v>0</v>
      </c>
      <c r="X57" s="8">
        <v>0</v>
      </c>
      <c r="Y57" s="8">
        <v>0</v>
      </c>
      <c r="Z57" s="8">
        <v>2000</v>
      </c>
      <c r="AA57" s="8">
        <v>5147</v>
      </c>
      <c r="AB57" s="8">
        <v>0</v>
      </c>
      <c r="AC57" s="8">
        <v>31896</v>
      </c>
      <c r="AD57" s="8">
        <v>0</v>
      </c>
      <c r="AE57" s="8">
        <v>31897</v>
      </c>
      <c r="AF57" s="8">
        <v>0</v>
      </c>
      <c r="AG57" s="8">
        <v>2107</v>
      </c>
      <c r="AH57" s="8">
        <v>0</v>
      </c>
      <c r="AI57" s="8">
        <v>0</v>
      </c>
      <c r="AJ57" s="8">
        <v>88616</v>
      </c>
      <c r="AK57" s="8">
        <v>140436</v>
      </c>
      <c r="AL57" s="8">
        <v>0</v>
      </c>
      <c r="AM57" s="8">
        <v>5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150740</v>
      </c>
      <c r="AV57" s="8">
        <v>0</v>
      </c>
      <c r="AW57" s="8">
        <v>0</v>
      </c>
      <c r="AX57" s="8">
        <v>1759</v>
      </c>
      <c r="AY57" s="8">
        <v>0</v>
      </c>
      <c r="AZ57" s="8">
        <v>6</v>
      </c>
      <c r="BA57" s="8">
        <v>0</v>
      </c>
      <c r="BB57" s="8">
        <v>0</v>
      </c>
      <c r="BC57" s="8">
        <v>9502</v>
      </c>
    </row>
    <row r="58" spans="1:55" ht="15" customHeight="1">
      <c r="A58" s="7" t="s">
        <v>165</v>
      </c>
      <c r="B58" s="8">
        <v>1445</v>
      </c>
      <c r="C58" s="8">
        <v>4051</v>
      </c>
      <c r="D58" s="8">
        <v>372</v>
      </c>
      <c r="E58" s="8">
        <v>186</v>
      </c>
      <c r="F58" s="8">
        <v>45542</v>
      </c>
      <c r="G58" s="8">
        <v>124781</v>
      </c>
      <c r="H58" s="8">
        <v>1146</v>
      </c>
      <c r="I58" s="8">
        <v>9177</v>
      </c>
      <c r="J58" s="8">
        <v>4848</v>
      </c>
      <c r="K58" s="8">
        <v>1486328</v>
      </c>
      <c r="L58" s="8">
        <v>14333</v>
      </c>
      <c r="M58" s="8">
        <v>437327</v>
      </c>
      <c r="N58" s="8">
        <v>21908</v>
      </c>
      <c r="O58" s="8">
        <v>49033</v>
      </c>
      <c r="P58" s="8">
        <v>1079</v>
      </c>
      <c r="Q58" s="8">
        <v>64505</v>
      </c>
      <c r="R58" s="8">
        <v>11115</v>
      </c>
      <c r="S58" s="8">
        <v>2607</v>
      </c>
      <c r="T58" s="8">
        <v>149823</v>
      </c>
      <c r="U58" s="8">
        <v>16010</v>
      </c>
      <c r="V58" s="8">
        <v>238</v>
      </c>
      <c r="W58" s="8">
        <v>248239</v>
      </c>
      <c r="X58" s="8">
        <v>175808</v>
      </c>
      <c r="Y58" s="8">
        <v>348484</v>
      </c>
      <c r="Z58" s="8">
        <v>294382</v>
      </c>
      <c r="AA58" s="8">
        <v>9314</v>
      </c>
      <c r="AB58" s="8">
        <v>1986</v>
      </c>
      <c r="AC58" s="8">
        <v>445917</v>
      </c>
      <c r="AD58" s="8">
        <v>30244</v>
      </c>
      <c r="AE58" s="8">
        <v>269756</v>
      </c>
      <c r="AF58" s="8">
        <v>10389</v>
      </c>
      <c r="AG58" s="8">
        <v>81040</v>
      </c>
      <c r="AH58" s="8">
        <v>5833</v>
      </c>
      <c r="AI58" s="8">
        <v>411</v>
      </c>
      <c r="AJ58" s="8">
        <v>589242</v>
      </c>
      <c r="AK58" s="8">
        <v>18550</v>
      </c>
      <c r="AL58" s="8">
        <v>6541</v>
      </c>
      <c r="AM58" s="8">
        <v>67772</v>
      </c>
      <c r="AN58" s="8">
        <v>3239</v>
      </c>
      <c r="AO58" s="8">
        <v>17743</v>
      </c>
      <c r="AP58" s="8">
        <v>1138</v>
      </c>
      <c r="AQ58" s="8">
        <v>14658</v>
      </c>
      <c r="AR58" s="8">
        <v>14341</v>
      </c>
      <c r="AS58" s="8">
        <v>19884</v>
      </c>
      <c r="AT58" s="8">
        <v>531</v>
      </c>
      <c r="AU58" s="8">
        <v>13789</v>
      </c>
      <c r="AV58" s="8">
        <v>13493</v>
      </c>
      <c r="AW58" s="8">
        <v>14024</v>
      </c>
      <c r="AX58" s="8">
        <v>159835</v>
      </c>
      <c r="AY58" s="8">
        <v>9489</v>
      </c>
      <c r="AZ58" s="8">
        <v>48748</v>
      </c>
      <c r="BA58" s="8">
        <v>80837</v>
      </c>
      <c r="BB58" s="8">
        <v>187</v>
      </c>
      <c r="BC58" s="8">
        <v>37895</v>
      </c>
    </row>
    <row r="59" spans="1:55" ht="15" customHeight="1">
      <c r="A59" s="7" t="s">
        <v>166</v>
      </c>
      <c r="B59" s="8">
        <v>542</v>
      </c>
      <c r="C59" s="8">
        <v>209</v>
      </c>
      <c r="D59" s="8">
        <v>74</v>
      </c>
      <c r="E59" s="8">
        <v>68</v>
      </c>
      <c r="F59" s="8">
        <v>5654</v>
      </c>
      <c r="G59" s="8">
        <v>89782</v>
      </c>
      <c r="H59" s="8">
        <v>14</v>
      </c>
      <c r="I59" s="8">
        <v>1677</v>
      </c>
      <c r="J59" s="8">
        <v>750</v>
      </c>
      <c r="K59" s="8">
        <v>117521</v>
      </c>
      <c r="L59" s="8">
        <v>1518</v>
      </c>
      <c r="M59" s="8">
        <v>35101</v>
      </c>
      <c r="N59" s="8">
        <v>1978</v>
      </c>
      <c r="O59" s="8">
        <v>1697</v>
      </c>
      <c r="P59" s="8">
        <v>41</v>
      </c>
      <c r="Q59" s="8">
        <v>2766</v>
      </c>
      <c r="R59" s="8">
        <v>967</v>
      </c>
      <c r="S59" s="8">
        <v>425</v>
      </c>
      <c r="T59" s="8">
        <v>45937</v>
      </c>
      <c r="U59" s="8">
        <v>6337</v>
      </c>
      <c r="V59" s="8">
        <v>8</v>
      </c>
      <c r="W59" s="8">
        <v>12657</v>
      </c>
      <c r="X59" s="8">
        <v>5653</v>
      </c>
      <c r="Y59" s="8">
        <v>42484</v>
      </c>
      <c r="Z59" s="8">
        <v>45413</v>
      </c>
      <c r="AA59" s="8">
        <v>2524</v>
      </c>
      <c r="AB59" s="8">
        <v>138</v>
      </c>
      <c r="AC59" s="8">
        <v>38822</v>
      </c>
      <c r="AD59" s="8">
        <v>226</v>
      </c>
      <c r="AE59" s="8">
        <v>22422</v>
      </c>
      <c r="AF59" s="8">
        <v>1129</v>
      </c>
      <c r="AG59" s="8">
        <v>11739</v>
      </c>
      <c r="AH59" s="8">
        <v>1003</v>
      </c>
      <c r="AI59" s="8">
        <v>187</v>
      </c>
      <c r="AJ59" s="8">
        <v>107951</v>
      </c>
      <c r="AK59" s="8">
        <v>535</v>
      </c>
      <c r="AL59" s="8">
        <v>910</v>
      </c>
      <c r="AM59" s="8">
        <v>4438</v>
      </c>
      <c r="AN59" s="8">
        <v>257</v>
      </c>
      <c r="AO59" s="8">
        <v>680</v>
      </c>
      <c r="AP59" s="8">
        <v>673</v>
      </c>
      <c r="AQ59" s="8">
        <v>276</v>
      </c>
      <c r="AR59" s="8">
        <v>2562</v>
      </c>
      <c r="AS59" s="8">
        <v>1780</v>
      </c>
      <c r="AT59" s="8">
        <v>31</v>
      </c>
      <c r="AU59" s="8">
        <v>27</v>
      </c>
      <c r="AV59" s="8">
        <v>9410</v>
      </c>
      <c r="AW59" s="8">
        <v>457</v>
      </c>
      <c r="AX59" s="8">
        <v>21467</v>
      </c>
      <c r="AY59" s="8">
        <v>174</v>
      </c>
      <c r="AZ59" s="8">
        <v>1836</v>
      </c>
      <c r="BA59" s="8">
        <v>3973</v>
      </c>
      <c r="BB59" s="8">
        <v>21</v>
      </c>
      <c r="BC59" s="8">
        <v>1337</v>
      </c>
    </row>
    <row r="60" spans="1:55" ht="15" customHeight="1">
      <c r="A60" s="7" t="s">
        <v>167</v>
      </c>
      <c r="B60" s="8">
        <v>792</v>
      </c>
      <c r="C60" s="8">
        <v>2321</v>
      </c>
      <c r="D60" s="8">
        <v>203</v>
      </c>
      <c r="E60" s="8">
        <v>52</v>
      </c>
      <c r="F60" s="8">
        <v>15587</v>
      </c>
      <c r="G60" s="8">
        <v>33263</v>
      </c>
      <c r="H60" s="8">
        <v>893</v>
      </c>
      <c r="I60" s="8">
        <v>3444</v>
      </c>
      <c r="J60" s="8">
        <v>2223</v>
      </c>
      <c r="K60" s="8">
        <v>195729</v>
      </c>
      <c r="L60" s="8">
        <v>5882</v>
      </c>
      <c r="M60" s="8">
        <v>85936</v>
      </c>
      <c r="N60" s="8">
        <v>9526</v>
      </c>
      <c r="O60" s="8">
        <v>13775</v>
      </c>
      <c r="P60" s="8">
        <v>1016</v>
      </c>
      <c r="Q60" s="8">
        <v>22108</v>
      </c>
      <c r="R60" s="8">
        <v>3879</v>
      </c>
      <c r="S60" s="8">
        <v>1434</v>
      </c>
      <c r="T60" s="8">
        <v>53457</v>
      </c>
      <c r="U60" s="8">
        <v>9673</v>
      </c>
      <c r="V60" s="8">
        <v>106</v>
      </c>
      <c r="W60" s="8">
        <v>103612</v>
      </c>
      <c r="X60" s="8">
        <v>105546</v>
      </c>
      <c r="Y60" s="8">
        <v>104786</v>
      </c>
      <c r="Z60" s="8">
        <v>104112</v>
      </c>
      <c r="AA60" s="8">
        <v>2374</v>
      </c>
      <c r="AB60" s="8">
        <v>282</v>
      </c>
      <c r="AC60" s="8">
        <v>81793</v>
      </c>
      <c r="AD60" s="8">
        <v>23034</v>
      </c>
      <c r="AE60" s="8">
        <v>48536</v>
      </c>
      <c r="AF60" s="8">
        <v>7952</v>
      </c>
      <c r="AG60" s="8">
        <v>19370</v>
      </c>
      <c r="AH60" s="8">
        <v>4799</v>
      </c>
      <c r="AI60" s="8">
        <v>135</v>
      </c>
      <c r="AJ60" s="8">
        <v>230114</v>
      </c>
      <c r="AK60" s="8">
        <v>13324</v>
      </c>
      <c r="AL60" s="8">
        <v>788</v>
      </c>
      <c r="AM60" s="8">
        <v>14244</v>
      </c>
      <c r="AN60" s="8">
        <v>1684</v>
      </c>
      <c r="AO60" s="8">
        <v>10899</v>
      </c>
      <c r="AP60" s="8">
        <v>223</v>
      </c>
      <c r="AQ60" s="8">
        <v>2735</v>
      </c>
      <c r="AR60" s="8">
        <v>11250</v>
      </c>
      <c r="AS60" s="8">
        <v>6315</v>
      </c>
      <c r="AT60" s="8">
        <v>364</v>
      </c>
      <c r="AU60" s="8">
        <v>13303</v>
      </c>
      <c r="AV60" s="8">
        <v>3516</v>
      </c>
      <c r="AW60" s="8">
        <v>3729</v>
      </c>
      <c r="AX60" s="8">
        <v>59862</v>
      </c>
      <c r="AY60" s="8">
        <v>1777</v>
      </c>
      <c r="AZ60" s="8">
        <v>38652</v>
      </c>
      <c r="BA60" s="8">
        <v>13819</v>
      </c>
      <c r="BB60" s="8">
        <v>46</v>
      </c>
      <c r="BC60" s="8">
        <v>10124</v>
      </c>
    </row>
    <row r="61" spans="1:55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532</v>
      </c>
      <c r="G61" s="8">
        <v>0</v>
      </c>
      <c r="H61" s="8">
        <v>0</v>
      </c>
      <c r="I61" s="8">
        <v>0</v>
      </c>
      <c r="J61" s="8">
        <v>0</v>
      </c>
      <c r="K61" s="8">
        <v>75</v>
      </c>
      <c r="L61" s="8">
        <v>84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14</v>
      </c>
      <c r="U61" s="8">
        <v>0</v>
      </c>
      <c r="V61" s="8">
        <v>0</v>
      </c>
      <c r="W61" s="8">
        <v>4</v>
      </c>
      <c r="X61" s="8">
        <v>0</v>
      </c>
      <c r="Y61" s="8">
        <v>0</v>
      </c>
      <c r="Z61" s="8">
        <v>397</v>
      </c>
      <c r="AA61" s="8">
        <v>40</v>
      </c>
      <c r="AB61" s="8">
        <v>0</v>
      </c>
      <c r="AC61" s="8">
        <v>117</v>
      </c>
      <c r="AD61" s="8">
        <v>0</v>
      </c>
      <c r="AE61" s="8">
        <v>0</v>
      </c>
      <c r="AF61" s="8">
        <v>0</v>
      </c>
      <c r="AG61" s="8">
        <v>14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30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2</v>
      </c>
      <c r="AY61" s="8">
        <v>0</v>
      </c>
      <c r="AZ61" s="8">
        <v>1</v>
      </c>
      <c r="BA61" s="8">
        <v>0</v>
      </c>
      <c r="BB61" s="8">
        <v>0</v>
      </c>
      <c r="BC61" s="8">
        <v>0</v>
      </c>
    </row>
    <row r="62" spans="1:55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991</v>
      </c>
      <c r="G62" s="8">
        <v>0</v>
      </c>
      <c r="H62" s="8">
        <v>0</v>
      </c>
      <c r="I62" s="8">
        <v>0</v>
      </c>
      <c r="J62" s="8">
        <v>0</v>
      </c>
      <c r="K62" s="8">
        <v>30</v>
      </c>
      <c r="L62" s="8">
        <v>48</v>
      </c>
      <c r="M62" s="8">
        <v>0</v>
      </c>
      <c r="N62" s="8">
        <v>0</v>
      </c>
      <c r="O62" s="8">
        <v>0</v>
      </c>
      <c r="P62" s="8">
        <v>0</v>
      </c>
      <c r="Q62" s="8">
        <v>8</v>
      </c>
      <c r="R62" s="8">
        <v>0</v>
      </c>
      <c r="S62" s="8">
        <v>0</v>
      </c>
      <c r="T62" s="8">
        <v>476</v>
      </c>
      <c r="U62" s="8">
        <v>0</v>
      </c>
      <c r="V62" s="8">
        <v>0</v>
      </c>
      <c r="W62" s="8">
        <v>30</v>
      </c>
      <c r="X62" s="8">
        <v>0</v>
      </c>
      <c r="Y62" s="8">
        <v>0</v>
      </c>
      <c r="Z62" s="8">
        <v>2398</v>
      </c>
      <c r="AA62" s="8">
        <v>0</v>
      </c>
      <c r="AB62" s="8">
        <v>0</v>
      </c>
      <c r="AC62" s="8">
        <v>366</v>
      </c>
      <c r="AD62" s="8">
        <v>103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69</v>
      </c>
      <c r="AY62" s="8">
        <v>0</v>
      </c>
      <c r="AZ62" s="8">
        <v>22</v>
      </c>
      <c r="BA62" s="8">
        <v>0</v>
      </c>
      <c r="BB62" s="8">
        <v>0</v>
      </c>
      <c r="BC62" s="8">
        <v>0</v>
      </c>
    </row>
    <row r="63" spans="1:55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22548</v>
      </c>
      <c r="L63" s="8">
        <v>0</v>
      </c>
      <c r="M63" s="8">
        <v>704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80</v>
      </c>
      <c r="T63" s="8">
        <v>498</v>
      </c>
      <c r="U63" s="8">
        <v>0</v>
      </c>
      <c r="V63" s="8">
        <v>0</v>
      </c>
      <c r="W63" s="8">
        <v>8703</v>
      </c>
      <c r="X63" s="8">
        <v>0</v>
      </c>
      <c r="Y63" s="8">
        <v>589</v>
      </c>
      <c r="Z63" s="8">
        <v>339</v>
      </c>
      <c r="AA63" s="8">
        <v>0</v>
      </c>
      <c r="AB63" s="8">
        <v>0</v>
      </c>
      <c r="AC63" s="8">
        <v>2736</v>
      </c>
      <c r="AD63" s="8">
        <v>0</v>
      </c>
      <c r="AE63" s="8">
        <v>2736</v>
      </c>
      <c r="AF63" s="8">
        <v>0</v>
      </c>
      <c r="AG63" s="8">
        <v>15</v>
      </c>
      <c r="AH63" s="8">
        <v>0</v>
      </c>
      <c r="AI63" s="8">
        <v>0</v>
      </c>
      <c r="AJ63" s="8">
        <v>3221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136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223</v>
      </c>
    </row>
    <row r="64" spans="1:55" ht="15" customHeight="1">
      <c r="A64" s="7" t="s">
        <v>171</v>
      </c>
      <c r="B64" s="8">
        <v>111</v>
      </c>
      <c r="C64" s="8">
        <v>1301</v>
      </c>
      <c r="D64" s="8">
        <v>95</v>
      </c>
      <c r="E64" s="8">
        <v>65</v>
      </c>
      <c r="F64" s="8">
        <v>5194</v>
      </c>
      <c r="G64" s="8">
        <v>1195</v>
      </c>
      <c r="H64" s="8">
        <v>11</v>
      </c>
      <c r="I64" s="8">
        <v>1865</v>
      </c>
      <c r="J64" s="8">
        <v>875</v>
      </c>
      <c r="K64" s="8">
        <v>666978</v>
      </c>
      <c r="L64" s="8">
        <v>761</v>
      </c>
      <c r="M64" s="8">
        <v>38941</v>
      </c>
      <c r="N64" s="8">
        <v>404</v>
      </c>
      <c r="O64" s="8">
        <v>9419</v>
      </c>
      <c r="P64" s="8">
        <v>22</v>
      </c>
      <c r="Q64" s="8">
        <v>12107</v>
      </c>
      <c r="R64" s="8">
        <v>3269</v>
      </c>
      <c r="S64" s="8">
        <v>577</v>
      </c>
      <c r="T64" s="8">
        <v>11357</v>
      </c>
      <c r="U64" s="8">
        <v>0</v>
      </c>
      <c r="V64" s="8">
        <v>124</v>
      </c>
      <c r="W64" s="8">
        <v>16625</v>
      </c>
      <c r="X64" s="8">
        <v>314</v>
      </c>
      <c r="Y64" s="8">
        <v>23991</v>
      </c>
      <c r="Z64" s="8">
        <v>24014</v>
      </c>
      <c r="AA64" s="8">
        <v>1611</v>
      </c>
      <c r="AB64" s="8">
        <v>66</v>
      </c>
      <c r="AC64" s="8">
        <v>63217</v>
      </c>
      <c r="AD64" s="8">
        <v>27</v>
      </c>
      <c r="AE64" s="8">
        <v>41006</v>
      </c>
      <c r="AF64" s="8">
        <v>560</v>
      </c>
      <c r="AG64" s="8">
        <v>9339</v>
      </c>
      <c r="AH64" s="8">
        <v>31</v>
      </c>
      <c r="AI64" s="8">
        <v>89</v>
      </c>
      <c r="AJ64" s="8">
        <v>73889</v>
      </c>
      <c r="AK64" s="8">
        <v>291</v>
      </c>
      <c r="AL64" s="8">
        <v>758</v>
      </c>
      <c r="AM64" s="8">
        <v>15311</v>
      </c>
      <c r="AN64" s="8">
        <v>988</v>
      </c>
      <c r="AO64" s="8">
        <v>664</v>
      </c>
      <c r="AP64" s="8">
        <v>242</v>
      </c>
      <c r="AQ64" s="8">
        <v>147</v>
      </c>
      <c r="AR64" s="8">
        <v>529</v>
      </c>
      <c r="AS64" s="8">
        <v>1819</v>
      </c>
      <c r="AT64" s="8">
        <v>0</v>
      </c>
      <c r="AU64" s="8">
        <v>0</v>
      </c>
      <c r="AV64" s="8">
        <v>486</v>
      </c>
      <c r="AW64" s="8">
        <v>844</v>
      </c>
      <c r="AX64" s="8">
        <v>14274</v>
      </c>
      <c r="AY64" s="8">
        <v>2838</v>
      </c>
      <c r="AZ64" s="8">
        <v>1118</v>
      </c>
      <c r="BA64" s="8">
        <v>12166</v>
      </c>
      <c r="BB64" s="8">
        <v>120</v>
      </c>
      <c r="BC64" s="8">
        <v>5581</v>
      </c>
    </row>
    <row r="65" spans="1:55" ht="15" customHeight="1">
      <c r="A65" s="7" t="s">
        <v>172</v>
      </c>
      <c r="B65" s="8">
        <v>0</v>
      </c>
      <c r="C65" s="8">
        <v>220</v>
      </c>
      <c r="D65" s="8">
        <v>0</v>
      </c>
      <c r="E65" s="8">
        <v>1</v>
      </c>
      <c r="F65" s="8">
        <v>62</v>
      </c>
      <c r="G65" s="8">
        <v>541</v>
      </c>
      <c r="H65" s="8">
        <v>228</v>
      </c>
      <c r="I65" s="8">
        <v>210</v>
      </c>
      <c r="J65" s="8">
        <v>0</v>
      </c>
      <c r="K65" s="8">
        <v>31481</v>
      </c>
      <c r="L65" s="8">
        <v>40</v>
      </c>
      <c r="M65" s="8">
        <v>2149</v>
      </c>
      <c r="N65" s="8">
        <v>0</v>
      </c>
      <c r="O65" s="8">
        <v>2018</v>
      </c>
      <c r="P65" s="8">
        <v>0</v>
      </c>
      <c r="Q65" s="8">
        <v>0</v>
      </c>
      <c r="R65" s="8">
        <v>0</v>
      </c>
      <c r="S65" s="8">
        <v>91</v>
      </c>
      <c r="T65" s="8">
        <v>7246</v>
      </c>
      <c r="U65" s="8">
        <v>0</v>
      </c>
      <c r="V65" s="8">
        <v>0</v>
      </c>
      <c r="W65" s="8">
        <v>0</v>
      </c>
      <c r="X65" s="8">
        <v>688</v>
      </c>
      <c r="Y65" s="8">
        <v>2103</v>
      </c>
      <c r="Z65" s="8">
        <v>1367</v>
      </c>
      <c r="AA65" s="8">
        <v>0</v>
      </c>
      <c r="AB65" s="8">
        <v>0</v>
      </c>
      <c r="AC65" s="8">
        <v>4024</v>
      </c>
      <c r="AD65" s="8">
        <v>361</v>
      </c>
      <c r="AE65" s="8">
        <v>3076</v>
      </c>
      <c r="AF65" s="8">
        <v>748</v>
      </c>
      <c r="AG65" s="8">
        <v>3740</v>
      </c>
      <c r="AH65" s="8">
        <v>0</v>
      </c>
      <c r="AI65" s="8">
        <v>0</v>
      </c>
      <c r="AJ65" s="8">
        <v>48784</v>
      </c>
      <c r="AK65" s="8">
        <v>0</v>
      </c>
      <c r="AL65" s="8">
        <v>675</v>
      </c>
      <c r="AM65" s="8">
        <v>77</v>
      </c>
      <c r="AN65" s="8">
        <v>280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459</v>
      </c>
      <c r="AV65" s="8">
        <v>81</v>
      </c>
      <c r="AW65" s="8">
        <v>0</v>
      </c>
      <c r="AX65" s="8">
        <v>138</v>
      </c>
      <c r="AY65" s="8">
        <v>0</v>
      </c>
      <c r="AZ65" s="8">
        <v>105</v>
      </c>
      <c r="BA65" s="8">
        <v>855</v>
      </c>
      <c r="BB65" s="8">
        <v>0</v>
      </c>
      <c r="BC65" s="8">
        <v>3130</v>
      </c>
    </row>
    <row r="66" spans="1:55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11416</v>
      </c>
      <c r="G66" s="8">
        <v>0</v>
      </c>
      <c r="H66" s="8">
        <v>0</v>
      </c>
      <c r="I66" s="8">
        <v>0</v>
      </c>
      <c r="J66" s="8">
        <v>1000</v>
      </c>
      <c r="K66" s="8">
        <v>150654</v>
      </c>
      <c r="L66" s="8">
        <v>6000</v>
      </c>
      <c r="M66" s="8">
        <v>153740</v>
      </c>
      <c r="N66" s="8">
        <v>10000</v>
      </c>
      <c r="O66" s="8">
        <v>22124</v>
      </c>
      <c r="P66" s="8">
        <v>0</v>
      </c>
      <c r="Q66" s="8">
        <v>27516</v>
      </c>
      <c r="R66" s="8">
        <v>3000</v>
      </c>
      <c r="S66" s="8">
        <v>0</v>
      </c>
      <c r="T66" s="8">
        <v>28000</v>
      </c>
      <c r="U66" s="8">
        <v>0</v>
      </c>
      <c r="V66" s="8">
        <v>0</v>
      </c>
      <c r="W66" s="8">
        <v>104480</v>
      </c>
      <c r="X66" s="8">
        <v>63607</v>
      </c>
      <c r="Y66" s="8">
        <v>120174</v>
      </c>
      <c r="Z66" s="8">
        <v>115477</v>
      </c>
      <c r="AA66" s="8">
        <v>0</v>
      </c>
      <c r="AB66" s="8">
        <v>1500</v>
      </c>
      <c r="AC66" s="8">
        <v>143488</v>
      </c>
      <c r="AD66" s="8">
        <v>6493</v>
      </c>
      <c r="AE66" s="8">
        <v>98433</v>
      </c>
      <c r="AF66" s="8">
        <v>0</v>
      </c>
      <c r="AG66" s="8">
        <v>30769</v>
      </c>
      <c r="AH66" s="8">
        <v>0</v>
      </c>
      <c r="AI66" s="8">
        <v>0</v>
      </c>
      <c r="AJ66" s="8">
        <v>112068</v>
      </c>
      <c r="AK66" s="8">
        <v>4400</v>
      </c>
      <c r="AL66" s="8">
        <v>3410</v>
      </c>
      <c r="AM66" s="8">
        <v>33500</v>
      </c>
      <c r="AN66" s="8">
        <v>0</v>
      </c>
      <c r="AO66" s="8">
        <v>5500</v>
      </c>
      <c r="AP66" s="8">
        <v>0</v>
      </c>
      <c r="AQ66" s="8">
        <v>11500</v>
      </c>
      <c r="AR66" s="8">
        <v>0</v>
      </c>
      <c r="AS66" s="8">
        <v>9418</v>
      </c>
      <c r="AT66" s="8">
        <v>0</v>
      </c>
      <c r="AU66" s="8">
        <v>0</v>
      </c>
      <c r="AV66" s="8">
        <v>0</v>
      </c>
      <c r="AW66" s="8">
        <v>8994</v>
      </c>
      <c r="AX66" s="8">
        <v>49432</v>
      </c>
      <c r="AY66" s="8">
        <v>4700</v>
      </c>
      <c r="AZ66" s="8">
        <v>7000</v>
      </c>
      <c r="BA66" s="8">
        <v>50024</v>
      </c>
      <c r="BB66" s="8">
        <v>0</v>
      </c>
      <c r="BC66" s="8">
        <v>17500</v>
      </c>
    </row>
    <row r="67" spans="1:55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6106</v>
      </c>
      <c r="G67" s="8">
        <v>0</v>
      </c>
      <c r="H67" s="8">
        <v>0</v>
      </c>
      <c r="I67" s="8">
        <v>1981</v>
      </c>
      <c r="J67" s="8">
        <v>0</v>
      </c>
      <c r="K67" s="8">
        <v>301312</v>
      </c>
      <c r="L67" s="8">
        <v>0</v>
      </c>
      <c r="M67" s="8">
        <v>120756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2838</v>
      </c>
      <c r="U67" s="8">
        <v>0</v>
      </c>
      <c r="V67" s="8">
        <v>0</v>
      </c>
      <c r="W67" s="8">
        <v>2128</v>
      </c>
      <c r="X67" s="8">
        <v>0</v>
      </c>
      <c r="Y67" s="8">
        <v>54357</v>
      </c>
      <c r="Z67" s="8">
        <v>865</v>
      </c>
      <c r="AA67" s="8">
        <v>2765</v>
      </c>
      <c r="AB67" s="8">
        <v>0</v>
      </c>
      <c r="AC67" s="8">
        <v>111354</v>
      </c>
      <c r="AD67" s="8">
        <v>0</v>
      </c>
      <c r="AE67" s="8">
        <v>53547</v>
      </c>
      <c r="AF67" s="8">
        <v>0</v>
      </c>
      <c r="AG67" s="8">
        <v>6054</v>
      </c>
      <c r="AH67" s="8">
        <v>0</v>
      </c>
      <c r="AI67" s="8">
        <v>0</v>
      </c>
      <c r="AJ67" s="8">
        <v>13215</v>
      </c>
      <c r="AK67" s="8">
        <v>0</v>
      </c>
      <c r="AL67" s="8">
        <v>0</v>
      </c>
      <c r="AM67" s="8">
        <v>202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552</v>
      </c>
      <c r="AT67" s="8">
        <v>0</v>
      </c>
      <c r="AU67" s="8">
        <v>0</v>
      </c>
      <c r="AV67" s="8">
        <v>0</v>
      </c>
      <c r="AW67" s="8">
        <v>0</v>
      </c>
      <c r="AX67" s="8">
        <v>14591</v>
      </c>
      <c r="AY67" s="8">
        <v>0</v>
      </c>
      <c r="AZ67" s="8">
        <v>14</v>
      </c>
      <c r="BA67" s="8">
        <v>0</v>
      </c>
      <c r="BB67" s="8">
        <v>0</v>
      </c>
      <c r="BC67" s="8">
        <v>0</v>
      </c>
    </row>
    <row r="68" spans="1:55" ht="15" customHeight="1">
      <c r="A68" s="5" t="s">
        <v>175</v>
      </c>
      <c r="B68" s="6">
        <v>7129</v>
      </c>
      <c r="C68" s="6">
        <v>3821</v>
      </c>
      <c r="D68" s="6">
        <v>102</v>
      </c>
      <c r="E68" s="6">
        <v>3598</v>
      </c>
      <c r="F68" s="6">
        <v>48808</v>
      </c>
      <c r="G68" s="6">
        <v>15041</v>
      </c>
      <c r="H68" s="6">
        <v>6552</v>
      </c>
      <c r="I68" s="6">
        <v>20355</v>
      </c>
      <c r="J68" s="6">
        <v>11282</v>
      </c>
      <c r="K68" s="6">
        <v>363519</v>
      </c>
      <c r="L68" s="6">
        <v>23217</v>
      </c>
      <c r="M68" s="6">
        <v>231367</v>
      </c>
      <c r="N68" s="6">
        <v>29999</v>
      </c>
      <c r="O68" s="6">
        <v>29947</v>
      </c>
      <c r="P68" s="6">
        <v>10772</v>
      </c>
      <c r="Q68" s="6">
        <v>29778</v>
      </c>
      <c r="R68" s="6">
        <v>31634</v>
      </c>
      <c r="S68" s="6">
        <v>5602</v>
      </c>
      <c r="T68" s="6">
        <v>63976</v>
      </c>
      <c r="U68" s="6">
        <v>32587</v>
      </c>
      <c r="V68" s="6">
        <v>3781</v>
      </c>
      <c r="W68" s="6">
        <v>194118</v>
      </c>
      <c r="X68" s="6">
        <v>71379</v>
      </c>
      <c r="Y68" s="6">
        <v>130463</v>
      </c>
      <c r="Z68" s="6">
        <v>162786</v>
      </c>
      <c r="AA68" s="6">
        <v>12260</v>
      </c>
      <c r="AB68" s="6">
        <v>10286</v>
      </c>
      <c r="AC68" s="6">
        <v>164139</v>
      </c>
      <c r="AD68" s="6">
        <v>17571</v>
      </c>
      <c r="AE68" s="6">
        <v>128767</v>
      </c>
      <c r="AF68" s="6">
        <v>36461</v>
      </c>
      <c r="AG68" s="6">
        <v>68611</v>
      </c>
      <c r="AH68" s="6">
        <v>10138</v>
      </c>
      <c r="AI68" s="6">
        <v>527</v>
      </c>
      <c r="AJ68" s="6">
        <v>581343</v>
      </c>
      <c r="AK68" s="6">
        <v>10555</v>
      </c>
      <c r="AL68" s="6">
        <v>11569</v>
      </c>
      <c r="AM68" s="6">
        <v>53314</v>
      </c>
      <c r="AN68" s="6">
        <v>8611</v>
      </c>
      <c r="AO68" s="6">
        <v>11538</v>
      </c>
      <c r="AP68" s="6">
        <v>4503</v>
      </c>
      <c r="AQ68" s="6">
        <v>4256</v>
      </c>
      <c r="AR68" s="6">
        <v>25283</v>
      </c>
      <c r="AS68" s="6">
        <v>18698</v>
      </c>
      <c r="AT68" s="6">
        <v>4331</v>
      </c>
      <c r="AU68" s="6">
        <v>38901</v>
      </c>
      <c r="AV68" s="6">
        <v>7955</v>
      </c>
      <c r="AW68" s="6">
        <v>36005</v>
      </c>
      <c r="AX68" s="6">
        <v>77672</v>
      </c>
      <c r="AY68" s="6">
        <v>5169</v>
      </c>
      <c r="AZ68" s="6">
        <v>20009</v>
      </c>
      <c r="BA68" s="6">
        <v>64979</v>
      </c>
      <c r="BB68" s="6">
        <v>243</v>
      </c>
      <c r="BC68" s="6">
        <v>41716</v>
      </c>
    </row>
    <row r="69" spans="1:55" ht="15" customHeight="1">
      <c r="A69" s="7" t="s">
        <v>176</v>
      </c>
      <c r="B69" s="8">
        <v>7000</v>
      </c>
      <c r="C69" s="8">
        <v>6500</v>
      </c>
      <c r="D69" s="8">
        <v>0</v>
      </c>
      <c r="E69" s="8">
        <v>3500</v>
      </c>
      <c r="F69" s="8">
        <v>30072</v>
      </c>
      <c r="G69" s="8">
        <v>12579</v>
      </c>
      <c r="H69" s="8">
        <v>7890</v>
      </c>
      <c r="I69" s="8">
        <v>14000</v>
      </c>
      <c r="J69" s="8">
        <v>9000</v>
      </c>
      <c r="K69" s="8">
        <v>200482</v>
      </c>
      <c r="L69" s="8">
        <v>10024</v>
      </c>
      <c r="M69" s="8">
        <v>117783</v>
      </c>
      <c r="N69" s="8">
        <v>14034</v>
      </c>
      <c r="O69" s="8">
        <v>18043</v>
      </c>
      <c r="P69" s="8">
        <v>10000</v>
      </c>
      <c r="Q69" s="8">
        <v>12029</v>
      </c>
      <c r="R69" s="8">
        <v>25000</v>
      </c>
      <c r="S69" s="8">
        <v>4407</v>
      </c>
      <c r="T69" s="8">
        <v>56436</v>
      </c>
      <c r="U69" s="8">
        <v>11475</v>
      </c>
      <c r="V69" s="8">
        <v>3500</v>
      </c>
      <c r="W69" s="8">
        <v>126404</v>
      </c>
      <c r="X69" s="8">
        <v>35036</v>
      </c>
      <c r="Y69" s="8">
        <v>113272</v>
      </c>
      <c r="Z69" s="8">
        <v>90000</v>
      </c>
      <c r="AA69" s="8">
        <v>12029</v>
      </c>
      <c r="AB69" s="8">
        <v>8400</v>
      </c>
      <c r="AC69" s="8">
        <v>165511</v>
      </c>
      <c r="AD69" s="8">
        <v>5250</v>
      </c>
      <c r="AE69" s="8">
        <v>60000</v>
      </c>
      <c r="AF69" s="8">
        <v>16250</v>
      </c>
      <c r="AG69" s="8">
        <v>87670</v>
      </c>
      <c r="AH69" s="8">
        <v>8000</v>
      </c>
      <c r="AI69" s="8">
        <v>0</v>
      </c>
      <c r="AJ69" s="8">
        <v>400964</v>
      </c>
      <c r="AK69" s="8">
        <v>6000</v>
      </c>
      <c r="AL69" s="8">
        <v>13335</v>
      </c>
      <c r="AM69" s="8">
        <v>33000</v>
      </c>
      <c r="AN69" s="8">
        <v>7018</v>
      </c>
      <c r="AO69" s="8">
        <v>8450</v>
      </c>
      <c r="AP69" s="8">
        <v>3650</v>
      </c>
      <c r="AQ69" s="8">
        <v>8019</v>
      </c>
      <c r="AR69" s="8">
        <v>10000</v>
      </c>
      <c r="AS69" s="8">
        <v>16000</v>
      </c>
      <c r="AT69" s="8">
        <v>3500</v>
      </c>
      <c r="AU69" s="8">
        <v>34531</v>
      </c>
      <c r="AV69" s="8">
        <v>6000</v>
      </c>
      <c r="AW69" s="8">
        <v>28900</v>
      </c>
      <c r="AX69" s="8">
        <v>77186</v>
      </c>
      <c r="AY69" s="8">
        <v>5012</v>
      </c>
      <c r="AZ69" s="8">
        <v>18043</v>
      </c>
      <c r="BA69" s="8">
        <v>31000</v>
      </c>
      <c r="BB69" s="8">
        <v>0</v>
      </c>
      <c r="BC69" s="8">
        <v>31116</v>
      </c>
    </row>
    <row r="70" spans="1:55" ht="15" customHeight="1">
      <c r="A70" s="7" t="s">
        <v>177</v>
      </c>
      <c r="B70" s="8">
        <v>0</v>
      </c>
      <c r="C70" s="8">
        <v>0</v>
      </c>
      <c r="D70" s="8">
        <v>0</v>
      </c>
      <c r="E70" s="8">
        <v>0</v>
      </c>
      <c r="F70" s="8">
        <v>11671</v>
      </c>
      <c r="G70" s="8">
        <v>0</v>
      </c>
      <c r="H70" s="8">
        <v>0</v>
      </c>
      <c r="I70" s="8">
        <v>0</v>
      </c>
      <c r="J70" s="8">
        <v>0</v>
      </c>
      <c r="K70" s="8">
        <v>117723</v>
      </c>
      <c r="L70" s="8">
        <v>0</v>
      </c>
      <c r="M70" s="8">
        <v>44464</v>
      </c>
      <c r="N70" s="8">
        <v>1763</v>
      </c>
      <c r="O70" s="8">
        <v>0</v>
      </c>
      <c r="P70" s="8">
        <v>750</v>
      </c>
      <c r="Q70" s="8">
        <v>0</v>
      </c>
      <c r="R70" s="8">
        <v>1413</v>
      </c>
      <c r="S70" s="8">
        <v>0</v>
      </c>
      <c r="T70" s="8">
        <v>0</v>
      </c>
      <c r="U70" s="8">
        <v>0</v>
      </c>
      <c r="V70" s="8">
        <v>0</v>
      </c>
      <c r="W70" s="8">
        <v>28576</v>
      </c>
      <c r="X70" s="8">
        <v>22554</v>
      </c>
      <c r="Y70" s="8">
        <v>16062</v>
      </c>
      <c r="Z70" s="8">
        <v>0</v>
      </c>
      <c r="AA70" s="8">
        <v>0</v>
      </c>
      <c r="AB70" s="8">
        <v>0</v>
      </c>
      <c r="AC70" s="8">
        <v>139889</v>
      </c>
      <c r="AD70" s="8">
        <v>472</v>
      </c>
      <c r="AE70" s="8">
        <v>33589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1450</v>
      </c>
      <c r="AM70" s="8">
        <v>3000</v>
      </c>
      <c r="AN70" s="8">
        <v>0</v>
      </c>
      <c r="AO70" s="8">
        <v>0</v>
      </c>
      <c r="AP70" s="8">
        <v>0</v>
      </c>
      <c r="AQ70" s="8">
        <v>0</v>
      </c>
      <c r="AR70" s="8">
        <v>10000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810</v>
      </c>
      <c r="BA70" s="8">
        <v>0</v>
      </c>
      <c r="BB70" s="8">
        <v>0</v>
      </c>
      <c r="BC70" s="8">
        <v>2819</v>
      </c>
    </row>
    <row r="71" spans="1:55" ht="15" customHeight="1">
      <c r="A71" s="7" t="s">
        <v>178</v>
      </c>
      <c r="B71" s="8">
        <v>36</v>
      </c>
      <c r="C71" s="8">
        <v>372</v>
      </c>
      <c r="D71" s="8">
        <v>0</v>
      </c>
      <c r="E71" s="8">
        <v>2</v>
      </c>
      <c r="F71" s="8">
        <v>4236</v>
      </c>
      <c r="G71" s="8">
        <v>372</v>
      </c>
      <c r="H71" s="8">
        <v>210</v>
      </c>
      <c r="I71" s="8">
        <v>4059</v>
      </c>
      <c r="J71" s="8">
        <v>1081</v>
      </c>
      <c r="K71" s="8">
        <v>-40979</v>
      </c>
      <c r="L71" s="8">
        <v>6208</v>
      </c>
      <c r="M71" s="8">
        <v>16190</v>
      </c>
      <c r="N71" s="8">
        <v>1719</v>
      </c>
      <c r="O71" s="8">
        <v>2760</v>
      </c>
      <c r="P71" s="8">
        <v>1</v>
      </c>
      <c r="Q71" s="8">
        <v>9975</v>
      </c>
      <c r="R71" s="8">
        <v>2788</v>
      </c>
      <c r="S71" s="8">
        <v>41</v>
      </c>
      <c r="T71" s="8">
        <v>1948</v>
      </c>
      <c r="U71" s="8">
        <v>1426</v>
      </c>
      <c r="V71" s="8">
        <v>257</v>
      </c>
      <c r="W71" s="8">
        <v>3492</v>
      </c>
      <c r="X71" s="8">
        <v>3566</v>
      </c>
      <c r="Y71" s="8">
        <v>-23891</v>
      </c>
      <c r="Z71" s="8">
        <v>56042</v>
      </c>
      <c r="AA71" s="8">
        <v>-1436</v>
      </c>
      <c r="AB71" s="8">
        <v>212</v>
      </c>
      <c r="AC71" s="8">
        <v>-157473</v>
      </c>
      <c r="AD71" s="8">
        <v>5960</v>
      </c>
      <c r="AE71" s="8">
        <v>21896</v>
      </c>
      <c r="AF71" s="8">
        <v>16179</v>
      </c>
      <c r="AG71" s="8">
        <v>17027</v>
      </c>
      <c r="AH71" s="8">
        <v>857</v>
      </c>
      <c r="AI71" s="8">
        <v>0</v>
      </c>
      <c r="AJ71" s="8">
        <v>110384</v>
      </c>
      <c r="AK71" s="8">
        <v>2649</v>
      </c>
      <c r="AL71" s="8">
        <v>2782</v>
      </c>
      <c r="AM71" s="8">
        <v>6714</v>
      </c>
      <c r="AN71" s="8">
        <v>781</v>
      </c>
      <c r="AO71" s="8">
        <v>1931</v>
      </c>
      <c r="AP71" s="8">
        <v>690</v>
      </c>
      <c r="AQ71" s="8">
        <v>60</v>
      </c>
      <c r="AR71" s="8">
        <v>2921</v>
      </c>
      <c r="AS71" s="8">
        <v>1286</v>
      </c>
      <c r="AT71" s="8">
        <v>259</v>
      </c>
      <c r="AU71" s="8">
        <v>3451</v>
      </c>
      <c r="AV71" s="8">
        <v>554</v>
      </c>
      <c r="AW71" s="8">
        <v>5135</v>
      </c>
      <c r="AX71" s="8">
        <v>-5756</v>
      </c>
      <c r="AY71" s="8">
        <v>139</v>
      </c>
      <c r="AZ71" s="8">
        <v>286</v>
      </c>
      <c r="BA71" s="8">
        <v>21040</v>
      </c>
      <c r="BB71" s="8">
        <v>122</v>
      </c>
      <c r="BC71" s="8">
        <v>1743</v>
      </c>
    </row>
    <row r="72" spans="1:55" ht="15" customHeight="1">
      <c r="A72" s="7" t="s">
        <v>179</v>
      </c>
      <c r="B72" s="8">
        <v>0</v>
      </c>
      <c r="C72" s="8">
        <v>174</v>
      </c>
      <c r="D72" s="8">
        <v>0</v>
      </c>
      <c r="E72" s="8">
        <v>0</v>
      </c>
      <c r="F72" s="8">
        <v>359</v>
      </c>
      <c r="G72" s="8">
        <v>0</v>
      </c>
      <c r="H72" s="8">
        <v>727</v>
      </c>
      <c r="I72" s="8">
        <v>866</v>
      </c>
      <c r="J72" s="8">
        <v>439</v>
      </c>
      <c r="K72" s="8">
        <v>0</v>
      </c>
      <c r="L72" s="8">
        <v>0</v>
      </c>
      <c r="M72" s="8">
        <v>6151</v>
      </c>
      <c r="N72" s="8">
        <v>0</v>
      </c>
      <c r="O72" s="8">
        <v>882</v>
      </c>
      <c r="P72" s="8">
        <v>0</v>
      </c>
      <c r="Q72" s="8">
        <v>0</v>
      </c>
      <c r="R72" s="8">
        <v>630</v>
      </c>
      <c r="S72" s="8">
        <v>0</v>
      </c>
      <c r="T72" s="8">
        <v>2646</v>
      </c>
      <c r="U72" s="8">
        <v>0</v>
      </c>
      <c r="V72" s="8">
        <v>0</v>
      </c>
      <c r="W72" s="8">
        <v>7986</v>
      </c>
      <c r="X72" s="8">
        <v>147</v>
      </c>
      <c r="Y72" s="8">
        <v>0</v>
      </c>
      <c r="Z72" s="8">
        <v>4145</v>
      </c>
      <c r="AA72" s="8">
        <v>0</v>
      </c>
      <c r="AB72" s="8">
        <v>0</v>
      </c>
      <c r="AC72" s="8">
        <v>163</v>
      </c>
      <c r="AD72" s="8">
        <v>0</v>
      </c>
      <c r="AE72" s="8">
        <v>8536</v>
      </c>
      <c r="AF72" s="8">
        <v>870</v>
      </c>
      <c r="AG72" s="8">
        <v>2132</v>
      </c>
      <c r="AH72" s="8">
        <v>0</v>
      </c>
      <c r="AI72" s="8">
        <v>0</v>
      </c>
      <c r="AJ72" s="8">
        <v>0</v>
      </c>
      <c r="AK72" s="8">
        <v>0</v>
      </c>
      <c r="AL72" s="8">
        <v>1532</v>
      </c>
      <c r="AM72" s="8">
        <v>4660</v>
      </c>
      <c r="AN72" s="8">
        <v>0</v>
      </c>
      <c r="AO72" s="8">
        <v>0</v>
      </c>
      <c r="AP72" s="8">
        <v>0</v>
      </c>
      <c r="AQ72" s="8">
        <v>0</v>
      </c>
      <c r="AR72" s="8">
        <v>1859</v>
      </c>
      <c r="AS72" s="8">
        <v>201</v>
      </c>
      <c r="AT72" s="8">
        <v>171</v>
      </c>
      <c r="AU72" s="8">
        <v>0</v>
      </c>
      <c r="AV72" s="8">
        <v>0</v>
      </c>
      <c r="AW72" s="8">
        <v>0</v>
      </c>
      <c r="AX72" s="8">
        <v>3414</v>
      </c>
      <c r="AY72" s="8">
        <v>0</v>
      </c>
      <c r="AZ72" s="8">
        <v>409</v>
      </c>
      <c r="BA72" s="8">
        <v>1685</v>
      </c>
      <c r="BB72" s="8">
        <v>0</v>
      </c>
      <c r="BC72" s="8">
        <v>478</v>
      </c>
    </row>
    <row r="73" spans="1:55" ht="15" customHeight="1">
      <c r="A73" s="7" t="s">
        <v>180</v>
      </c>
      <c r="B73" s="8">
        <v>0</v>
      </c>
      <c r="C73" s="8">
        <v>-2111</v>
      </c>
      <c r="D73" s="8">
        <v>-22</v>
      </c>
      <c r="E73" s="8">
        <v>19</v>
      </c>
      <c r="F73" s="8">
        <v>-589</v>
      </c>
      <c r="G73" s="8">
        <v>630</v>
      </c>
      <c r="H73" s="8">
        <v>-3107</v>
      </c>
      <c r="I73" s="8">
        <v>473</v>
      </c>
      <c r="J73" s="8">
        <v>-89</v>
      </c>
      <c r="K73" s="8">
        <v>8</v>
      </c>
      <c r="L73" s="8">
        <v>2888</v>
      </c>
      <c r="M73" s="8">
        <v>5577</v>
      </c>
      <c r="N73" s="8">
        <v>1648</v>
      </c>
      <c r="O73" s="8">
        <v>1227</v>
      </c>
      <c r="P73" s="8">
        <v>0</v>
      </c>
      <c r="Q73" s="8">
        <v>220</v>
      </c>
      <c r="R73" s="8">
        <v>0</v>
      </c>
      <c r="S73" s="8">
        <v>714</v>
      </c>
      <c r="T73" s="8">
        <v>745</v>
      </c>
      <c r="U73" s="8">
        <v>6178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-114</v>
      </c>
      <c r="AB73" s="8">
        <v>961</v>
      </c>
      <c r="AC73" s="8">
        <v>0</v>
      </c>
      <c r="AD73" s="8">
        <v>2838</v>
      </c>
      <c r="AE73" s="8">
        <v>0</v>
      </c>
      <c r="AF73" s="8">
        <v>506</v>
      </c>
      <c r="AG73" s="8">
        <v>-53305</v>
      </c>
      <c r="AH73" s="8">
        <v>0</v>
      </c>
      <c r="AI73" s="8">
        <v>216</v>
      </c>
      <c r="AJ73" s="8">
        <v>0</v>
      </c>
      <c r="AK73" s="8">
        <v>0</v>
      </c>
      <c r="AL73" s="8">
        <v>-9060</v>
      </c>
      <c r="AM73" s="8">
        <v>0</v>
      </c>
      <c r="AN73" s="8">
        <v>0</v>
      </c>
      <c r="AO73" s="8">
        <v>836</v>
      </c>
      <c r="AP73" s="8">
        <v>0</v>
      </c>
      <c r="AQ73" s="8">
        <v>-1978</v>
      </c>
      <c r="AR73" s="8">
        <v>-2207</v>
      </c>
      <c r="AS73" s="8">
        <v>0</v>
      </c>
      <c r="AT73" s="8">
        <v>589</v>
      </c>
      <c r="AU73" s="8">
        <v>0</v>
      </c>
      <c r="AV73" s="8">
        <v>0</v>
      </c>
      <c r="AW73" s="8">
        <v>0</v>
      </c>
      <c r="AX73" s="8">
        <v>-3187</v>
      </c>
      <c r="AY73" s="8">
        <v>0</v>
      </c>
      <c r="AZ73" s="8">
        <v>-228</v>
      </c>
      <c r="BA73" s="8">
        <v>0</v>
      </c>
      <c r="BB73" s="8">
        <v>0</v>
      </c>
      <c r="BC73" s="8">
        <v>0</v>
      </c>
    </row>
    <row r="74" spans="1:55" ht="15" customHeight="1">
      <c r="A74" s="9" t="s">
        <v>181</v>
      </c>
      <c r="B74" s="10">
        <v>93</v>
      </c>
      <c r="C74" s="10">
        <v>-1114</v>
      </c>
      <c r="D74" s="10">
        <v>124</v>
      </c>
      <c r="E74" s="10">
        <v>77</v>
      </c>
      <c r="F74" s="10">
        <v>3059</v>
      </c>
      <c r="G74" s="10">
        <v>1460</v>
      </c>
      <c r="H74" s="10">
        <v>832</v>
      </c>
      <c r="I74" s="10">
        <v>957</v>
      </c>
      <c r="J74" s="10">
        <v>851</v>
      </c>
      <c r="K74" s="10">
        <v>86285</v>
      </c>
      <c r="L74" s="10">
        <v>4097</v>
      </c>
      <c r="M74" s="10">
        <v>41202</v>
      </c>
      <c r="N74" s="10">
        <v>10835</v>
      </c>
      <c r="O74" s="10">
        <v>7035</v>
      </c>
      <c r="P74" s="10">
        <v>21</v>
      </c>
      <c r="Q74" s="10">
        <v>7554</v>
      </c>
      <c r="R74" s="10">
        <v>1803</v>
      </c>
      <c r="S74" s="10">
        <v>440</v>
      </c>
      <c r="T74" s="10">
        <v>2201</v>
      </c>
      <c r="U74" s="10">
        <v>13508</v>
      </c>
      <c r="V74" s="10">
        <v>24</v>
      </c>
      <c r="W74" s="10">
        <v>27660</v>
      </c>
      <c r="X74" s="10">
        <v>10076</v>
      </c>
      <c r="Y74" s="10">
        <v>25020</v>
      </c>
      <c r="Z74" s="10">
        <v>12599</v>
      </c>
      <c r="AA74" s="10">
        <v>1781</v>
      </c>
      <c r="AB74" s="10">
        <v>713</v>
      </c>
      <c r="AC74" s="10">
        <v>16049</v>
      </c>
      <c r="AD74" s="10">
        <v>3051</v>
      </c>
      <c r="AE74" s="10">
        <v>4746</v>
      </c>
      <c r="AF74" s="10">
        <v>2656</v>
      </c>
      <c r="AG74" s="10">
        <v>15087</v>
      </c>
      <c r="AH74" s="10">
        <v>1281</v>
      </c>
      <c r="AI74" s="10">
        <v>311</v>
      </c>
      <c r="AJ74" s="10">
        <v>69995</v>
      </c>
      <c r="AK74" s="10">
        <v>1906</v>
      </c>
      <c r="AL74" s="10">
        <v>1530</v>
      </c>
      <c r="AM74" s="10">
        <v>5940</v>
      </c>
      <c r="AN74" s="10">
        <v>812</v>
      </c>
      <c r="AO74" s="10">
        <v>321</v>
      </c>
      <c r="AP74" s="10">
        <v>163</v>
      </c>
      <c r="AQ74" s="10">
        <v>-1845</v>
      </c>
      <c r="AR74" s="10">
        <v>2710</v>
      </c>
      <c r="AS74" s="10">
        <v>1211</v>
      </c>
      <c r="AT74" s="10">
        <v>-188</v>
      </c>
      <c r="AU74" s="10">
        <v>919</v>
      </c>
      <c r="AV74" s="10">
        <v>1401</v>
      </c>
      <c r="AW74" s="10">
        <v>1970</v>
      </c>
      <c r="AX74" s="10">
        <v>6015</v>
      </c>
      <c r="AY74" s="10">
        <v>18</v>
      </c>
      <c r="AZ74" s="10">
        <v>689</v>
      </c>
      <c r="BA74" s="10">
        <v>11254</v>
      </c>
      <c r="BB74" s="10">
        <v>121</v>
      </c>
      <c r="BC74" s="10">
        <v>5560</v>
      </c>
    </row>
    <row r="75" spans="1:55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5" customHeight="1">
      <c r="A78" s="28" t="s">
        <v>353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Height="1" fitToWidth="1" horizontalDpi="300" verticalDpi="300" orientation="portrait" paperSize="9" scale="7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C78"/>
  <sheetViews>
    <sheetView showGridLines="0" zoomScalePageLayoutView="0" workbookViewId="0" topLeftCell="A1">
      <selection activeCell="BD7" sqref="BD7"/>
    </sheetView>
  </sheetViews>
  <sheetFormatPr defaultColWidth="9.140625" defaultRowHeight="12.75"/>
  <cols>
    <col min="1" max="1" width="34.8515625" style="3" customWidth="1"/>
    <col min="2" max="32" width="10.7109375" style="3" customWidth="1"/>
    <col min="33" max="33" width="8.421875" style="3" customWidth="1"/>
    <col min="34" max="42" width="10.7109375" style="3" customWidth="1"/>
    <col min="43" max="43" width="9.8515625" style="3" customWidth="1"/>
    <col min="44" max="55" width="10.7109375" style="3" customWidth="1"/>
  </cols>
  <sheetData>
    <row r="1" spans="1:55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12.75">
      <c r="A2" s="1" t="s">
        <v>380</v>
      </c>
    </row>
    <row r="5" ht="12.75">
      <c r="A5" s="1" t="s">
        <v>302</v>
      </c>
    </row>
    <row r="6" spans="2:55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2:55" ht="30" customHeight="1">
      <c r="B7" s="4" t="s">
        <v>51</v>
      </c>
      <c r="C7" s="4" t="s">
        <v>355</v>
      </c>
      <c r="D7" s="4" t="s">
        <v>376</v>
      </c>
      <c r="E7" s="26" t="s">
        <v>377</v>
      </c>
      <c r="F7" s="4" t="s">
        <v>194</v>
      </c>
      <c r="G7" s="4" t="s">
        <v>13</v>
      </c>
      <c r="H7" s="4" t="s">
        <v>46</v>
      </c>
      <c r="I7" s="4" t="s">
        <v>44</v>
      </c>
      <c r="J7" s="4" t="s">
        <v>66</v>
      </c>
      <c r="K7" s="4" t="s">
        <v>37</v>
      </c>
      <c r="L7" s="4" t="s">
        <v>12</v>
      </c>
      <c r="M7" s="26" t="s">
        <v>190</v>
      </c>
      <c r="N7" s="4" t="s">
        <v>191</v>
      </c>
      <c r="O7" s="4" t="s">
        <v>40</v>
      </c>
      <c r="P7" s="26" t="s">
        <v>69</v>
      </c>
      <c r="Q7" s="4" t="s">
        <v>54</v>
      </c>
      <c r="R7" s="4" t="s">
        <v>50</v>
      </c>
      <c r="S7" s="4" t="s">
        <v>5</v>
      </c>
      <c r="T7" s="4" t="s">
        <v>186</v>
      </c>
      <c r="U7" s="4" t="s">
        <v>90</v>
      </c>
      <c r="V7" s="4" t="s">
        <v>3</v>
      </c>
      <c r="W7" s="4" t="s">
        <v>42</v>
      </c>
      <c r="X7" s="4" t="s">
        <v>296</v>
      </c>
      <c r="Y7" s="4" t="s">
        <v>192</v>
      </c>
      <c r="Z7" s="4" t="s">
        <v>71</v>
      </c>
      <c r="AA7" s="4" t="s">
        <v>187</v>
      </c>
      <c r="AB7" s="4" t="s">
        <v>4</v>
      </c>
      <c r="AC7" s="4" t="s">
        <v>72</v>
      </c>
      <c r="AD7" s="4" t="s">
        <v>8</v>
      </c>
      <c r="AE7" s="4" t="s">
        <v>112</v>
      </c>
      <c r="AF7" s="4" t="s">
        <v>189</v>
      </c>
      <c r="AG7" s="26" t="s">
        <v>188</v>
      </c>
      <c r="AH7" s="4" t="s">
        <v>10</v>
      </c>
      <c r="AI7" s="4" t="s">
        <v>74</v>
      </c>
      <c r="AJ7" s="4" t="s">
        <v>75</v>
      </c>
      <c r="AK7" s="4" t="s">
        <v>47</v>
      </c>
      <c r="AL7" s="4" t="s">
        <v>43</v>
      </c>
      <c r="AM7" s="4" t="s">
        <v>38</v>
      </c>
      <c r="AN7" s="4" t="s">
        <v>111</v>
      </c>
      <c r="AO7" s="4" t="s">
        <v>373</v>
      </c>
      <c r="AP7" s="4" t="s">
        <v>183</v>
      </c>
      <c r="AQ7" s="26" t="s">
        <v>288</v>
      </c>
      <c r="AR7" s="4" t="s">
        <v>76</v>
      </c>
      <c r="AS7" s="4" t="s">
        <v>77</v>
      </c>
      <c r="AT7" s="4" t="s">
        <v>49</v>
      </c>
      <c r="AU7" s="4" t="s">
        <v>193</v>
      </c>
      <c r="AV7" s="4" t="s">
        <v>289</v>
      </c>
      <c r="AW7" s="4" t="s">
        <v>356</v>
      </c>
      <c r="AX7" s="4" t="s">
        <v>78</v>
      </c>
      <c r="AY7" s="4" t="s">
        <v>284</v>
      </c>
      <c r="AZ7" s="4" t="s">
        <v>354</v>
      </c>
      <c r="BA7" s="4" t="s">
        <v>39</v>
      </c>
      <c r="BB7" s="4" t="s">
        <v>113</v>
      </c>
      <c r="BC7" s="4" t="s">
        <v>298</v>
      </c>
    </row>
    <row r="8" spans="2:55" ht="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15" customHeight="1">
      <c r="A9" s="5" t="s">
        <v>16</v>
      </c>
      <c r="B9" s="6">
        <v>540807</v>
      </c>
      <c r="C9" s="6">
        <v>12795</v>
      </c>
      <c r="D9" s="6">
        <v>144911</v>
      </c>
      <c r="E9" s="6">
        <v>21363</v>
      </c>
      <c r="F9" s="6">
        <v>6445</v>
      </c>
      <c r="G9" s="6">
        <v>682651</v>
      </c>
      <c r="H9" s="6">
        <v>306123</v>
      </c>
      <c r="I9" s="6">
        <v>43454</v>
      </c>
      <c r="J9" s="6">
        <v>306045</v>
      </c>
      <c r="K9" s="6">
        <v>156060</v>
      </c>
      <c r="L9" s="6">
        <v>6973487</v>
      </c>
      <c r="M9" s="6">
        <v>5500612</v>
      </c>
      <c r="N9" s="6">
        <v>131103</v>
      </c>
      <c r="O9" s="6">
        <v>1122976</v>
      </c>
      <c r="P9" s="6">
        <v>1177696</v>
      </c>
      <c r="Q9" s="6">
        <v>366551</v>
      </c>
      <c r="R9" s="6">
        <v>141169</v>
      </c>
      <c r="S9" s="6">
        <v>1664555</v>
      </c>
      <c r="T9" s="6">
        <v>181681</v>
      </c>
      <c r="U9" s="6">
        <v>24338</v>
      </c>
      <c r="V9" s="6">
        <v>3493913</v>
      </c>
      <c r="W9" s="6">
        <v>869731</v>
      </c>
      <c r="X9" s="6">
        <v>3020198</v>
      </c>
      <c r="Y9" s="6">
        <v>3101824</v>
      </c>
      <c r="Z9" s="6">
        <v>111107</v>
      </c>
      <c r="AA9" s="6">
        <v>53510</v>
      </c>
      <c r="AB9" s="6">
        <v>5553424</v>
      </c>
      <c r="AC9" s="6">
        <v>425183</v>
      </c>
      <c r="AD9" s="6">
        <v>3835265</v>
      </c>
      <c r="AE9" s="6">
        <v>1191758</v>
      </c>
      <c r="AF9" s="6">
        <v>45327</v>
      </c>
      <c r="AG9" s="6">
        <v>14383</v>
      </c>
      <c r="AH9" s="6">
        <v>10144712</v>
      </c>
      <c r="AI9" s="6">
        <v>234102</v>
      </c>
      <c r="AJ9" s="6">
        <v>340394</v>
      </c>
      <c r="AK9" s="6">
        <v>354045</v>
      </c>
      <c r="AL9" s="6">
        <v>138171</v>
      </c>
      <c r="AM9" s="6">
        <v>1294844</v>
      </c>
      <c r="AN9" s="6">
        <v>55978</v>
      </c>
      <c r="AO9" s="6">
        <v>790693</v>
      </c>
      <c r="AP9" s="6">
        <v>39795</v>
      </c>
      <c r="AQ9" s="6">
        <v>25066</v>
      </c>
      <c r="AR9" s="6">
        <v>219830</v>
      </c>
      <c r="AS9" s="6">
        <v>233762</v>
      </c>
      <c r="AT9" s="6">
        <v>58119</v>
      </c>
      <c r="AU9" s="6">
        <v>772898</v>
      </c>
      <c r="AV9" s="6">
        <v>72225</v>
      </c>
      <c r="AW9" s="6">
        <v>194417</v>
      </c>
      <c r="AX9" s="6">
        <v>1389771</v>
      </c>
      <c r="AY9" s="6">
        <v>224461</v>
      </c>
      <c r="AZ9" s="6">
        <v>597048</v>
      </c>
      <c r="BA9" s="6">
        <v>1265853</v>
      </c>
      <c r="BB9" s="6">
        <v>6872</v>
      </c>
      <c r="BC9" s="6">
        <v>654854</v>
      </c>
    </row>
    <row r="10" spans="1:55" ht="15" customHeight="1">
      <c r="A10" s="7" t="s">
        <v>118</v>
      </c>
      <c r="B10" s="8">
        <v>3311</v>
      </c>
      <c r="C10" s="8">
        <v>1011</v>
      </c>
      <c r="D10" s="8">
        <v>5654</v>
      </c>
      <c r="E10" s="8">
        <v>135</v>
      </c>
      <c r="F10" s="8">
        <v>337</v>
      </c>
      <c r="G10" s="8">
        <v>25673</v>
      </c>
      <c r="H10" s="8">
        <v>26036</v>
      </c>
      <c r="I10" s="8">
        <v>458</v>
      </c>
      <c r="J10" s="8">
        <v>11631</v>
      </c>
      <c r="K10" s="8">
        <v>3347</v>
      </c>
      <c r="L10" s="8">
        <v>204930</v>
      </c>
      <c r="M10" s="8">
        <v>229280</v>
      </c>
      <c r="N10" s="8">
        <v>1258</v>
      </c>
      <c r="O10" s="8">
        <v>28697</v>
      </c>
      <c r="P10" s="8">
        <v>7553</v>
      </c>
      <c r="Q10" s="8">
        <v>14110</v>
      </c>
      <c r="R10" s="8">
        <v>4371</v>
      </c>
      <c r="S10" s="8">
        <v>53477</v>
      </c>
      <c r="T10" s="8">
        <v>4384</v>
      </c>
      <c r="U10" s="8">
        <v>705</v>
      </c>
      <c r="V10" s="8">
        <v>89230</v>
      </c>
      <c r="W10" s="8">
        <v>6942</v>
      </c>
      <c r="X10" s="8">
        <v>114704</v>
      </c>
      <c r="Y10" s="8">
        <v>113722</v>
      </c>
      <c r="Z10" s="8">
        <v>8003</v>
      </c>
      <c r="AA10" s="8">
        <v>15430</v>
      </c>
      <c r="AB10" s="8">
        <v>238585</v>
      </c>
      <c r="AC10" s="8">
        <v>1107</v>
      </c>
      <c r="AD10" s="8">
        <v>146269</v>
      </c>
      <c r="AE10" s="8">
        <v>64318</v>
      </c>
      <c r="AF10" s="8">
        <v>10880</v>
      </c>
      <c r="AG10" s="8">
        <v>77</v>
      </c>
      <c r="AH10" s="8">
        <v>404419</v>
      </c>
      <c r="AI10" s="8">
        <v>2155</v>
      </c>
      <c r="AJ10" s="8">
        <v>17278</v>
      </c>
      <c r="AK10" s="8">
        <v>17199</v>
      </c>
      <c r="AL10" s="8">
        <v>5183</v>
      </c>
      <c r="AM10" s="8">
        <v>21930</v>
      </c>
      <c r="AN10" s="8">
        <v>685</v>
      </c>
      <c r="AO10" s="8">
        <v>27835</v>
      </c>
      <c r="AP10" s="8">
        <v>877</v>
      </c>
      <c r="AQ10" s="8">
        <v>2417</v>
      </c>
      <c r="AR10" s="8">
        <v>14434</v>
      </c>
      <c r="AS10" s="8">
        <v>15175</v>
      </c>
      <c r="AT10" s="8">
        <v>4986</v>
      </c>
      <c r="AU10" s="8">
        <v>75</v>
      </c>
      <c r="AV10" s="8">
        <v>804</v>
      </c>
      <c r="AW10" s="8">
        <v>1047</v>
      </c>
      <c r="AX10" s="8">
        <v>59261</v>
      </c>
      <c r="AY10" s="8">
        <v>4713</v>
      </c>
      <c r="AZ10" s="8">
        <v>8361</v>
      </c>
      <c r="BA10" s="8">
        <v>31040</v>
      </c>
      <c r="BB10" s="8">
        <v>293</v>
      </c>
      <c r="BC10" s="8">
        <v>26826</v>
      </c>
    </row>
    <row r="11" spans="1:55" ht="15" customHeight="1">
      <c r="A11" s="7" t="s">
        <v>119</v>
      </c>
      <c r="B11" s="8">
        <v>6</v>
      </c>
      <c r="C11" s="8">
        <v>599</v>
      </c>
      <c r="D11" s="8">
        <v>2549</v>
      </c>
      <c r="E11" s="8">
        <v>1</v>
      </c>
      <c r="F11" s="8">
        <v>164</v>
      </c>
      <c r="G11" s="8">
        <v>12754</v>
      </c>
      <c r="H11" s="8">
        <v>1292</v>
      </c>
      <c r="I11" s="8">
        <v>243</v>
      </c>
      <c r="J11" s="8">
        <v>3226</v>
      </c>
      <c r="K11" s="8">
        <v>986</v>
      </c>
      <c r="L11" s="8">
        <v>97777</v>
      </c>
      <c r="M11" s="8">
        <v>138174</v>
      </c>
      <c r="N11" s="8">
        <v>876</v>
      </c>
      <c r="O11" s="8">
        <v>21658</v>
      </c>
      <c r="P11" s="8">
        <v>2932</v>
      </c>
      <c r="Q11" s="8">
        <v>4054</v>
      </c>
      <c r="R11" s="8">
        <v>882</v>
      </c>
      <c r="S11" s="8">
        <v>33396</v>
      </c>
      <c r="T11" s="8">
        <v>0</v>
      </c>
      <c r="U11" s="8">
        <v>157</v>
      </c>
      <c r="V11" s="8">
        <v>46864</v>
      </c>
      <c r="W11" s="8">
        <v>3247</v>
      </c>
      <c r="X11" s="8">
        <v>62592</v>
      </c>
      <c r="Y11" s="8">
        <v>56380</v>
      </c>
      <c r="Z11" s="8">
        <v>1249</v>
      </c>
      <c r="AA11" s="8">
        <v>212</v>
      </c>
      <c r="AB11" s="8">
        <v>45993</v>
      </c>
      <c r="AC11" s="8">
        <v>594</v>
      </c>
      <c r="AD11" s="8">
        <v>23422</v>
      </c>
      <c r="AE11" s="8">
        <v>31762</v>
      </c>
      <c r="AF11" s="8">
        <v>291</v>
      </c>
      <c r="AG11" s="8">
        <v>0</v>
      </c>
      <c r="AH11" s="8">
        <v>156542</v>
      </c>
      <c r="AI11" s="8">
        <v>411</v>
      </c>
      <c r="AJ11" s="8">
        <v>627</v>
      </c>
      <c r="AK11" s="8">
        <v>152</v>
      </c>
      <c r="AL11" s="8">
        <v>200</v>
      </c>
      <c r="AM11" s="8">
        <v>4602</v>
      </c>
      <c r="AN11" s="8">
        <v>41</v>
      </c>
      <c r="AO11" s="8">
        <v>18227</v>
      </c>
      <c r="AP11" s="8">
        <v>499</v>
      </c>
      <c r="AQ11" s="8">
        <v>910</v>
      </c>
      <c r="AR11" s="8">
        <v>3006</v>
      </c>
      <c r="AS11" s="8">
        <v>6279</v>
      </c>
      <c r="AT11" s="8">
        <v>2528</v>
      </c>
      <c r="AU11" s="8">
        <v>2</v>
      </c>
      <c r="AV11" s="8">
        <v>130</v>
      </c>
      <c r="AW11" s="8">
        <v>521</v>
      </c>
      <c r="AX11" s="8">
        <v>15736</v>
      </c>
      <c r="AY11" s="8">
        <v>3</v>
      </c>
      <c r="AZ11" s="8">
        <v>1042</v>
      </c>
      <c r="BA11" s="8">
        <v>21517</v>
      </c>
      <c r="BB11" s="8">
        <v>142</v>
      </c>
      <c r="BC11" s="8">
        <v>7600</v>
      </c>
    </row>
    <row r="12" spans="1:55" ht="15" customHeight="1">
      <c r="A12" s="7" t="s">
        <v>120</v>
      </c>
      <c r="B12" s="8">
        <v>3305</v>
      </c>
      <c r="C12" s="8">
        <v>412</v>
      </c>
      <c r="D12" s="8">
        <v>3105</v>
      </c>
      <c r="E12" s="8">
        <v>134</v>
      </c>
      <c r="F12" s="8">
        <v>173</v>
      </c>
      <c r="G12" s="8">
        <v>12919</v>
      </c>
      <c r="H12" s="8">
        <v>24744</v>
      </c>
      <c r="I12" s="8">
        <v>215</v>
      </c>
      <c r="J12" s="8">
        <v>8405</v>
      </c>
      <c r="K12" s="8">
        <v>2361</v>
      </c>
      <c r="L12" s="8">
        <v>107153</v>
      </c>
      <c r="M12" s="8">
        <v>91106</v>
      </c>
      <c r="N12" s="8">
        <v>382</v>
      </c>
      <c r="O12" s="8">
        <v>7039</v>
      </c>
      <c r="P12" s="8">
        <v>4621</v>
      </c>
      <c r="Q12" s="8">
        <v>10056</v>
      </c>
      <c r="R12" s="8">
        <v>3489</v>
      </c>
      <c r="S12" s="8">
        <v>20081</v>
      </c>
      <c r="T12" s="8">
        <v>4384</v>
      </c>
      <c r="U12" s="8">
        <v>548</v>
      </c>
      <c r="V12" s="8">
        <v>42366</v>
      </c>
      <c r="W12" s="8">
        <v>3695</v>
      </c>
      <c r="X12" s="8">
        <v>52112</v>
      </c>
      <c r="Y12" s="8">
        <v>57342</v>
      </c>
      <c r="Z12" s="8">
        <v>6754</v>
      </c>
      <c r="AA12" s="8">
        <v>15218</v>
      </c>
      <c r="AB12" s="8">
        <v>192592</v>
      </c>
      <c r="AC12" s="8">
        <v>513</v>
      </c>
      <c r="AD12" s="8">
        <v>122847</v>
      </c>
      <c r="AE12" s="8">
        <v>32556</v>
      </c>
      <c r="AF12" s="8">
        <v>10589</v>
      </c>
      <c r="AG12" s="8">
        <v>77</v>
      </c>
      <c r="AH12" s="8">
        <v>247877</v>
      </c>
      <c r="AI12" s="8">
        <v>1744</v>
      </c>
      <c r="AJ12" s="8">
        <v>16651</v>
      </c>
      <c r="AK12" s="8">
        <v>17047</v>
      </c>
      <c r="AL12" s="8">
        <v>4983</v>
      </c>
      <c r="AM12" s="8">
        <v>17328</v>
      </c>
      <c r="AN12" s="8">
        <v>644</v>
      </c>
      <c r="AO12" s="8">
        <v>9608</v>
      </c>
      <c r="AP12" s="8">
        <v>378</v>
      </c>
      <c r="AQ12" s="8">
        <v>1507</v>
      </c>
      <c r="AR12" s="8">
        <v>11428</v>
      </c>
      <c r="AS12" s="8">
        <v>8896</v>
      </c>
      <c r="AT12" s="8">
        <v>2458</v>
      </c>
      <c r="AU12" s="8">
        <v>73</v>
      </c>
      <c r="AV12" s="8">
        <v>674</v>
      </c>
      <c r="AW12" s="8">
        <v>526</v>
      </c>
      <c r="AX12" s="8">
        <v>43525</v>
      </c>
      <c r="AY12" s="8">
        <v>4710</v>
      </c>
      <c r="AZ12" s="8">
        <v>7319</v>
      </c>
      <c r="BA12" s="8">
        <v>9523</v>
      </c>
      <c r="BB12" s="8">
        <v>151</v>
      </c>
      <c r="BC12" s="8">
        <v>19226</v>
      </c>
    </row>
    <row r="13" spans="1:55" ht="15" customHeight="1">
      <c r="A13" s="7" t="s">
        <v>121</v>
      </c>
      <c r="B13" s="8">
        <v>507367</v>
      </c>
      <c r="C13" s="8">
        <v>8116</v>
      </c>
      <c r="D13" s="8">
        <v>121765</v>
      </c>
      <c r="E13" s="8">
        <v>1010</v>
      </c>
      <c r="F13" s="8">
        <v>5738</v>
      </c>
      <c r="G13" s="8">
        <v>547767</v>
      </c>
      <c r="H13" s="8">
        <v>105888</v>
      </c>
      <c r="I13" s="8">
        <v>40222</v>
      </c>
      <c r="J13" s="8">
        <v>250076</v>
      </c>
      <c r="K13" s="8">
        <v>125637</v>
      </c>
      <c r="L13" s="8">
        <v>4781702</v>
      </c>
      <c r="M13" s="8">
        <v>3911634</v>
      </c>
      <c r="N13" s="8">
        <v>40640</v>
      </c>
      <c r="O13" s="8">
        <v>971448</v>
      </c>
      <c r="P13" s="8">
        <v>1127881</v>
      </c>
      <c r="Q13" s="8">
        <v>322370</v>
      </c>
      <c r="R13" s="8">
        <v>122543</v>
      </c>
      <c r="S13" s="8">
        <v>1230017</v>
      </c>
      <c r="T13" s="8">
        <v>171788</v>
      </c>
      <c r="U13" s="8">
        <v>22821</v>
      </c>
      <c r="V13" s="8">
        <v>2481635</v>
      </c>
      <c r="W13" s="8">
        <v>388669</v>
      </c>
      <c r="X13" s="8">
        <v>2375027</v>
      </c>
      <c r="Y13" s="8">
        <v>2229438</v>
      </c>
      <c r="Z13" s="8">
        <v>88696</v>
      </c>
      <c r="AA13" s="8">
        <v>11501</v>
      </c>
      <c r="AB13" s="8">
        <v>4000890</v>
      </c>
      <c r="AC13" s="8">
        <v>50596</v>
      </c>
      <c r="AD13" s="8">
        <v>2890105</v>
      </c>
      <c r="AE13" s="8">
        <v>842237</v>
      </c>
      <c r="AF13" s="8">
        <v>8138</v>
      </c>
      <c r="AG13" s="8">
        <v>14095</v>
      </c>
      <c r="AH13" s="8">
        <v>6803541</v>
      </c>
      <c r="AI13" s="8">
        <v>81534</v>
      </c>
      <c r="AJ13" s="8">
        <v>83384</v>
      </c>
      <c r="AK13" s="8">
        <v>316688</v>
      </c>
      <c r="AL13" s="8">
        <v>95501</v>
      </c>
      <c r="AM13" s="8">
        <v>1187871</v>
      </c>
      <c r="AN13" s="8">
        <v>48922</v>
      </c>
      <c r="AO13" s="8">
        <v>660627</v>
      </c>
      <c r="AP13" s="8">
        <v>34355</v>
      </c>
      <c r="AQ13" s="8">
        <v>16202</v>
      </c>
      <c r="AR13" s="8">
        <v>117266</v>
      </c>
      <c r="AS13" s="8">
        <v>188700</v>
      </c>
      <c r="AT13" s="8">
        <v>47351</v>
      </c>
      <c r="AU13" s="8">
        <v>758215</v>
      </c>
      <c r="AV13" s="8">
        <v>60527</v>
      </c>
      <c r="AW13" s="8">
        <v>154317</v>
      </c>
      <c r="AX13" s="8">
        <v>911843</v>
      </c>
      <c r="AY13" s="8">
        <v>215583</v>
      </c>
      <c r="AZ13" s="8">
        <v>393986</v>
      </c>
      <c r="BA13" s="8">
        <v>1115404</v>
      </c>
      <c r="BB13" s="8">
        <v>6053</v>
      </c>
      <c r="BC13" s="8">
        <v>591553</v>
      </c>
    </row>
    <row r="14" spans="1:55" ht="15" customHeight="1">
      <c r="A14" s="7" t="s">
        <v>122</v>
      </c>
      <c r="B14" s="8">
        <v>233099</v>
      </c>
      <c r="C14" s="8">
        <v>0</v>
      </c>
      <c r="D14" s="8">
        <v>37089</v>
      </c>
      <c r="E14" s="8">
        <v>0</v>
      </c>
      <c r="F14" s="8">
        <v>3061</v>
      </c>
      <c r="G14" s="8">
        <v>46820</v>
      </c>
      <c r="H14" s="8">
        <v>31947</v>
      </c>
      <c r="I14" s="8">
        <v>39894</v>
      </c>
      <c r="J14" s="8">
        <v>55889</v>
      </c>
      <c r="K14" s="8">
        <v>31460</v>
      </c>
      <c r="L14" s="8">
        <v>581978</v>
      </c>
      <c r="M14" s="8">
        <v>795068</v>
      </c>
      <c r="N14" s="8">
        <v>6177</v>
      </c>
      <c r="O14" s="8">
        <v>93081</v>
      </c>
      <c r="P14" s="8">
        <v>70386</v>
      </c>
      <c r="Q14" s="8">
        <v>40878</v>
      </c>
      <c r="R14" s="8">
        <v>40100</v>
      </c>
      <c r="S14" s="8">
        <v>473826</v>
      </c>
      <c r="T14" s="8">
        <v>86614</v>
      </c>
      <c r="U14" s="8">
        <v>8844</v>
      </c>
      <c r="V14" s="8">
        <v>1429548</v>
      </c>
      <c r="W14" s="8">
        <v>368910</v>
      </c>
      <c r="X14" s="8">
        <v>810640</v>
      </c>
      <c r="Y14" s="8">
        <v>645865</v>
      </c>
      <c r="Z14" s="8">
        <v>15621</v>
      </c>
      <c r="AA14" s="8">
        <v>4881</v>
      </c>
      <c r="AB14" s="8">
        <v>982426</v>
      </c>
      <c r="AC14" s="8">
        <v>49876</v>
      </c>
      <c r="AD14" s="8">
        <v>997473</v>
      </c>
      <c r="AE14" s="8">
        <v>86083</v>
      </c>
      <c r="AF14" s="8">
        <v>1279</v>
      </c>
      <c r="AG14" s="8">
        <v>9563</v>
      </c>
      <c r="AH14" s="8">
        <v>1375764</v>
      </c>
      <c r="AI14" s="8">
        <v>48036</v>
      </c>
      <c r="AJ14" s="8">
        <v>11747</v>
      </c>
      <c r="AK14" s="8">
        <v>166729</v>
      </c>
      <c r="AL14" s="8">
        <v>34375</v>
      </c>
      <c r="AM14" s="8">
        <v>283352</v>
      </c>
      <c r="AN14" s="8">
        <v>468</v>
      </c>
      <c r="AO14" s="8">
        <v>485058</v>
      </c>
      <c r="AP14" s="8">
        <v>8752</v>
      </c>
      <c r="AQ14" s="8">
        <v>7953</v>
      </c>
      <c r="AR14" s="8">
        <v>58675</v>
      </c>
      <c r="AS14" s="8">
        <v>15537</v>
      </c>
      <c r="AT14" s="8">
        <v>1561</v>
      </c>
      <c r="AU14" s="8">
        <v>758215</v>
      </c>
      <c r="AV14" s="8">
        <v>3461</v>
      </c>
      <c r="AW14" s="8">
        <v>99430</v>
      </c>
      <c r="AX14" s="8">
        <v>86320</v>
      </c>
      <c r="AY14" s="8">
        <v>0</v>
      </c>
      <c r="AZ14" s="8">
        <v>334119</v>
      </c>
      <c r="BA14" s="8">
        <v>20637</v>
      </c>
      <c r="BB14" s="8">
        <v>341</v>
      </c>
      <c r="BC14" s="8">
        <v>105908</v>
      </c>
    </row>
    <row r="15" spans="1:55" ht="15" customHeight="1">
      <c r="A15" s="7" t="s">
        <v>123</v>
      </c>
      <c r="B15" s="8">
        <v>274761</v>
      </c>
      <c r="C15" s="8">
        <v>8122</v>
      </c>
      <c r="D15" s="8">
        <v>85273</v>
      </c>
      <c r="E15" s="8">
        <v>1010</v>
      </c>
      <c r="F15" s="8">
        <v>2758</v>
      </c>
      <c r="G15" s="8">
        <v>516289</v>
      </c>
      <c r="H15" s="8">
        <v>75094</v>
      </c>
      <c r="I15" s="8">
        <v>8414</v>
      </c>
      <c r="J15" s="8">
        <v>196368</v>
      </c>
      <c r="K15" s="8">
        <v>96498</v>
      </c>
      <c r="L15" s="8">
        <v>4252759</v>
      </c>
      <c r="M15" s="8">
        <v>3172455</v>
      </c>
      <c r="N15" s="8">
        <v>37412</v>
      </c>
      <c r="O15" s="8">
        <v>889375</v>
      </c>
      <c r="P15" s="8">
        <v>1060297</v>
      </c>
      <c r="Q15" s="8">
        <v>284828</v>
      </c>
      <c r="R15" s="8">
        <v>83495</v>
      </c>
      <c r="S15" s="8">
        <v>799771</v>
      </c>
      <c r="T15" s="8">
        <v>85174</v>
      </c>
      <c r="U15" s="8">
        <v>13977</v>
      </c>
      <c r="V15" s="8">
        <v>1076400</v>
      </c>
      <c r="W15" s="8">
        <v>19903</v>
      </c>
      <c r="X15" s="8">
        <v>1605743</v>
      </c>
      <c r="Y15" s="8">
        <v>1625073</v>
      </c>
      <c r="Z15" s="8">
        <v>73717</v>
      </c>
      <c r="AA15" s="8">
        <v>6620</v>
      </c>
      <c r="AB15" s="8">
        <v>3098292</v>
      </c>
      <c r="AC15" s="8">
        <v>1061</v>
      </c>
      <c r="AD15" s="8">
        <v>1948924</v>
      </c>
      <c r="AE15" s="8">
        <v>808692</v>
      </c>
      <c r="AF15" s="8">
        <v>6888</v>
      </c>
      <c r="AG15" s="8">
        <v>4643</v>
      </c>
      <c r="AH15" s="8">
        <v>5618284</v>
      </c>
      <c r="AI15" s="8">
        <v>33694</v>
      </c>
      <c r="AJ15" s="8">
        <v>73178</v>
      </c>
      <c r="AK15" s="8">
        <v>150046</v>
      </c>
      <c r="AL15" s="8">
        <v>63827</v>
      </c>
      <c r="AM15" s="8">
        <v>927442</v>
      </c>
      <c r="AN15" s="8">
        <v>50273</v>
      </c>
      <c r="AO15" s="8">
        <v>176954</v>
      </c>
      <c r="AP15" s="8">
        <v>26928</v>
      </c>
      <c r="AQ15" s="8">
        <v>8315</v>
      </c>
      <c r="AR15" s="8">
        <v>60571</v>
      </c>
      <c r="AS15" s="8">
        <v>176053</v>
      </c>
      <c r="AT15" s="8">
        <v>46138</v>
      </c>
      <c r="AU15" s="8">
        <v>0</v>
      </c>
      <c r="AV15" s="8">
        <v>57433</v>
      </c>
      <c r="AW15" s="8">
        <v>54887</v>
      </c>
      <c r="AX15" s="8">
        <v>846991</v>
      </c>
      <c r="AY15" s="8">
        <v>215903</v>
      </c>
      <c r="AZ15" s="8">
        <v>60325</v>
      </c>
      <c r="BA15" s="8">
        <v>1122243</v>
      </c>
      <c r="BB15" s="8">
        <v>5745</v>
      </c>
      <c r="BC15" s="8">
        <v>489355</v>
      </c>
    </row>
    <row r="16" spans="1:55" ht="15" customHeight="1">
      <c r="A16" s="7" t="s">
        <v>124</v>
      </c>
      <c r="B16" s="8">
        <v>493</v>
      </c>
      <c r="C16" s="8">
        <v>6</v>
      </c>
      <c r="D16" s="8">
        <v>597</v>
      </c>
      <c r="E16" s="8">
        <v>0</v>
      </c>
      <c r="F16" s="8">
        <v>81</v>
      </c>
      <c r="G16" s="8">
        <v>15342</v>
      </c>
      <c r="H16" s="8">
        <v>1153</v>
      </c>
      <c r="I16" s="8">
        <v>8086</v>
      </c>
      <c r="J16" s="8">
        <v>2181</v>
      </c>
      <c r="K16" s="8">
        <v>2321</v>
      </c>
      <c r="L16" s="8">
        <v>53035</v>
      </c>
      <c r="M16" s="8">
        <v>55889</v>
      </c>
      <c r="N16" s="8">
        <v>2949</v>
      </c>
      <c r="O16" s="8">
        <v>11008</v>
      </c>
      <c r="P16" s="8">
        <v>2802</v>
      </c>
      <c r="Q16" s="8">
        <v>3336</v>
      </c>
      <c r="R16" s="8">
        <v>1052</v>
      </c>
      <c r="S16" s="8">
        <v>43580</v>
      </c>
      <c r="T16" s="8">
        <v>0</v>
      </c>
      <c r="U16" s="8">
        <v>0</v>
      </c>
      <c r="V16" s="8">
        <v>24313</v>
      </c>
      <c r="W16" s="8">
        <v>144</v>
      </c>
      <c r="X16" s="8">
        <v>41356</v>
      </c>
      <c r="Y16" s="8">
        <v>41500</v>
      </c>
      <c r="Z16" s="8">
        <v>642</v>
      </c>
      <c r="AA16" s="8">
        <v>0</v>
      </c>
      <c r="AB16" s="8">
        <v>79828</v>
      </c>
      <c r="AC16" s="8">
        <v>341</v>
      </c>
      <c r="AD16" s="8">
        <v>56292</v>
      </c>
      <c r="AE16" s="8">
        <v>52538</v>
      </c>
      <c r="AF16" s="8">
        <v>29</v>
      </c>
      <c r="AG16" s="8">
        <v>111</v>
      </c>
      <c r="AH16" s="8">
        <v>190507</v>
      </c>
      <c r="AI16" s="8">
        <v>196</v>
      </c>
      <c r="AJ16" s="8">
        <v>1541</v>
      </c>
      <c r="AK16" s="8">
        <v>87</v>
      </c>
      <c r="AL16" s="8">
        <v>2701</v>
      </c>
      <c r="AM16" s="8">
        <v>22923</v>
      </c>
      <c r="AN16" s="8">
        <v>1819</v>
      </c>
      <c r="AO16" s="8">
        <v>1385</v>
      </c>
      <c r="AP16" s="8">
        <v>1325</v>
      </c>
      <c r="AQ16" s="8">
        <v>66</v>
      </c>
      <c r="AR16" s="8">
        <v>1980</v>
      </c>
      <c r="AS16" s="8">
        <v>2890</v>
      </c>
      <c r="AT16" s="8">
        <v>348</v>
      </c>
      <c r="AU16" s="8">
        <v>0</v>
      </c>
      <c r="AV16" s="8">
        <v>367</v>
      </c>
      <c r="AW16" s="8">
        <v>0</v>
      </c>
      <c r="AX16" s="8">
        <v>21468</v>
      </c>
      <c r="AY16" s="8">
        <v>320</v>
      </c>
      <c r="AZ16" s="8">
        <v>458</v>
      </c>
      <c r="BA16" s="8">
        <v>27476</v>
      </c>
      <c r="BB16" s="8">
        <v>33</v>
      </c>
      <c r="BC16" s="8">
        <v>3710</v>
      </c>
    </row>
    <row r="17" spans="1:55" ht="15" customHeight="1">
      <c r="A17" s="7" t="s">
        <v>125</v>
      </c>
      <c r="B17" s="8">
        <v>21846</v>
      </c>
      <c r="C17" s="8">
        <v>2760</v>
      </c>
      <c r="D17" s="8">
        <v>13891</v>
      </c>
      <c r="E17" s="8">
        <v>20051</v>
      </c>
      <c r="F17" s="8">
        <v>0</v>
      </c>
      <c r="G17" s="8">
        <v>44025</v>
      </c>
      <c r="H17" s="8">
        <v>161568</v>
      </c>
      <c r="I17" s="8">
        <v>156</v>
      </c>
      <c r="J17" s="8">
        <v>23707</v>
      </c>
      <c r="K17" s="8">
        <v>15880</v>
      </c>
      <c r="L17" s="8">
        <v>1140637</v>
      </c>
      <c r="M17" s="8">
        <v>953532</v>
      </c>
      <c r="N17" s="8">
        <v>70375</v>
      </c>
      <c r="O17" s="8">
        <v>60577</v>
      </c>
      <c r="P17" s="8">
        <v>0</v>
      </c>
      <c r="Q17" s="8">
        <v>10631</v>
      </c>
      <c r="R17" s="8">
        <v>11800</v>
      </c>
      <c r="S17" s="8">
        <v>264406</v>
      </c>
      <c r="T17" s="8">
        <v>0</v>
      </c>
      <c r="U17" s="8">
        <v>109</v>
      </c>
      <c r="V17" s="8">
        <v>617146</v>
      </c>
      <c r="W17" s="8">
        <v>292320</v>
      </c>
      <c r="X17" s="8">
        <v>297986</v>
      </c>
      <c r="Y17" s="8">
        <v>491198</v>
      </c>
      <c r="Z17" s="8">
        <v>3726</v>
      </c>
      <c r="AA17" s="8">
        <v>22228</v>
      </c>
      <c r="AB17" s="8">
        <v>972338</v>
      </c>
      <c r="AC17" s="8">
        <v>67490</v>
      </c>
      <c r="AD17" s="8">
        <v>536466</v>
      </c>
      <c r="AE17" s="8">
        <v>167253</v>
      </c>
      <c r="AF17" s="8">
        <v>12995</v>
      </c>
      <c r="AG17" s="8">
        <v>0</v>
      </c>
      <c r="AH17" s="8">
        <v>1928734</v>
      </c>
      <c r="AI17" s="8">
        <v>117719</v>
      </c>
      <c r="AJ17" s="8">
        <v>199037</v>
      </c>
      <c r="AK17" s="8">
        <v>0</v>
      </c>
      <c r="AL17" s="8">
        <v>28141</v>
      </c>
      <c r="AM17" s="8">
        <v>18312</v>
      </c>
      <c r="AN17" s="8">
        <v>0</v>
      </c>
      <c r="AO17" s="8">
        <v>85358</v>
      </c>
      <c r="AP17" s="8">
        <v>1948</v>
      </c>
      <c r="AQ17" s="8">
        <v>0</v>
      </c>
      <c r="AR17" s="8">
        <v>61964</v>
      </c>
      <c r="AS17" s="8">
        <v>13247</v>
      </c>
      <c r="AT17" s="8">
        <v>3103</v>
      </c>
      <c r="AU17" s="8">
        <v>0</v>
      </c>
      <c r="AV17" s="8">
        <v>1564</v>
      </c>
      <c r="AW17" s="8">
        <v>35634</v>
      </c>
      <c r="AX17" s="8">
        <v>246139</v>
      </c>
      <c r="AY17" s="8">
        <v>0</v>
      </c>
      <c r="AZ17" s="8">
        <v>144012</v>
      </c>
      <c r="BA17" s="8">
        <v>60865</v>
      </c>
      <c r="BB17" s="8">
        <v>164</v>
      </c>
      <c r="BC17" s="8">
        <v>12089</v>
      </c>
    </row>
    <row r="18" spans="1:55" ht="15" customHeight="1">
      <c r="A18" s="7" t="s">
        <v>126</v>
      </c>
      <c r="B18" s="8">
        <v>21862</v>
      </c>
      <c r="C18" s="8">
        <v>946</v>
      </c>
      <c r="D18" s="8">
        <v>13891</v>
      </c>
      <c r="E18" s="8">
        <v>10123</v>
      </c>
      <c r="F18" s="8">
        <v>0</v>
      </c>
      <c r="G18" s="8">
        <v>40735</v>
      </c>
      <c r="H18" s="8">
        <v>152933</v>
      </c>
      <c r="I18" s="8">
        <v>230</v>
      </c>
      <c r="J18" s="8">
        <v>23827</v>
      </c>
      <c r="K18" s="8">
        <v>15457</v>
      </c>
      <c r="L18" s="8">
        <v>923708</v>
      </c>
      <c r="M18" s="8">
        <v>817977</v>
      </c>
      <c r="N18" s="8">
        <v>57981</v>
      </c>
      <c r="O18" s="8">
        <v>54925</v>
      </c>
      <c r="P18" s="8">
        <v>0</v>
      </c>
      <c r="Q18" s="8">
        <v>9108</v>
      </c>
      <c r="R18" s="8">
        <v>11808</v>
      </c>
      <c r="S18" s="8">
        <v>247516</v>
      </c>
      <c r="T18" s="8">
        <v>0</v>
      </c>
      <c r="U18" s="8">
        <v>109</v>
      </c>
      <c r="V18" s="8">
        <v>594406</v>
      </c>
      <c r="W18" s="8">
        <v>283947</v>
      </c>
      <c r="X18" s="8">
        <v>273894</v>
      </c>
      <c r="Y18" s="8">
        <v>458819</v>
      </c>
      <c r="Z18" s="8">
        <v>3774</v>
      </c>
      <c r="AA18" s="8">
        <v>20332</v>
      </c>
      <c r="AB18" s="8">
        <v>850743</v>
      </c>
      <c r="AC18" s="8">
        <v>47917</v>
      </c>
      <c r="AD18" s="8">
        <v>477905</v>
      </c>
      <c r="AE18" s="8">
        <v>156732</v>
      </c>
      <c r="AF18" s="8">
        <v>2439</v>
      </c>
      <c r="AG18" s="8">
        <v>0</v>
      </c>
      <c r="AH18" s="8">
        <v>1889405</v>
      </c>
      <c r="AI18" s="8">
        <v>106047</v>
      </c>
      <c r="AJ18" s="8">
        <v>183720</v>
      </c>
      <c r="AK18" s="8">
        <v>0</v>
      </c>
      <c r="AL18" s="8">
        <v>28142</v>
      </c>
      <c r="AM18" s="8">
        <v>9327</v>
      </c>
      <c r="AN18" s="8">
        <v>0</v>
      </c>
      <c r="AO18" s="8">
        <v>84676</v>
      </c>
      <c r="AP18" s="8">
        <v>1921</v>
      </c>
      <c r="AQ18" s="8">
        <v>0</v>
      </c>
      <c r="AR18" s="8">
        <v>66909</v>
      </c>
      <c r="AS18" s="8">
        <v>10591</v>
      </c>
      <c r="AT18" s="8">
        <v>3103</v>
      </c>
      <c r="AU18" s="8">
        <v>0</v>
      </c>
      <c r="AV18" s="8">
        <v>1564</v>
      </c>
      <c r="AW18" s="8">
        <v>29179</v>
      </c>
      <c r="AX18" s="8">
        <v>178294</v>
      </c>
      <c r="AY18" s="8">
        <v>0</v>
      </c>
      <c r="AZ18" s="8">
        <v>123494</v>
      </c>
      <c r="BA18" s="8">
        <v>56778</v>
      </c>
      <c r="BB18" s="8">
        <v>168</v>
      </c>
      <c r="BC18" s="8">
        <v>10369</v>
      </c>
    </row>
    <row r="19" spans="1:55" ht="15" customHeight="1">
      <c r="A19" s="7" t="s">
        <v>127</v>
      </c>
      <c r="B19" s="8">
        <v>18337</v>
      </c>
      <c r="C19" s="8">
        <v>791</v>
      </c>
      <c r="D19" s="8">
        <v>11091</v>
      </c>
      <c r="E19" s="8">
        <v>578</v>
      </c>
      <c r="F19" s="8">
        <v>0</v>
      </c>
      <c r="G19" s="8">
        <v>20703</v>
      </c>
      <c r="H19" s="8">
        <v>126155</v>
      </c>
      <c r="I19" s="8">
        <v>0</v>
      </c>
      <c r="J19" s="8">
        <v>9745</v>
      </c>
      <c r="K19" s="8">
        <v>7183</v>
      </c>
      <c r="L19" s="8">
        <v>530108</v>
      </c>
      <c r="M19" s="8">
        <v>267918</v>
      </c>
      <c r="N19" s="8">
        <v>8551</v>
      </c>
      <c r="O19" s="8">
        <v>16034</v>
      </c>
      <c r="P19" s="8">
        <v>0</v>
      </c>
      <c r="Q19" s="8">
        <v>4213</v>
      </c>
      <c r="R19" s="8">
        <v>0</v>
      </c>
      <c r="S19" s="8">
        <v>126834</v>
      </c>
      <c r="T19" s="8">
        <v>0</v>
      </c>
      <c r="U19" s="8">
        <v>109</v>
      </c>
      <c r="V19" s="8">
        <v>167308</v>
      </c>
      <c r="W19" s="8">
        <v>137571</v>
      </c>
      <c r="X19" s="8">
        <v>44320</v>
      </c>
      <c r="Y19" s="8">
        <v>181071</v>
      </c>
      <c r="Z19" s="8">
        <v>2008</v>
      </c>
      <c r="AA19" s="8">
        <v>17132</v>
      </c>
      <c r="AB19" s="8">
        <v>462401</v>
      </c>
      <c r="AC19" s="8">
        <v>22124</v>
      </c>
      <c r="AD19" s="8">
        <v>253461</v>
      </c>
      <c r="AE19" s="8">
        <v>128773</v>
      </c>
      <c r="AF19" s="8">
        <v>1154</v>
      </c>
      <c r="AG19" s="8">
        <v>0</v>
      </c>
      <c r="AH19" s="8">
        <v>1067178</v>
      </c>
      <c r="AI19" s="8">
        <v>38981</v>
      </c>
      <c r="AJ19" s="8">
        <v>6421</v>
      </c>
      <c r="AK19" s="8">
        <v>0</v>
      </c>
      <c r="AL19" s="8">
        <v>4492</v>
      </c>
      <c r="AM19" s="8">
        <v>8900</v>
      </c>
      <c r="AN19" s="8">
        <v>0</v>
      </c>
      <c r="AO19" s="8">
        <v>46222</v>
      </c>
      <c r="AP19" s="8">
        <v>795</v>
      </c>
      <c r="AQ19" s="8">
        <v>0</v>
      </c>
      <c r="AR19" s="8">
        <v>35237</v>
      </c>
      <c r="AS19" s="8">
        <v>3398</v>
      </c>
      <c r="AT19" s="8">
        <v>2103</v>
      </c>
      <c r="AU19" s="8">
        <v>0</v>
      </c>
      <c r="AV19" s="8">
        <v>1564</v>
      </c>
      <c r="AW19" s="8">
        <v>18438</v>
      </c>
      <c r="AX19" s="8">
        <v>99798</v>
      </c>
      <c r="AY19" s="8">
        <v>0</v>
      </c>
      <c r="AZ19" s="8">
        <v>84896</v>
      </c>
      <c r="BA19" s="8">
        <v>49833</v>
      </c>
      <c r="BB19" s="8">
        <v>168</v>
      </c>
      <c r="BC19" s="8">
        <v>6365</v>
      </c>
    </row>
    <row r="20" spans="1:55" ht="15" customHeight="1">
      <c r="A20" s="7" t="s">
        <v>128</v>
      </c>
      <c r="B20" s="8">
        <v>3525</v>
      </c>
      <c r="C20" s="8">
        <v>155</v>
      </c>
      <c r="D20" s="8">
        <v>2800</v>
      </c>
      <c r="E20" s="8">
        <v>9545</v>
      </c>
      <c r="F20" s="8">
        <v>0</v>
      </c>
      <c r="G20" s="8">
        <v>20032</v>
      </c>
      <c r="H20" s="8">
        <v>26778</v>
      </c>
      <c r="I20" s="8">
        <v>230</v>
      </c>
      <c r="J20" s="8">
        <v>14082</v>
      </c>
      <c r="K20" s="8">
        <v>8274</v>
      </c>
      <c r="L20" s="8">
        <v>393600</v>
      </c>
      <c r="M20" s="8">
        <v>548759</v>
      </c>
      <c r="N20" s="8">
        <v>48130</v>
      </c>
      <c r="O20" s="8">
        <v>38891</v>
      </c>
      <c r="P20" s="8">
        <v>0</v>
      </c>
      <c r="Q20" s="8">
        <v>4894</v>
      </c>
      <c r="R20" s="8">
        <v>11808</v>
      </c>
      <c r="S20" s="8">
        <v>120682</v>
      </c>
      <c r="T20" s="8">
        <v>0</v>
      </c>
      <c r="U20" s="8">
        <v>0</v>
      </c>
      <c r="V20" s="8">
        <v>427098</v>
      </c>
      <c r="W20" s="8">
        <v>146376</v>
      </c>
      <c r="X20" s="8">
        <v>229484</v>
      </c>
      <c r="Y20" s="8">
        <v>277748</v>
      </c>
      <c r="Z20" s="8">
        <v>1766</v>
      </c>
      <c r="AA20" s="8">
        <v>3200</v>
      </c>
      <c r="AB20" s="8">
        <v>388342</v>
      </c>
      <c r="AC20" s="8">
        <v>25793</v>
      </c>
      <c r="AD20" s="8">
        <v>224444</v>
      </c>
      <c r="AE20" s="8">
        <v>27959</v>
      </c>
      <c r="AF20" s="8">
        <v>1285</v>
      </c>
      <c r="AG20" s="8">
        <v>0</v>
      </c>
      <c r="AH20" s="8">
        <v>821992</v>
      </c>
      <c r="AI20" s="8">
        <v>67066</v>
      </c>
      <c r="AJ20" s="8">
        <v>177299</v>
      </c>
      <c r="AK20" s="8">
        <v>0</v>
      </c>
      <c r="AL20" s="8">
        <v>23650</v>
      </c>
      <c r="AM20" s="8">
        <v>427</v>
      </c>
      <c r="AN20" s="8">
        <v>0</v>
      </c>
      <c r="AO20" s="8">
        <v>38454</v>
      </c>
      <c r="AP20" s="8">
        <v>1126</v>
      </c>
      <c r="AQ20" s="8">
        <v>0</v>
      </c>
      <c r="AR20" s="8">
        <v>31672</v>
      </c>
      <c r="AS20" s="8">
        <v>7193</v>
      </c>
      <c r="AT20" s="8">
        <v>1000</v>
      </c>
      <c r="AU20" s="8">
        <v>0</v>
      </c>
      <c r="AV20" s="8">
        <v>0</v>
      </c>
      <c r="AW20" s="8">
        <v>10741</v>
      </c>
      <c r="AX20" s="8">
        <v>75306</v>
      </c>
      <c r="AY20" s="8">
        <v>0</v>
      </c>
      <c r="AZ20" s="8">
        <v>35991</v>
      </c>
      <c r="BA20" s="8">
        <v>6945</v>
      </c>
      <c r="BB20" s="8">
        <v>0</v>
      </c>
      <c r="BC20" s="8">
        <v>4004</v>
      </c>
    </row>
    <row r="21" spans="1:55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1300</v>
      </c>
      <c r="N21" s="8">
        <v>1300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90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235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3190</v>
      </c>
      <c r="AY21" s="8">
        <v>0</v>
      </c>
      <c r="AZ21" s="8">
        <v>2607</v>
      </c>
      <c r="BA21" s="8">
        <v>0</v>
      </c>
      <c r="BB21" s="8">
        <v>0</v>
      </c>
      <c r="BC21" s="8">
        <v>0</v>
      </c>
    </row>
    <row r="22" spans="1:55" ht="15" customHeight="1">
      <c r="A22" s="7" t="s">
        <v>130</v>
      </c>
      <c r="B22" s="8">
        <v>0</v>
      </c>
      <c r="C22" s="8">
        <v>1876</v>
      </c>
      <c r="D22" s="8">
        <v>0</v>
      </c>
      <c r="E22" s="8">
        <v>10006</v>
      </c>
      <c r="F22" s="8">
        <v>0</v>
      </c>
      <c r="G22" s="8">
        <v>5338</v>
      </c>
      <c r="H22" s="8">
        <v>8854</v>
      </c>
      <c r="I22" s="8">
        <v>0</v>
      </c>
      <c r="J22" s="8">
        <v>0</v>
      </c>
      <c r="K22" s="8">
        <v>1031</v>
      </c>
      <c r="L22" s="8">
        <v>221612</v>
      </c>
      <c r="M22" s="8">
        <v>148562</v>
      </c>
      <c r="N22" s="8">
        <v>13135</v>
      </c>
      <c r="O22" s="8">
        <v>6006</v>
      </c>
      <c r="P22" s="8">
        <v>0</v>
      </c>
      <c r="Q22" s="8">
        <v>1591</v>
      </c>
      <c r="R22" s="8">
        <v>0</v>
      </c>
      <c r="S22" s="8">
        <v>23323</v>
      </c>
      <c r="T22" s="8">
        <v>0</v>
      </c>
      <c r="U22" s="8">
        <v>0</v>
      </c>
      <c r="V22" s="8">
        <v>24803</v>
      </c>
      <c r="W22" s="8">
        <v>8542</v>
      </c>
      <c r="X22" s="8">
        <v>27131</v>
      </c>
      <c r="Y22" s="8">
        <v>35589</v>
      </c>
      <c r="Z22" s="8">
        <v>0</v>
      </c>
      <c r="AA22" s="8">
        <v>2135</v>
      </c>
      <c r="AB22" s="8">
        <v>138581</v>
      </c>
      <c r="AC22" s="8">
        <v>20375</v>
      </c>
      <c r="AD22" s="8">
        <v>70581</v>
      </c>
      <c r="AE22" s="8">
        <v>11697</v>
      </c>
      <c r="AF22" s="8">
        <v>11001</v>
      </c>
      <c r="AG22" s="8">
        <v>0</v>
      </c>
      <c r="AH22" s="8">
        <v>76777</v>
      </c>
      <c r="AI22" s="8">
        <v>12208</v>
      </c>
      <c r="AJ22" s="8">
        <v>16328</v>
      </c>
      <c r="AK22" s="8">
        <v>0</v>
      </c>
      <c r="AL22" s="8">
        <v>24</v>
      </c>
      <c r="AM22" s="8">
        <v>11900</v>
      </c>
      <c r="AN22" s="8">
        <v>0</v>
      </c>
      <c r="AO22" s="8">
        <v>828</v>
      </c>
      <c r="AP22" s="8">
        <v>39</v>
      </c>
      <c r="AQ22" s="8">
        <v>0</v>
      </c>
      <c r="AR22" s="8">
        <v>203</v>
      </c>
      <c r="AS22" s="8">
        <v>2981</v>
      </c>
      <c r="AT22" s="8">
        <v>0</v>
      </c>
      <c r="AU22" s="8">
        <v>0</v>
      </c>
      <c r="AV22" s="8">
        <v>0</v>
      </c>
      <c r="AW22" s="8">
        <v>6662</v>
      </c>
      <c r="AX22" s="8">
        <v>73125</v>
      </c>
      <c r="AY22" s="8">
        <v>0</v>
      </c>
      <c r="AZ22" s="8">
        <v>23636</v>
      </c>
      <c r="BA22" s="8">
        <v>4780</v>
      </c>
      <c r="BB22" s="8">
        <v>0</v>
      </c>
      <c r="BC22" s="8">
        <v>1805</v>
      </c>
    </row>
    <row r="23" spans="1:55" ht="15" customHeight="1">
      <c r="A23" s="7" t="s">
        <v>131</v>
      </c>
      <c r="B23" s="8">
        <v>16</v>
      </c>
      <c r="C23" s="8">
        <v>62</v>
      </c>
      <c r="D23" s="8">
        <v>0</v>
      </c>
      <c r="E23" s="8">
        <v>78</v>
      </c>
      <c r="F23" s="8">
        <v>0</v>
      </c>
      <c r="G23" s="8">
        <v>2048</v>
      </c>
      <c r="H23" s="8">
        <v>219</v>
      </c>
      <c r="I23" s="8">
        <v>74</v>
      </c>
      <c r="J23" s="8">
        <v>120</v>
      </c>
      <c r="K23" s="8">
        <v>608</v>
      </c>
      <c r="L23" s="8">
        <v>4683</v>
      </c>
      <c r="M23" s="8">
        <v>13007</v>
      </c>
      <c r="N23" s="8">
        <v>741</v>
      </c>
      <c r="O23" s="8">
        <v>354</v>
      </c>
      <c r="P23" s="8">
        <v>0</v>
      </c>
      <c r="Q23" s="8">
        <v>68</v>
      </c>
      <c r="R23" s="8">
        <v>8</v>
      </c>
      <c r="S23" s="8">
        <v>6433</v>
      </c>
      <c r="T23" s="8">
        <v>0</v>
      </c>
      <c r="U23" s="8">
        <v>0</v>
      </c>
      <c r="V23" s="8">
        <v>2063</v>
      </c>
      <c r="W23" s="8">
        <v>169</v>
      </c>
      <c r="X23" s="8">
        <v>3039</v>
      </c>
      <c r="Y23" s="8">
        <v>3210</v>
      </c>
      <c r="Z23" s="8">
        <v>48</v>
      </c>
      <c r="AA23" s="8">
        <v>239</v>
      </c>
      <c r="AB23" s="8">
        <v>16986</v>
      </c>
      <c r="AC23" s="8">
        <v>802</v>
      </c>
      <c r="AD23" s="8">
        <v>12020</v>
      </c>
      <c r="AE23" s="8">
        <v>1176</v>
      </c>
      <c r="AF23" s="8">
        <v>445</v>
      </c>
      <c r="AG23" s="8">
        <v>0</v>
      </c>
      <c r="AH23" s="8">
        <v>37448</v>
      </c>
      <c r="AI23" s="8">
        <v>536</v>
      </c>
      <c r="AJ23" s="8">
        <v>1011</v>
      </c>
      <c r="AK23" s="8">
        <v>0</v>
      </c>
      <c r="AL23" s="8">
        <v>25</v>
      </c>
      <c r="AM23" s="8">
        <v>2915</v>
      </c>
      <c r="AN23" s="8">
        <v>0</v>
      </c>
      <c r="AO23" s="8">
        <v>146</v>
      </c>
      <c r="AP23" s="8">
        <v>12</v>
      </c>
      <c r="AQ23" s="8">
        <v>0</v>
      </c>
      <c r="AR23" s="8">
        <v>5148</v>
      </c>
      <c r="AS23" s="8">
        <v>325</v>
      </c>
      <c r="AT23" s="8">
        <v>0</v>
      </c>
      <c r="AU23" s="8">
        <v>0</v>
      </c>
      <c r="AV23" s="8">
        <v>0</v>
      </c>
      <c r="AW23" s="8">
        <v>207</v>
      </c>
      <c r="AX23" s="8">
        <v>5280</v>
      </c>
      <c r="AY23" s="8">
        <v>0</v>
      </c>
      <c r="AZ23" s="8">
        <v>3118</v>
      </c>
      <c r="BA23" s="8">
        <v>693</v>
      </c>
      <c r="BB23" s="8">
        <v>4</v>
      </c>
      <c r="BC23" s="8">
        <v>85</v>
      </c>
    </row>
    <row r="24" spans="1:55" ht="15" customHeight="1">
      <c r="A24" s="7" t="s">
        <v>132</v>
      </c>
      <c r="B24" s="8">
        <v>0</v>
      </c>
      <c r="C24" s="8">
        <v>135</v>
      </c>
      <c r="D24" s="8">
        <v>0</v>
      </c>
      <c r="E24" s="8">
        <v>0</v>
      </c>
      <c r="F24" s="8">
        <v>9</v>
      </c>
      <c r="G24" s="8">
        <v>4128</v>
      </c>
      <c r="H24" s="8">
        <v>213</v>
      </c>
      <c r="I24" s="8">
        <v>269</v>
      </c>
      <c r="J24" s="8">
        <v>2222</v>
      </c>
      <c r="K24" s="8">
        <v>1123</v>
      </c>
      <c r="L24" s="8">
        <v>54713</v>
      </c>
      <c r="M24" s="8">
        <v>42566</v>
      </c>
      <c r="N24" s="8">
        <v>4677</v>
      </c>
      <c r="O24" s="8">
        <v>2869</v>
      </c>
      <c r="P24" s="8">
        <v>7282</v>
      </c>
      <c r="Q24" s="8">
        <v>618</v>
      </c>
      <c r="R24" s="8">
        <v>876</v>
      </c>
      <c r="S24" s="8">
        <v>11046</v>
      </c>
      <c r="T24" s="8">
        <v>42</v>
      </c>
      <c r="U24" s="8">
        <v>0</v>
      </c>
      <c r="V24" s="8">
        <v>46743</v>
      </c>
      <c r="W24" s="8">
        <v>109300</v>
      </c>
      <c r="X24" s="8">
        <v>55816</v>
      </c>
      <c r="Y24" s="8">
        <v>67685</v>
      </c>
      <c r="Z24" s="8">
        <v>6371</v>
      </c>
      <c r="AA24" s="8">
        <v>2</v>
      </c>
      <c r="AB24" s="8">
        <v>21033</v>
      </c>
      <c r="AC24" s="8">
        <v>249</v>
      </c>
      <c r="AD24" s="8">
        <v>21333</v>
      </c>
      <c r="AE24" s="8">
        <v>3401</v>
      </c>
      <c r="AF24" s="8">
        <v>658</v>
      </c>
      <c r="AG24" s="8">
        <v>0</v>
      </c>
      <c r="AH24" s="8">
        <v>253456</v>
      </c>
      <c r="AI24" s="8">
        <v>5975</v>
      </c>
      <c r="AJ24" s="8">
        <v>2314</v>
      </c>
      <c r="AK24" s="8">
        <v>17</v>
      </c>
      <c r="AL24" s="8">
        <v>270</v>
      </c>
      <c r="AM24" s="8">
        <v>2160</v>
      </c>
      <c r="AN24" s="8">
        <v>212</v>
      </c>
      <c r="AO24" s="8">
        <v>0</v>
      </c>
      <c r="AP24" s="8">
        <v>60</v>
      </c>
      <c r="AQ24" s="8">
        <v>241</v>
      </c>
      <c r="AR24" s="8">
        <v>-1639</v>
      </c>
      <c r="AS24" s="8">
        <v>1928</v>
      </c>
      <c r="AT24" s="8">
        <v>0</v>
      </c>
      <c r="AU24" s="8">
        <v>0</v>
      </c>
      <c r="AV24" s="8">
        <v>0</v>
      </c>
      <c r="AW24" s="8">
        <v>0</v>
      </c>
      <c r="AX24" s="8">
        <v>5384</v>
      </c>
      <c r="AY24" s="8">
        <v>0</v>
      </c>
      <c r="AZ24" s="8">
        <v>2110</v>
      </c>
      <c r="BA24" s="8">
        <v>4337</v>
      </c>
      <c r="BB24" s="8">
        <v>0</v>
      </c>
      <c r="BC24" s="8">
        <v>325</v>
      </c>
    </row>
    <row r="25" spans="1:55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34840</v>
      </c>
      <c r="M25" s="8">
        <v>16745</v>
      </c>
      <c r="N25" s="8">
        <v>2168</v>
      </c>
      <c r="O25" s="8">
        <v>0</v>
      </c>
      <c r="P25" s="8">
        <v>7282</v>
      </c>
      <c r="Q25" s="8">
        <v>0</v>
      </c>
      <c r="R25" s="8">
        <v>530</v>
      </c>
      <c r="S25" s="8">
        <v>8545</v>
      </c>
      <c r="T25" s="8">
        <v>0</v>
      </c>
      <c r="U25" s="8">
        <v>0</v>
      </c>
      <c r="V25" s="8">
        <v>38476</v>
      </c>
      <c r="W25" s="8">
        <v>0</v>
      </c>
      <c r="X25" s="8">
        <v>8155</v>
      </c>
      <c r="Y25" s="8">
        <v>9651</v>
      </c>
      <c r="Z25" s="8">
        <v>5112</v>
      </c>
      <c r="AA25" s="8">
        <v>0</v>
      </c>
      <c r="AB25" s="8">
        <v>323</v>
      </c>
      <c r="AC25" s="8">
        <v>249</v>
      </c>
      <c r="AD25" s="8">
        <v>11094</v>
      </c>
      <c r="AE25" s="8">
        <v>1477</v>
      </c>
      <c r="AF25" s="8">
        <v>0</v>
      </c>
      <c r="AG25" s="8">
        <v>0</v>
      </c>
      <c r="AH25" s="8">
        <v>9262</v>
      </c>
      <c r="AI25" s="8">
        <v>0</v>
      </c>
      <c r="AJ25" s="8">
        <v>0</v>
      </c>
      <c r="AK25" s="8">
        <v>0</v>
      </c>
      <c r="AL25" s="8">
        <v>0</v>
      </c>
      <c r="AM25" s="8">
        <v>100</v>
      </c>
      <c r="AN25" s="8">
        <v>134</v>
      </c>
      <c r="AO25" s="8">
        <v>0</v>
      </c>
      <c r="AP25" s="8">
        <v>5</v>
      </c>
      <c r="AQ25" s="8">
        <v>0</v>
      </c>
      <c r="AR25" s="8">
        <v>15</v>
      </c>
      <c r="AS25" s="8">
        <v>1527</v>
      </c>
      <c r="AT25" s="8">
        <v>0</v>
      </c>
      <c r="AU25" s="8">
        <v>0</v>
      </c>
      <c r="AV25" s="8">
        <v>0</v>
      </c>
      <c r="AW25" s="8">
        <v>0</v>
      </c>
      <c r="AX25" s="8">
        <v>292</v>
      </c>
      <c r="AY25" s="8">
        <v>0</v>
      </c>
      <c r="AZ25" s="8">
        <v>199</v>
      </c>
      <c r="BA25" s="8">
        <v>0</v>
      </c>
      <c r="BB25" s="8">
        <v>0</v>
      </c>
      <c r="BC25" s="8">
        <v>0</v>
      </c>
    </row>
    <row r="26" spans="1:55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3695</v>
      </c>
      <c r="H26" s="8">
        <v>0</v>
      </c>
      <c r="I26" s="8">
        <v>0</v>
      </c>
      <c r="J26" s="8">
        <v>1451</v>
      </c>
      <c r="K26" s="8">
        <v>0</v>
      </c>
      <c r="L26" s="8">
        <v>14375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247</v>
      </c>
      <c r="T26" s="8">
        <v>0</v>
      </c>
      <c r="U26" s="8">
        <v>0</v>
      </c>
      <c r="V26" s="8">
        <v>4831</v>
      </c>
      <c r="W26" s="8">
        <v>0</v>
      </c>
      <c r="X26" s="8">
        <v>9274</v>
      </c>
      <c r="Y26" s="8">
        <v>8436</v>
      </c>
      <c r="Z26" s="8">
        <v>0</v>
      </c>
      <c r="AA26" s="8">
        <v>0</v>
      </c>
      <c r="AB26" s="8">
        <v>764</v>
      </c>
      <c r="AC26" s="8">
        <v>0</v>
      </c>
      <c r="AD26" s="8">
        <v>0</v>
      </c>
      <c r="AE26" s="8">
        <v>152</v>
      </c>
      <c r="AF26" s="8">
        <v>0</v>
      </c>
      <c r="AG26" s="8">
        <v>0</v>
      </c>
      <c r="AH26" s="8">
        <v>81869</v>
      </c>
      <c r="AI26" s="8">
        <v>0</v>
      </c>
      <c r="AJ26" s="8">
        <v>196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-1654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1099</v>
      </c>
      <c r="AY26" s="8">
        <v>0</v>
      </c>
      <c r="AZ26" s="8">
        <v>232</v>
      </c>
      <c r="BA26" s="8">
        <v>0</v>
      </c>
      <c r="BB26" s="8">
        <v>0</v>
      </c>
      <c r="BC26" s="8">
        <v>129</v>
      </c>
    </row>
    <row r="27" spans="1:55" ht="15" customHeight="1">
      <c r="A27" s="7" t="s">
        <v>135</v>
      </c>
      <c r="B27" s="8">
        <v>0</v>
      </c>
      <c r="C27" s="8">
        <v>135</v>
      </c>
      <c r="D27" s="8">
        <v>0</v>
      </c>
      <c r="E27" s="8">
        <v>0</v>
      </c>
      <c r="F27" s="8">
        <v>9</v>
      </c>
      <c r="G27" s="8">
        <v>551</v>
      </c>
      <c r="H27" s="8">
        <v>213</v>
      </c>
      <c r="I27" s="8">
        <v>269</v>
      </c>
      <c r="J27" s="8">
        <v>771</v>
      </c>
      <c r="K27" s="8">
        <v>1134</v>
      </c>
      <c r="L27" s="8">
        <v>11787</v>
      </c>
      <c r="M27" s="8">
        <v>26405</v>
      </c>
      <c r="N27" s="8">
        <v>2715</v>
      </c>
      <c r="O27" s="8">
        <v>2888</v>
      </c>
      <c r="P27" s="8">
        <v>0</v>
      </c>
      <c r="Q27" s="8">
        <v>618</v>
      </c>
      <c r="R27" s="8">
        <v>366</v>
      </c>
      <c r="S27" s="8">
        <v>4595</v>
      </c>
      <c r="T27" s="8">
        <v>42</v>
      </c>
      <c r="U27" s="8">
        <v>0</v>
      </c>
      <c r="V27" s="8">
        <v>3491</v>
      </c>
      <c r="W27" s="8">
        <v>109451</v>
      </c>
      <c r="X27" s="8">
        <v>41094</v>
      </c>
      <c r="Y27" s="8">
        <v>50880</v>
      </c>
      <c r="Z27" s="8">
        <v>1259</v>
      </c>
      <c r="AA27" s="8">
        <v>2</v>
      </c>
      <c r="AB27" s="8">
        <v>22934</v>
      </c>
      <c r="AC27" s="8">
        <v>0</v>
      </c>
      <c r="AD27" s="8">
        <v>12627</v>
      </c>
      <c r="AE27" s="8">
        <v>3674</v>
      </c>
      <c r="AF27" s="8">
        <v>658</v>
      </c>
      <c r="AG27" s="8">
        <v>0</v>
      </c>
      <c r="AH27" s="8">
        <v>163808</v>
      </c>
      <c r="AI27" s="8">
        <v>5975</v>
      </c>
      <c r="AJ27" s="8">
        <v>2422</v>
      </c>
      <c r="AK27" s="8">
        <v>17</v>
      </c>
      <c r="AL27" s="8">
        <v>370</v>
      </c>
      <c r="AM27" s="8">
        <v>2100</v>
      </c>
      <c r="AN27" s="8">
        <v>993</v>
      </c>
      <c r="AO27" s="8">
        <v>0</v>
      </c>
      <c r="AP27" s="8">
        <v>55</v>
      </c>
      <c r="AQ27" s="8">
        <v>241</v>
      </c>
      <c r="AR27" s="8">
        <v>0</v>
      </c>
      <c r="AS27" s="8">
        <v>461</v>
      </c>
      <c r="AT27" s="8">
        <v>0</v>
      </c>
      <c r="AU27" s="8">
        <v>0</v>
      </c>
      <c r="AV27" s="8">
        <v>0</v>
      </c>
      <c r="AW27" s="8">
        <v>0</v>
      </c>
      <c r="AX27" s="8">
        <v>4676</v>
      </c>
      <c r="AY27" s="8">
        <v>6</v>
      </c>
      <c r="AZ27" s="8">
        <v>1942</v>
      </c>
      <c r="BA27" s="8">
        <v>4686</v>
      </c>
      <c r="BB27" s="8">
        <v>0</v>
      </c>
      <c r="BC27" s="8">
        <v>224</v>
      </c>
    </row>
    <row r="28" spans="1:55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118</v>
      </c>
      <c r="H28" s="8">
        <v>0</v>
      </c>
      <c r="I28" s="8">
        <v>0</v>
      </c>
      <c r="J28" s="8">
        <v>0</v>
      </c>
      <c r="K28" s="8">
        <v>11</v>
      </c>
      <c r="L28" s="8">
        <v>6289</v>
      </c>
      <c r="M28" s="8">
        <v>584</v>
      </c>
      <c r="N28" s="8">
        <v>206</v>
      </c>
      <c r="O28" s="8">
        <v>19</v>
      </c>
      <c r="P28" s="8">
        <v>0</v>
      </c>
      <c r="Q28" s="8">
        <v>0</v>
      </c>
      <c r="R28" s="8">
        <v>20</v>
      </c>
      <c r="S28" s="8">
        <v>2341</v>
      </c>
      <c r="T28" s="8">
        <v>0</v>
      </c>
      <c r="U28" s="8">
        <v>0</v>
      </c>
      <c r="V28" s="8">
        <v>55</v>
      </c>
      <c r="W28" s="8">
        <v>151</v>
      </c>
      <c r="X28" s="8">
        <v>2707</v>
      </c>
      <c r="Y28" s="8">
        <v>1282</v>
      </c>
      <c r="Z28" s="8">
        <v>0</v>
      </c>
      <c r="AA28" s="8">
        <v>0</v>
      </c>
      <c r="AB28" s="8">
        <v>2988</v>
      </c>
      <c r="AC28" s="8">
        <v>0</v>
      </c>
      <c r="AD28" s="8">
        <v>2388</v>
      </c>
      <c r="AE28" s="8">
        <v>1902</v>
      </c>
      <c r="AF28" s="8">
        <v>0</v>
      </c>
      <c r="AG28" s="8">
        <v>0</v>
      </c>
      <c r="AH28" s="8">
        <v>1483</v>
      </c>
      <c r="AI28" s="8">
        <v>0</v>
      </c>
      <c r="AJ28" s="8">
        <v>304</v>
      </c>
      <c r="AK28" s="8">
        <v>0</v>
      </c>
      <c r="AL28" s="8">
        <v>100</v>
      </c>
      <c r="AM28" s="8">
        <v>40</v>
      </c>
      <c r="AN28" s="8">
        <v>915</v>
      </c>
      <c r="AO28" s="8">
        <v>0</v>
      </c>
      <c r="AP28" s="8">
        <v>0</v>
      </c>
      <c r="AQ28" s="8">
        <v>0</v>
      </c>
      <c r="AR28" s="8">
        <v>0</v>
      </c>
      <c r="AS28" s="8">
        <v>60</v>
      </c>
      <c r="AT28" s="8">
        <v>0</v>
      </c>
      <c r="AU28" s="8">
        <v>0</v>
      </c>
      <c r="AV28" s="8">
        <v>0</v>
      </c>
      <c r="AW28" s="8">
        <v>0</v>
      </c>
      <c r="AX28" s="8">
        <v>683</v>
      </c>
      <c r="AY28" s="8">
        <v>6</v>
      </c>
      <c r="AZ28" s="8">
        <v>263</v>
      </c>
      <c r="BA28" s="8">
        <v>349</v>
      </c>
      <c r="BB28" s="8">
        <v>0</v>
      </c>
      <c r="BC28" s="8">
        <v>28</v>
      </c>
    </row>
    <row r="29" spans="1:55" ht="15" customHeight="1">
      <c r="A29" s="7" t="s">
        <v>137</v>
      </c>
      <c r="B29" s="8">
        <v>474</v>
      </c>
      <c r="C29" s="8">
        <v>359</v>
      </c>
      <c r="D29" s="8">
        <v>2640</v>
      </c>
      <c r="E29" s="8">
        <v>65</v>
      </c>
      <c r="F29" s="8">
        <v>156</v>
      </c>
      <c r="G29" s="8">
        <v>26961</v>
      </c>
      <c r="H29" s="8">
        <v>5706</v>
      </c>
      <c r="I29" s="8">
        <v>1061</v>
      </c>
      <c r="J29" s="8">
        <v>13805</v>
      </c>
      <c r="K29" s="8">
        <v>5215</v>
      </c>
      <c r="L29" s="8">
        <v>208197</v>
      </c>
      <c r="M29" s="8">
        <v>112009</v>
      </c>
      <c r="N29" s="8">
        <v>1125</v>
      </c>
      <c r="O29" s="8">
        <v>17475</v>
      </c>
      <c r="P29" s="8">
        <v>970</v>
      </c>
      <c r="Q29" s="8">
        <v>12666</v>
      </c>
      <c r="R29" s="8">
        <v>856</v>
      </c>
      <c r="S29" s="8">
        <v>35557</v>
      </c>
      <c r="T29" s="8">
        <v>16</v>
      </c>
      <c r="U29" s="8">
        <v>45</v>
      </c>
      <c r="V29" s="8">
        <v>48429</v>
      </c>
      <c r="W29" s="8">
        <v>1946</v>
      </c>
      <c r="X29" s="8">
        <v>57007</v>
      </c>
      <c r="Y29" s="8">
        <v>59198</v>
      </c>
      <c r="Z29" s="8">
        <v>2026</v>
      </c>
      <c r="AA29" s="8">
        <v>576</v>
      </c>
      <c r="AB29" s="8">
        <v>99317</v>
      </c>
      <c r="AC29" s="8">
        <v>464</v>
      </c>
      <c r="AD29" s="8">
        <v>79485</v>
      </c>
      <c r="AE29" s="8">
        <v>45979</v>
      </c>
      <c r="AF29" s="8">
        <v>2469</v>
      </c>
      <c r="AG29" s="8">
        <v>0</v>
      </c>
      <c r="AH29" s="8">
        <v>224267</v>
      </c>
      <c r="AI29" s="8">
        <v>2990</v>
      </c>
      <c r="AJ29" s="8">
        <v>230</v>
      </c>
      <c r="AK29" s="8">
        <v>205</v>
      </c>
      <c r="AL29" s="8">
        <v>2286</v>
      </c>
      <c r="AM29" s="8">
        <v>28222</v>
      </c>
      <c r="AN29" s="8">
        <v>429</v>
      </c>
      <c r="AO29" s="8">
        <v>4018</v>
      </c>
      <c r="AP29" s="8">
        <v>578</v>
      </c>
      <c r="AQ29" s="8">
        <v>1709</v>
      </c>
      <c r="AR29" s="8">
        <v>4136</v>
      </c>
      <c r="AS29" s="8">
        <v>6231</v>
      </c>
      <c r="AT29" s="8">
        <v>378</v>
      </c>
      <c r="AU29" s="8">
        <v>3</v>
      </c>
      <c r="AV29" s="8">
        <v>1994</v>
      </c>
      <c r="AW29" s="8">
        <v>469</v>
      </c>
      <c r="AX29" s="8">
        <v>50137</v>
      </c>
      <c r="AY29" s="8">
        <v>953</v>
      </c>
      <c r="AZ29" s="8">
        <v>4686</v>
      </c>
      <c r="BA29" s="8">
        <v>22387</v>
      </c>
      <c r="BB29" s="8">
        <v>49</v>
      </c>
      <c r="BC29" s="8">
        <v>11846</v>
      </c>
    </row>
    <row r="30" spans="1:55" ht="15" customHeight="1">
      <c r="A30" s="7" t="s">
        <v>138</v>
      </c>
      <c r="B30" s="8">
        <v>306</v>
      </c>
      <c r="C30" s="8">
        <v>61</v>
      </c>
      <c r="D30" s="8">
        <v>84</v>
      </c>
      <c r="E30" s="8">
        <v>6</v>
      </c>
      <c r="F30" s="8">
        <v>51</v>
      </c>
      <c r="G30" s="8">
        <v>837</v>
      </c>
      <c r="H30" s="8">
        <v>58</v>
      </c>
      <c r="I30" s="8">
        <v>7</v>
      </c>
      <c r="J30" s="8">
        <v>2205</v>
      </c>
      <c r="K30" s="8">
        <v>303</v>
      </c>
      <c r="L30" s="8">
        <v>14356</v>
      </c>
      <c r="M30" s="8">
        <v>26304</v>
      </c>
      <c r="N30" s="8">
        <v>370</v>
      </c>
      <c r="O30" s="8">
        <v>174</v>
      </c>
      <c r="P30" s="8">
        <v>32</v>
      </c>
      <c r="Q30" s="8">
        <v>209</v>
      </c>
      <c r="R30" s="8">
        <v>62</v>
      </c>
      <c r="S30" s="8">
        <v>1110</v>
      </c>
      <c r="T30" s="8">
        <v>0</v>
      </c>
      <c r="U30" s="8">
        <v>3</v>
      </c>
      <c r="V30" s="8">
        <v>2606</v>
      </c>
      <c r="W30" s="8">
        <v>199</v>
      </c>
      <c r="X30" s="8">
        <v>2939</v>
      </c>
      <c r="Y30" s="8">
        <v>2939</v>
      </c>
      <c r="Z30" s="8">
        <v>399</v>
      </c>
      <c r="AA30" s="8">
        <v>328</v>
      </c>
      <c r="AB30" s="8">
        <v>6869</v>
      </c>
      <c r="AC30" s="8">
        <v>25</v>
      </c>
      <c r="AD30" s="8">
        <v>3879</v>
      </c>
      <c r="AE30" s="8">
        <v>3800</v>
      </c>
      <c r="AF30" s="8">
        <v>225</v>
      </c>
      <c r="AG30" s="8">
        <v>0</v>
      </c>
      <c r="AH30" s="8">
        <v>18514</v>
      </c>
      <c r="AI30" s="8">
        <v>312</v>
      </c>
      <c r="AJ30" s="8">
        <v>35</v>
      </c>
      <c r="AK30" s="8">
        <v>12</v>
      </c>
      <c r="AL30" s="8">
        <v>287</v>
      </c>
      <c r="AM30" s="8">
        <v>941</v>
      </c>
      <c r="AN30" s="8">
        <v>194</v>
      </c>
      <c r="AO30" s="8">
        <v>35</v>
      </c>
      <c r="AP30" s="8">
        <v>137</v>
      </c>
      <c r="AQ30" s="8">
        <v>67</v>
      </c>
      <c r="AR30" s="8">
        <v>520</v>
      </c>
      <c r="AS30" s="8">
        <v>425</v>
      </c>
      <c r="AT30" s="8">
        <v>18</v>
      </c>
      <c r="AU30" s="8">
        <v>0</v>
      </c>
      <c r="AV30" s="8">
        <v>75</v>
      </c>
      <c r="AW30" s="8">
        <v>13</v>
      </c>
      <c r="AX30" s="8">
        <v>9019</v>
      </c>
      <c r="AY30" s="8">
        <v>218</v>
      </c>
      <c r="AZ30" s="8">
        <v>233</v>
      </c>
      <c r="BA30" s="8">
        <v>2313</v>
      </c>
      <c r="BB30" s="8">
        <v>12</v>
      </c>
      <c r="BC30" s="8">
        <v>705</v>
      </c>
    </row>
    <row r="31" spans="1:55" ht="15" customHeight="1">
      <c r="A31" s="7" t="s">
        <v>139</v>
      </c>
      <c r="B31" s="8">
        <v>863</v>
      </c>
      <c r="C31" s="8">
        <v>121</v>
      </c>
      <c r="D31" s="8">
        <v>501</v>
      </c>
      <c r="E31" s="8">
        <v>14</v>
      </c>
      <c r="F31" s="8">
        <v>80</v>
      </c>
      <c r="G31" s="8">
        <v>2993</v>
      </c>
      <c r="H31" s="8">
        <v>3471</v>
      </c>
      <c r="I31" s="8">
        <v>98</v>
      </c>
      <c r="J31" s="8">
        <v>8895</v>
      </c>
      <c r="K31" s="8">
        <v>684</v>
      </c>
      <c r="L31" s="8">
        <v>32041</v>
      </c>
      <c r="M31" s="8">
        <v>47952</v>
      </c>
      <c r="N31" s="8">
        <v>855</v>
      </c>
      <c r="O31" s="8">
        <v>2054</v>
      </c>
      <c r="P31" s="8">
        <v>114</v>
      </c>
      <c r="Q31" s="8">
        <v>1162</v>
      </c>
      <c r="R31" s="8">
        <v>316</v>
      </c>
      <c r="S31" s="8">
        <v>7030</v>
      </c>
      <c r="T31" s="8">
        <v>0</v>
      </c>
      <c r="U31" s="8">
        <v>12</v>
      </c>
      <c r="V31" s="8">
        <v>5332</v>
      </c>
      <c r="W31" s="8">
        <v>976</v>
      </c>
      <c r="X31" s="8">
        <v>13206</v>
      </c>
      <c r="Y31" s="8">
        <v>15844</v>
      </c>
      <c r="Z31" s="8">
        <v>675</v>
      </c>
      <c r="AA31" s="8">
        <v>494</v>
      </c>
      <c r="AB31" s="8">
        <v>24701</v>
      </c>
      <c r="AC31" s="8">
        <v>275</v>
      </c>
      <c r="AD31" s="8">
        <v>15013</v>
      </c>
      <c r="AE31" s="8">
        <v>10043</v>
      </c>
      <c r="AF31" s="8">
        <v>373</v>
      </c>
      <c r="AG31" s="8">
        <v>0</v>
      </c>
      <c r="AH31" s="8">
        <v>35978</v>
      </c>
      <c r="AI31" s="8">
        <v>823</v>
      </c>
      <c r="AJ31" s="8">
        <v>100</v>
      </c>
      <c r="AK31" s="8">
        <v>78</v>
      </c>
      <c r="AL31" s="8">
        <v>928</v>
      </c>
      <c r="AM31" s="8">
        <v>6437</v>
      </c>
      <c r="AN31" s="8">
        <v>457</v>
      </c>
      <c r="AO31" s="8">
        <v>731</v>
      </c>
      <c r="AP31" s="8">
        <v>363</v>
      </c>
      <c r="AQ31" s="8">
        <v>102</v>
      </c>
      <c r="AR31" s="8">
        <v>1043</v>
      </c>
      <c r="AS31" s="8">
        <v>1280</v>
      </c>
      <c r="AT31" s="8">
        <v>18</v>
      </c>
      <c r="AU31" s="8">
        <v>0</v>
      </c>
      <c r="AV31" s="8">
        <v>480</v>
      </c>
      <c r="AW31" s="8">
        <v>13</v>
      </c>
      <c r="AX31" s="8">
        <v>16876</v>
      </c>
      <c r="AY31" s="8">
        <v>527</v>
      </c>
      <c r="AZ31" s="8">
        <v>2193</v>
      </c>
      <c r="BA31" s="8">
        <v>7927</v>
      </c>
      <c r="BB31" s="8">
        <v>24</v>
      </c>
      <c r="BC31" s="8">
        <v>1559</v>
      </c>
    </row>
    <row r="32" spans="1:55" ht="15" customHeight="1">
      <c r="A32" s="7" t="s">
        <v>140</v>
      </c>
      <c r="B32" s="8">
        <v>557</v>
      </c>
      <c r="C32" s="8">
        <v>60</v>
      </c>
      <c r="D32" s="8">
        <v>417</v>
      </c>
      <c r="E32" s="8">
        <v>8</v>
      </c>
      <c r="F32" s="8">
        <v>29</v>
      </c>
      <c r="G32" s="8">
        <v>2156</v>
      </c>
      <c r="H32" s="8">
        <v>3413</v>
      </c>
      <c r="I32" s="8">
        <v>91</v>
      </c>
      <c r="J32" s="8">
        <v>6690</v>
      </c>
      <c r="K32" s="8">
        <v>381</v>
      </c>
      <c r="L32" s="8">
        <v>17685</v>
      </c>
      <c r="M32" s="8">
        <v>21648</v>
      </c>
      <c r="N32" s="8">
        <v>485</v>
      </c>
      <c r="O32" s="8">
        <v>1880</v>
      </c>
      <c r="P32" s="8">
        <v>82</v>
      </c>
      <c r="Q32" s="8">
        <v>953</v>
      </c>
      <c r="R32" s="8">
        <v>254</v>
      </c>
      <c r="S32" s="8">
        <v>5920</v>
      </c>
      <c r="T32" s="8">
        <v>0</v>
      </c>
      <c r="U32" s="8">
        <v>9</v>
      </c>
      <c r="V32" s="8">
        <v>2726</v>
      </c>
      <c r="W32" s="8">
        <v>777</v>
      </c>
      <c r="X32" s="8">
        <v>10267</v>
      </c>
      <c r="Y32" s="8">
        <v>12905</v>
      </c>
      <c r="Z32" s="8">
        <v>276</v>
      </c>
      <c r="AA32" s="8">
        <v>166</v>
      </c>
      <c r="AB32" s="8">
        <v>17832</v>
      </c>
      <c r="AC32" s="8">
        <v>250</v>
      </c>
      <c r="AD32" s="8">
        <v>11134</v>
      </c>
      <c r="AE32" s="8">
        <v>6243</v>
      </c>
      <c r="AF32" s="8">
        <v>148</v>
      </c>
      <c r="AG32" s="8">
        <v>0</v>
      </c>
      <c r="AH32" s="8">
        <v>17464</v>
      </c>
      <c r="AI32" s="8">
        <v>511</v>
      </c>
      <c r="AJ32" s="8">
        <v>65</v>
      </c>
      <c r="AK32" s="8">
        <v>66</v>
      </c>
      <c r="AL32" s="8">
        <v>641</v>
      </c>
      <c r="AM32" s="8">
        <v>5496</v>
      </c>
      <c r="AN32" s="8">
        <v>263</v>
      </c>
      <c r="AO32" s="8">
        <v>696</v>
      </c>
      <c r="AP32" s="8">
        <v>226</v>
      </c>
      <c r="AQ32" s="8">
        <v>35</v>
      </c>
      <c r="AR32" s="8">
        <v>523</v>
      </c>
      <c r="AS32" s="8">
        <v>855</v>
      </c>
      <c r="AT32" s="8">
        <v>0</v>
      </c>
      <c r="AU32" s="8">
        <v>0</v>
      </c>
      <c r="AV32" s="8">
        <v>405</v>
      </c>
      <c r="AW32" s="8">
        <v>0</v>
      </c>
      <c r="AX32" s="8">
        <v>7857</v>
      </c>
      <c r="AY32" s="8">
        <v>309</v>
      </c>
      <c r="AZ32" s="8">
        <v>1960</v>
      </c>
      <c r="BA32" s="8">
        <v>5614</v>
      </c>
      <c r="BB32" s="8">
        <v>12</v>
      </c>
      <c r="BC32" s="8">
        <v>854</v>
      </c>
    </row>
    <row r="33" spans="1:55" ht="15" customHeight="1">
      <c r="A33" s="7" t="s">
        <v>141</v>
      </c>
      <c r="B33" s="8">
        <v>6</v>
      </c>
      <c r="C33" s="8">
        <v>214</v>
      </c>
      <c r="D33" s="8">
        <v>1859</v>
      </c>
      <c r="E33" s="8">
        <v>29</v>
      </c>
      <c r="F33" s="8">
        <v>1</v>
      </c>
      <c r="G33" s="8">
        <v>21219</v>
      </c>
      <c r="H33" s="8">
        <v>0</v>
      </c>
      <c r="I33" s="8">
        <v>1026</v>
      </c>
      <c r="J33" s="8">
        <v>10403</v>
      </c>
      <c r="K33" s="8">
        <v>3949</v>
      </c>
      <c r="L33" s="8">
        <v>135225</v>
      </c>
      <c r="M33" s="8">
        <v>66049</v>
      </c>
      <c r="N33" s="8">
        <v>755</v>
      </c>
      <c r="O33" s="8">
        <v>13287</v>
      </c>
      <c r="P33" s="8">
        <v>540</v>
      </c>
      <c r="Q33" s="8">
        <v>10866</v>
      </c>
      <c r="R33" s="8">
        <v>608</v>
      </c>
      <c r="S33" s="8">
        <v>30551</v>
      </c>
      <c r="T33" s="8">
        <v>0</v>
      </c>
      <c r="U33" s="8">
        <v>0</v>
      </c>
      <c r="V33" s="8">
        <v>33671</v>
      </c>
      <c r="W33" s="8">
        <v>357</v>
      </c>
      <c r="X33" s="8">
        <v>37596</v>
      </c>
      <c r="Y33" s="8">
        <v>38090</v>
      </c>
      <c r="Z33" s="8">
        <v>835</v>
      </c>
      <c r="AA33" s="8">
        <v>64</v>
      </c>
      <c r="AB33" s="8">
        <v>60928</v>
      </c>
      <c r="AC33" s="8">
        <v>0</v>
      </c>
      <c r="AD33" s="8">
        <v>57554</v>
      </c>
      <c r="AE33" s="8">
        <v>30795</v>
      </c>
      <c r="AF33" s="8">
        <v>1590</v>
      </c>
      <c r="AG33" s="8">
        <v>0</v>
      </c>
      <c r="AH33" s="8">
        <v>161125</v>
      </c>
      <c r="AI33" s="8">
        <v>2434</v>
      </c>
      <c r="AJ33" s="8">
        <v>69</v>
      </c>
      <c r="AK33" s="8">
        <v>79</v>
      </c>
      <c r="AL33" s="8">
        <v>1764</v>
      </c>
      <c r="AM33" s="8">
        <v>22192</v>
      </c>
      <c r="AN33" s="8">
        <v>0</v>
      </c>
      <c r="AO33" s="8">
        <v>3403</v>
      </c>
      <c r="AP33" s="8">
        <v>17</v>
      </c>
      <c r="AQ33" s="8">
        <v>50</v>
      </c>
      <c r="AR33" s="8">
        <v>0</v>
      </c>
      <c r="AS33" s="8">
        <v>2974</v>
      </c>
      <c r="AT33" s="8">
        <v>270</v>
      </c>
      <c r="AU33" s="8">
        <v>0</v>
      </c>
      <c r="AV33" s="8">
        <v>1661</v>
      </c>
      <c r="AW33" s="8">
        <v>356</v>
      </c>
      <c r="AX33" s="8">
        <v>32499</v>
      </c>
      <c r="AY33" s="8">
        <v>583</v>
      </c>
      <c r="AZ33" s="8">
        <v>3550</v>
      </c>
      <c r="BA33" s="8">
        <v>14903</v>
      </c>
      <c r="BB33" s="8">
        <v>0</v>
      </c>
      <c r="BC33" s="8">
        <v>8888</v>
      </c>
    </row>
    <row r="34" spans="1:55" ht="15" customHeight="1">
      <c r="A34" s="7" t="s">
        <v>142</v>
      </c>
      <c r="B34" s="8">
        <v>179</v>
      </c>
      <c r="C34" s="8">
        <v>229</v>
      </c>
      <c r="D34" s="8">
        <v>2320</v>
      </c>
      <c r="E34" s="8">
        <v>34</v>
      </c>
      <c r="F34" s="8">
        <v>5</v>
      </c>
      <c r="G34" s="8">
        <v>23890</v>
      </c>
      <c r="H34" s="8">
        <v>0</v>
      </c>
      <c r="I34" s="8">
        <v>1442</v>
      </c>
      <c r="J34" s="8">
        <v>13585</v>
      </c>
      <c r="K34" s="8">
        <v>4561</v>
      </c>
      <c r="L34" s="8">
        <v>157630</v>
      </c>
      <c r="M34" s="8">
        <v>113429</v>
      </c>
      <c r="N34" s="8">
        <v>1715</v>
      </c>
      <c r="O34" s="8">
        <v>14544</v>
      </c>
      <c r="P34" s="8">
        <v>641</v>
      </c>
      <c r="Q34" s="8">
        <v>12209</v>
      </c>
      <c r="R34" s="8">
        <v>746</v>
      </c>
      <c r="S34" s="8">
        <v>41393</v>
      </c>
      <c r="T34" s="8">
        <v>0</v>
      </c>
      <c r="U34" s="8">
        <v>0</v>
      </c>
      <c r="V34" s="8">
        <v>42398</v>
      </c>
      <c r="W34" s="8">
        <v>393</v>
      </c>
      <c r="X34" s="8">
        <v>56328</v>
      </c>
      <c r="Y34" s="8">
        <v>56883</v>
      </c>
      <c r="Z34" s="8">
        <v>963</v>
      </c>
      <c r="AA34" s="8">
        <v>78</v>
      </c>
      <c r="AB34" s="8">
        <v>76982</v>
      </c>
      <c r="AC34" s="8">
        <v>0</v>
      </c>
      <c r="AD34" s="8">
        <v>72984</v>
      </c>
      <c r="AE34" s="8">
        <v>35637</v>
      </c>
      <c r="AF34" s="8">
        <v>1590</v>
      </c>
      <c r="AG34" s="8">
        <v>0</v>
      </c>
      <c r="AH34" s="8">
        <v>215949</v>
      </c>
      <c r="AI34" s="8">
        <v>2778</v>
      </c>
      <c r="AJ34" s="8">
        <v>87</v>
      </c>
      <c r="AK34" s="8">
        <v>140</v>
      </c>
      <c r="AL34" s="8">
        <v>3011</v>
      </c>
      <c r="AM34" s="8">
        <v>29837</v>
      </c>
      <c r="AN34" s="8">
        <v>271</v>
      </c>
      <c r="AO34" s="8">
        <v>3620</v>
      </c>
      <c r="AP34" s="8">
        <v>51</v>
      </c>
      <c r="AQ34" s="8">
        <v>54</v>
      </c>
      <c r="AR34" s="8">
        <v>0</v>
      </c>
      <c r="AS34" s="8">
        <v>3761</v>
      </c>
      <c r="AT34" s="8">
        <v>417</v>
      </c>
      <c r="AU34" s="8">
        <v>0</v>
      </c>
      <c r="AV34" s="8">
        <v>1746</v>
      </c>
      <c r="AW34" s="8">
        <v>356</v>
      </c>
      <c r="AX34" s="8">
        <v>44894</v>
      </c>
      <c r="AY34" s="8">
        <v>588</v>
      </c>
      <c r="AZ34" s="8">
        <v>4011</v>
      </c>
      <c r="BA34" s="8">
        <v>18739</v>
      </c>
      <c r="BB34" s="8">
        <v>0</v>
      </c>
      <c r="BC34" s="8">
        <v>12665</v>
      </c>
    </row>
    <row r="35" spans="1:55" ht="15" customHeight="1">
      <c r="A35" s="7" t="s">
        <v>143</v>
      </c>
      <c r="B35" s="8">
        <v>173</v>
      </c>
      <c r="C35" s="8">
        <v>15</v>
      </c>
      <c r="D35" s="8">
        <v>461</v>
      </c>
      <c r="E35" s="8">
        <v>5</v>
      </c>
      <c r="F35" s="8">
        <v>4</v>
      </c>
      <c r="G35" s="8">
        <v>2671</v>
      </c>
      <c r="H35" s="8">
        <v>0</v>
      </c>
      <c r="I35" s="8">
        <v>416</v>
      </c>
      <c r="J35" s="8">
        <v>3182</v>
      </c>
      <c r="K35" s="8">
        <v>612</v>
      </c>
      <c r="L35" s="8">
        <v>22405</v>
      </c>
      <c r="M35" s="8">
        <v>47380</v>
      </c>
      <c r="N35" s="8">
        <v>960</v>
      </c>
      <c r="O35" s="8">
        <v>1257</v>
      </c>
      <c r="P35" s="8">
        <v>101</v>
      </c>
      <c r="Q35" s="8">
        <v>1343</v>
      </c>
      <c r="R35" s="8">
        <v>138</v>
      </c>
      <c r="S35" s="8">
        <v>10842</v>
      </c>
      <c r="T35" s="8">
        <v>0</v>
      </c>
      <c r="U35" s="8">
        <v>0</v>
      </c>
      <c r="V35" s="8">
        <v>8727</v>
      </c>
      <c r="W35" s="8">
        <v>36</v>
      </c>
      <c r="X35" s="8">
        <v>18732</v>
      </c>
      <c r="Y35" s="8">
        <v>18793</v>
      </c>
      <c r="Z35" s="8">
        <v>128</v>
      </c>
      <c r="AA35" s="8">
        <v>14</v>
      </c>
      <c r="AB35" s="8">
        <v>16054</v>
      </c>
      <c r="AC35" s="8">
        <v>0</v>
      </c>
      <c r="AD35" s="8">
        <v>15430</v>
      </c>
      <c r="AE35" s="8">
        <v>4842</v>
      </c>
      <c r="AF35" s="8">
        <v>0</v>
      </c>
      <c r="AG35" s="8">
        <v>0</v>
      </c>
      <c r="AH35" s="8">
        <v>54824</v>
      </c>
      <c r="AI35" s="8">
        <v>344</v>
      </c>
      <c r="AJ35" s="8">
        <v>18</v>
      </c>
      <c r="AK35" s="8">
        <v>61</v>
      </c>
      <c r="AL35" s="8">
        <v>1247</v>
      </c>
      <c r="AM35" s="8">
        <v>7645</v>
      </c>
      <c r="AN35" s="8">
        <v>271</v>
      </c>
      <c r="AO35" s="8">
        <v>217</v>
      </c>
      <c r="AP35" s="8">
        <v>34</v>
      </c>
      <c r="AQ35" s="8">
        <v>4</v>
      </c>
      <c r="AR35" s="8">
        <v>0</v>
      </c>
      <c r="AS35" s="8">
        <v>787</v>
      </c>
      <c r="AT35" s="8">
        <v>147</v>
      </c>
      <c r="AU35" s="8">
        <v>0</v>
      </c>
      <c r="AV35" s="8">
        <v>85</v>
      </c>
      <c r="AW35" s="8">
        <v>0</v>
      </c>
      <c r="AX35" s="8">
        <v>12395</v>
      </c>
      <c r="AY35" s="8">
        <v>5</v>
      </c>
      <c r="AZ35" s="8">
        <v>461</v>
      </c>
      <c r="BA35" s="8">
        <v>3836</v>
      </c>
      <c r="BB35" s="8">
        <v>0</v>
      </c>
      <c r="BC35" s="8">
        <v>3777</v>
      </c>
    </row>
    <row r="36" spans="1:55" ht="15" customHeight="1">
      <c r="A36" s="7" t="s">
        <v>144</v>
      </c>
      <c r="B36" s="8">
        <v>162</v>
      </c>
      <c r="C36" s="8">
        <v>84</v>
      </c>
      <c r="D36" s="8">
        <v>697</v>
      </c>
      <c r="E36" s="8">
        <v>30</v>
      </c>
      <c r="F36" s="8">
        <v>104</v>
      </c>
      <c r="G36" s="8">
        <v>4905</v>
      </c>
      <c r="H36" s="8">
        <v>5648</v>
      </c>
      <c r="I36" s="8">
        <v>28</v>
      </c>
      <c r="J36" s="8">
        <v>1197</v>
      </c>
      <c r="K36" s="8">
        <v>963</v>
      </c>
      <c r="L36" s="8">
        <v>58616</v>
      </c>
      <c r="M36" s="8">
        <v>19656</v>
      </c>
      <c r="N36" s="8">
        <v>0</v>
      </c>
      <c r="O36" s="8">
        <v>4014</v>
      </c>
      <c r="P36" s="8">
        <v>398</v>
      </c>
      <c r="Q36" s="8">
        <v>1591</v>
      </c>
      <c r="R36" s="8">
        <v>186</v>
      </c>
      <c r="S36" s="8">
        <v>3896</v>
      </c>
      <c r="T36" s="8">
        <v>16</v>
      </c>
      <c r="U36" s="8">
        <v>42</v>
      </c>
      <c r="V36" s="8">
        <v>12152</v>
      </c>
      <c r="W36" s="8">
        <v>1390</v>
      </c>
      <c r="X36" s="8">
        <v>16472</v>
      </c>
      <c r="Y36" s="8">
        <v>18169</v>
      </c>
      <c r="Z36" s="8">
        <v>792</v>
      </c>
      <c r="AA36" s="8">
        <v>184</v>
      </c>
      <c r="AB36" s="8">
        <v>31520</v>
      </c>
      <c r="AC36" s="8">
        <v>439</v>
      </c>
      <c r="AD36" s="8">
        <v>18052</v>
      </c>
      <c r="AE36" s="8">
        <v>11384</v>
      </c>
      <c r="AF36" s="8">
        <v>654</v>
      </c>
      <c r="AG36" s="8">
        <v>0</v>
      </c>
      <c r="AH36" s="8">
        <v>44628</v>
      </c>
      <c r="AI36" s="8">
        <v>244</v>
      </c>
      <c r="AJ36" s="8">
        <v>126</v>
      </c>
      <c r="AK36" s="8">
        <v>114</v>
      </c>
      <c r="AL36" s="8">
        <v>235</v>
      </c>
      <c r="AM36" s="8">
        <v>5089</v>
      </c>
      <c r="AN36" s="8">
        <v>235</v>
      </c>
      <c r="AO36" s="8">
        <v>580</v>
      </c>
      <c r="AP36" s="8">
        <v>424</v>
      </c>
      <c r="AQ36" s="8">
        <v>1592</v>
      </c>
      <c r="AR36" s="8">
        <v>3616</v>
      </c>
      <c r="AS36" s="8">
        <v>2832</v>
      </c>
      <c r="AT36" s="8">
        <v>90</v>
      </c>
      <c r="AU36" s="8">
        <v>3</v>
      </c>
      <c r="AV36" s="8">
        <v>258</v>
      </c>
      <c r="AW36" s="8">
        <v>100</v>
      </c>
      <c r="AX36" s="8">
        <v>8619</v>
      </c>
      <c r="AY36" s="8">
        <v>152</v>
      </c>
      <c r="AZ36" s="8">
        <v>903</v>
      </c>
      <c r="BA36" s="8">
        <v>5171</v>
      </c>
      <c r="BB36" s="8">
        <v>37</v>
      </c>
      <c r="BC36" s="8">
        <v>2253</v>
      </c>
    </row>
    <row r="37" spans="1:55" ht="15" customHeight="1">
      <c r="A37" s="7" t="s">
        <v>145</v>
      </c>
      <c r="B37" s="8">
        <v>477</v>
      </c>
      <c r="C37" s="8">
        <v>134</v>
      </c>
      <c r="D37" s="8">
        <v>1689</v>
      </c>
      <c r="E37" s="8">
        <v>44</v>
      </c>
      <c r="F37" s="8">
        <v>109</v>
      </c>
      <c r="G37" s="8">
        <v>14724</v>
      </c>
      <c r="H37" s="8">
        <v>12334</v>
      </c>
      <c r="I37" s="8">
        <v>207</v>
      </c>
      <c r="J37" s="8">
        <v>5960</v>
      </c>
      <c r="K37" s="8">
        <v>3523</v>
      </c>
      <c r="L37" s="8">
        <v>136410</v>
      </c>
      <c r="M37" s="8">
        <v>72132</v>
      </c>
      <c r="N37" s="8">
        <v>0</v>
      </c>
      <c r="O37" s="8">
        <v>10221</v>
      </c>
      <c r="P37" s="8">
        <v>905</v>
      </c>
      <c r="Q37" s="8">
        <v>4024</v>
      </c>
      <c r="R37" s="8">
        <v>936</v>
      </c>
      <c r="S37" s="8">
        <v>19167</v>
      </c>
      <c r="T37" s="8">
        <v>24</v>
      </c>
      <c r="U37" s="8">
        <v>121</v>
      </c>
      <c r="V37" s="8">
        <v>33030</v>
      </c>
      <c r="W37" s="8">
        <v>5424</v>
      </c>
      <c r="X37" s="8">
        <v>43177</v>
      </c>
      <c r="Y37" s="8">
        <v>49310</v>
      </c>
      <c r="Z37" s="8">
        <v>1107</v>
      </c>
      <c r="AA37" s="8">
        <v>309</v>
      </c>
      <c r="AB37" s="8">
        <v>95815</v>
      </c>
      <c r="AC37" s="8">
        <v>1100</v>
      </c>
      <c r="AD37" s="8">
        <v>60272</v>
      </c>
      <c r="AE37" s="8">
        <v>28684</v>
      </c>
      <c r="AF37" s="8">
        <v>891</v>
      </c>
      <c r="AG37" s="8">
        <v>0</v>
      </c>
      <c r="AH37" s="8">
        <v>138960</v>
      </c>
      <c r="AI37" s="8">
        <v>1005</v>
      </c>
      <c r="AJ37" s="8">
        <v>601</v>
      </c>
      <c r="AK37" s="8">
        <v>425</v>
      </c>
      <c r="AL37" s="8">
        <v>2294</v>
      </c>
      <c r="AM37" s="8">
        <v>19675</v>
      </c>
      <c r="AN37" s="8">
        <v>1135</v>
      </c>
      <c r="AO37" s="8">
        <v>1582</v>
      </c>
      <c r="AP37" s="8">
        <v>980</v>
      </c>
      <c r="AQ37" s="8">
        <v>1790</v>
      </c>
      <c r="AR37" s="8">
        <v>5913</v>
      </c>
      <c r="AS37" s="8">
        <v>3907</v>
      </c>
      <c r="AT37" s="8">
        <v>440</v>
      </c>
      <c r="AU37" s="8">
        <v>4</v>
      </c>
      <c r="AV37" s="8">
        <v>735</v>
      </c>
      <c r="AW37" s="8">
        <v>100</v>
      </c>
      <c r="AX37" s="8">
        <v>31621</v>
      </c>
      <c r="AY37" s="8">
        <v>261</v>
      </c>
      <c r="AZ37" s="8">
        <v>2102</v>
      </c>
      <c r="BA37" s="8">
        <v>13671</v>
      </c>
      <c r="BB37" s="8">
        <v>75</v>
      </c>
      <c r="BC37" s="8">
        <v>13625</v>
      </c>
    </row>
    <row r="38" spans="1:55" ht="15" customHeight="1">
      <c r="A38" s="7" t="s">
        <v>146</v>
      </c>
      <c r="B38" s="8">
        <v>315</v>
      </c>
      <c r="C38" s="8">
        <v>50</v>
      </c>
      <c r="D38" s="8">
        <v>992</v>
      </c>
      <c r="E38" s="8">
        <v>14</v>
      </c>
      <c r="F38" s="8">
        <v>5</v>
      </c>
      <c r="G38" s="8">
        <v>9819</v>
      </c>
      <c r="H38" s="8">
        <v>6686</v>
      </c>
      <c r="I38" s="8">
        <v>179</v>
      </c>
      <c r="J38" s="8">
        <v>4763</v>
      </c>
      <c r="K38" s="8">
        <v>2560</v>
      </c>
      <c r="L38" s="8">
        <v>77794</v>
      </c>
      <c r="M38" s="8">
        <v>52476</v>
      </c>
      <c r="N38" s="8">
        <v>0</v>
      </c>
      <c r="O38" s="8">
        <v>6207</v>
      </c>
      <c r="P38" s="8">
        <v>507</v>
      </c>
      <c r="Q38" s="8">
        <v>2433</v>
      </c>
      <c r="R38" s="8">
        <v>750</v>
      </c>
      <c r="S38" s="8">
        <v>15271</v>
      </c>
      <c r="T38" s="8">
        <v>8</v>
      </c>
      <c r="U38" s="8">
        <v>79</v>
      </c>
      <c r="V38" s="8">
        <v>20878</v>
      </c>
      <c r="W38" s="8">
        <v>4034</v>
      </c>
      <c r="X38" s="8">
        <v>26705</v>
      </c>
      <c r="Y38" s="8">
        <v>31141</v>
      </c>
      <c r="Z38" s="8">
        <v>315</v>
      </c>
      <c r="AA38" s="8">
        <v>125</v>
      </c>
      <c r="AB38" s="8">
        <v>64295</v>
      </c>
      <c r="AC38" s="8">
        <v>661</v>
      </c>
      <c r="AD38" s="8">
        <v>42220</v>
      </c>
      <c r="AE38" s="8">
        <v>17300</v>
      </c>
      <c r="AF38" s="8">
        <v>237</v>
      </c>
      <c r="AG38" s="8">
        <v>0</v>
      </c>
      <c r="AH38" s="8">
        <v>94332</v>
      </c>
      <c r="AI38" s="8">
        <v>761</v>
      </c>
      <c r="AJ38" s="8">
        <v>475</v>
      </c>
      <c r="AK38" s="8">
        <v>311</v>
      </c>
      <c r="AL38" s="8">
        <v>2059</v>
      </c>
      <c r="AM38" s="8">
        <v>14586</v>
      </c>
      <c r="AN38" s="8">
        <v>900</v>
      </c>
      <c r="AO38" s="8">
        <v>1002</v>
      </c>
      <c r="AP38" s="8">
        <v>556</v>
      </c>
      <c r="AQ38" s="8">
        <v>198</v>
      </c>
      <c r="AR38" s="8">
        <v>2297</v>
      </c>
      <c r="AS38" s="8">
        <v>1075</v>
      </c>
      <c r="AT38" s="8">
        <v>350</v>
      </c>
      <c r="AU38" s="8">
        <v>1</v>
      </c>
      <c r="AV38" s="8">
        <v>477</v>
      </c>
      <c r="AW38" s="8">
        <v>0</v>
      </c>
      <c r="AX38" s="8">
        <v>23002</v>
      </c>
      <c r="AY38" s="8">
        <v>109</v>
      </c>
      <c r="AZ38" s="8">
        <v>1199</v>
      </c>
      <c r="BA38" s="8">
        <v>8500</v>
      </c>
      <c r="BB38" s="8">
        <v>38</v>
      </c>
      <c r="BC38" s="8">
        <v>11372</v>
      </c>
    </row>
    <row r="39" spans="1:55" ht="15" customHeight="1">
      <c r="A39" s="7" t="s">
        <v>147</v>
      </c>
      <c r="B39" s="8">
        <v>7809</v>
      </c>
      <c r="C39" s="8">
        <v>414</v>
      </c>
      <c r="D39" s="8">
        <v>961</v>
      </c>
      <c r="E39" s="8">
        <v>102</v>
      </c>
      <c r="F39" s="8">
        <v>205</v>
      </c>
      <c r="G39" s="8">
        <v>34097</v>
      </c>
      <c r="H39" s="8">
        <v>6712</v>
      </c>
      <c r="I39" s="8">
        <v>1288</v>
      </c>
      <c r="J39" s="8">
        <v>4604</v>
      </c>
      <c r="K39" s="8">
        <v>4858</v>
      </c>
      <c r="L39" s="8">
        <v>583308</v>
      </c>
      <c r="M39" s="8">
        <v>251591</v>
      </c>
      <c r="N39" s="8">
        <v>13028</v>
      </c>
      <c r="O39" s="8">
        <v>41910</v>
      </c>
      <c r="P39" s="8">
        <v>34010</v>
      </c>
      <c r="Q39" s="8">
        <v>6156</v>
      </c>
      <c r="R39" s="8">
        <v>723</v>
      </c>
      <c r="S39" s="8">
        <v>70052</v>
      </c>
      <c r="T39" s="8">
        <v>5451</v>
      </c>
      <c r="U39" s="8">
        <v>658</v>
      </c>
      <c r="V39" s="8">
        <v>210730</v>
      </c>
      <c r="W39" s="8">
        <v>70554</v>
      </c>
      <c r="X39" s="8">
        <v>119658</v>
      </c>
      <c r="Y39" s="8">
        <v>140583</v>
      </c>
      <c r="Z39" s="8">
        <v>2285</v>
      </c>
      <c r="AA39" s="8">
        <v>3773</v>
      </c>
      <c r="AB39" s="8">
        <v>221261</v>
      </c>
      <c r="AC39" s="8">
        <v>305277</v>
      </c>
      <c r="AD39" s="8">
        <v>161607</v>
      </c>
      <c r="AE39" s="8">
        <v>68570</v>
      </c>
      <c r="AF39" s="8">
        <v>10187</v>
      </c>
      <c r="AG39" s="8">
        <v>211</v>
      </c>
      <c r="AH39" s="8">
        <v>530295</v>
      </c>
      <c r="AI39" s="8">
        <v>23729</v>
      </c>
      <c r="AJ39" s="8">
        <v>38151</v>
      </c>
      <c r="AK39" s="8">
        <v>19936</v>
      </c>
      <c r="AL39" s="8">
        <v>6790</v>
      </c>
      <c r="AM39" s="8">
        <v>36349</v>
      </c>
      <c r="AN39" s="8">
        <v>5730</v>
      </c>
      <c r="AO39" s="8">
        <v>12855</v>
      </c>
      <c r="AP39" s="8">
        <v>1977</v>
      </c>
      <c r="AQ39" s="8">
        <v>4497</v>
      </c>
      <c r="AR39" s="8">
        <v>23669</v>
      </c>
      <c r="AS39" s="8">
        <v>8481</v>
      </c>
      <c r="AT39" s="8">
        <v>2301</v>
      </c>
      <c r="AU39" s="8">
        <v>14605</v>
      </c>
      <c r="AV39" s="8">
        <v>7336</v>
      </c>
      <c r="AW39" s="8">
        <v>2950</v>
      </c>
      <c r="AX39" s="8">
        <v>117007</v>
      </c>
      <c r="AY39" s="8">
        <v>3212</v>
      </c>
      <c r="AZ39" s="8">
        <v>43893</v>
      </c>
      <c r="BA39" s="8">
        <v>31820</v>
      </c>
      <c r="BB39" s="8">
        <v>313</v>
      </c>
      <c r="BC39" s="8">
        <v>12215</v>
      </c>
    </row>
    <row r="40" spans="1:55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7</v>
      </c>
      <c r="H40" s="8">
        <v>0</v>
      </c>
      <c r="I40" s="8">
        <v>0</v>
      </c>
      <c r="J40" s="8">
        <v>0</v>
      </c>
      <c r="K40" s="8">
        <v>0</v>
      </c>
      <c r="L40" s="8">
        <v>5212</v>
      </c>
      <c r="M40" s="8">
        <v>0</v>
      </c>
      <c r="N40" s="8">
        <v>0</v>
      </c>
      <c r="O40" s="8">
        <v>0</v>
      </c>
      <c r="P40" s="8">
        <v>22</v>
      </c>
      <c r="Q40" s="8">
        <v>0</v>
      </c>
      <c r="R40" s="8">
        <v>0</v>
      </c>
      <c r="S40" s="8">
        <v>1182</v>
      </c>
      <c r="T40" s="8">
        <v>0</v>
      </c>
      <c r="U40" s="8">
        <v>0</v>
      </c>
      <c r="V40" s="8">
        <v>7394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1390</v>
      </c>
      <c r="AF40" s="8">
        <v>0</v>
      </c>
      <c r="AG40" s="8">
        <v>0</v>
      </c>
      <c r="AH40" s="8">
        <v>0</v>
      </c>
      <c r="AI40" s="8">
        <v>0</v>
      </c>
      <c r="AJ40" s="8">
        <v>37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14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</row>
    <row r="41" spans="1:55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2967</v>
      </c>
      <c r="H41" s="8">
        <v>0</v>
      </c>
      <c r="I41" s="8">
        <v>0</v>
      </c>
      <c r="J41" s="8">
        <v>0</v>
      </c>
      <c r="K41" s="8">
        <v>0</v>
      </c>
      <c r="L41" s="8">
        <v>91708</v>
      </c>
      <c r="M41" s="8">
        <v>0</v>
      </c>
      <c r="N41" s="8">
        <v>0</v>
      </c>
      <c r="O41" s="8">
        <v>0</v>
      </c>
      <c r="P41" s="8">
        <v>0</v>
      </c>
      <c r="Q41" s="8">
        <v>48</v>
      </c>
      <c r="R41" s="8">
        <v>0</v>
      </c>
      <c r="S41" s="8">
        <v>11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509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2403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22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3249</v>
      </c>
      <c r="AY41" s="8">
        <v>0</v>
      </c>
      <c r="AZ41" s="8">
        <v>430</v>
      </c>
      <c r="BA41" s="8">
        <v>0</v>
      </c>
      <c r="BB41" s="8">
        <v>0</v>
      </c>
      <c r="BC41" s="8">
        <v>0</v>
      </c>
    </row>
    <row r="42" spans="1:55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1003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61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</row>
    <row r="43" spans="1:55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96178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94</v>
      </c>
      <c r="Z43" s="8">
        <v>0</v>
      </c>
      <c r="AA43" s="8">
        <v>9</v>
      </c>
      <c r="AB43" s="8">
        <v>2805</v>
      </c>
      <c r="AC43" s="8">
        <v>0</v>
      </c>
      <c r="AD43" s="8">
        <v>1695</v>
      </c>
      <c r="AE43" s="8">
        <v>90</v>
      </c>
      <c r="AF43" s="8">
        <v>90</v>
      </c>
      <c r="AG43" s="8">
        <v>0</v>
      </c>
      <c r="AH43" s="8">
        <v>0</v>
      </c>
      <c r="AI43" s="8">
        <v>1203</v>
      </c>
      <c r="AJ43" s="8">
        <v>0</v>
      </c>
      <c r="AK43" s="8">
        <v>0</v>
      </c>
      <c r="AL43" s="8">
        <v>23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437</v>
      </c>
      <c r="AS43" s="8">
        <v>64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48</v>
      </c>
    </row>
    <row r="44" spans="1:55" ht="15" customHeight="1">
      <c r="A44" s="7" t="s">
        <v>152</v>
      </c>
      <c r="B44" s="8">
        <v>6</v>
      </c>
      <c r="C44" s="8">
        <v>270</v>
      </c>
      <c r="D44" s="8">
        <v>291</v>
      </c>
      <c r="E44" s="8">
        <v>21</v>
      </c>
      <c r="F44" s="8">
        <v>186</v>
      </c>
      <c r="G44" s="8">
        <v>15419</v>
      </c>
      <c r="H44" s="8">
        <v>966</v>
      </c>
      <c r="I44" s="8">
        <v>17</v>
      </c>
      <c r="J44" s="8">
        <v>918</v>
      </c>
      <c r="K44" s="8">
        <v>1939</v>
      </c>
      <c r="L44" s="8">
        <v>167802</v>
      </c>
      <c r="M44" s="8">
        <v>82919</v>
      </c>
      <c r="N44" s="8">
        <v>2468</v>
      </c>
      <c r="O44" s="8">
        <v>30569</v>
      </c>
      <c r="P44" s="8">
        <v>27221</v>
      </c>
      <c r="Q44" s="8">
        <v>2691</v>
      </c>
      <c r="R44" s="8">
        <v>94</v>
      </c>
      <c r="S44" s="8">
        <v>14631</v>
      </c>
      <c r="T44" s="8">
        <v>0</v>
      </c>
      <c r="U44" s="8">
        <v>7</v>
      </c>
      <c r="V44" s="8">
        <v>66403</v>
      </c>
      <c r="W44" s="8">
        <v>15050</v>
      </c>
      <c r="X44" s="8">
        <v>37158</v>
      </c>
      <c r="Y44" s="8">
        <v>46609</v>
      </c>
      <c r="Z44" s="8">
        <v>1298</v>
      </c>
      <c r="AA44" s="8">
        <v>798</v>
      </c>
      <c r="AB44" s="8">
        <v>65127</v>
      </c>
      <c r="AC44" s="8">
        <v>1841</v>
      </c>
      <c r="AD44" s="8">
        <v>33738</v>
      </c>
      <c r="AE44" s="8">
        <v>31039</v>
      </c>
      <c r="AF44" s="8">
        <v>348</v>
      </c>
      <c r="AG44" s="8">
        <v>62</v>
      </c>
      <c r="AH44" s="8">
        <v>164061</v>
      </c>
      <c r="AI44" s="8">
        <v>11433</v>
      </c>
      <c r="AJ44" s="8">
        <v>30857</v>
      </c>
      <c r="AK44" s="8">
        <v>120</v>
      </c>
      <c r="AL44" s="8">
        <v>746</v>
      </c>
      <c r="AM44" s="8">
        <v>13122</v>
      </c>
      <c r="AN44" s="8">
        <v>4547</v>
      </c>
      <c r="AO44" s="8">
        <v>1404</v>
      </c>
      <c r="AP44" s="8">
        <v>1010</v>
      </c>
      <c r="AQ44" s="8">
        <v>995</v>
      </c>
      <c r="AR44" s="8">
        <v>16023</v>
      </c>
      <c r="AS44" s="8">
        <v>2556</v>
      </c>
      <c r="AT44" s="8">
        <v>1655</v>
      </c>
      <c r="AU44" s="8">
        <v>0</v>
      </c>
      <c r="AV44" s="8">
        <v>4352</v>
      </c>
      <c r="AW44" s="8">
        <v>47</v>
      </c>
      <c r="AX44" s="8">
        <v>40143</v>
      </c>
      <c r="AY44" s="8">
        <v>1638</v>
      </c>
      <c r="AZ44" s="8">
        <v>9694</v>
      </c>
      <c r="BA44" s="8">
        <v>22119</v>
      </c>
      <c r="BB44" s="8">
        <v>0</v>
      </c>
      <c r="BC44" s="8">
        <v>1270</v>
      </c>
    </row>
    <row r="45" spans="1:55" ht="15" customHeight="1">
      <c r="A45" s="7" t="s">
        <v>153</v>
      </c>
      <c r="B45" s="8">
        <v>7803</v>
      </c>
      <c r="C45" s="8">
        <v>144</v>
      </c>
      <c r="D45" s="8">
        <v>670</v>
      </c>
      <c r="E45" s="8">
        <v>81</v>
      </c>
      <c r="F45" s="8">
        <v>19</v>
      </c>
      <c r="G45" s="8">
        <v>15704</v>
      </c>
      <c r="H45" s="8">
        <v>5746</v>
      </c>
      <c r="I45" s="8">
        <v>1271</v>
      </c>
      <c r="J45" s="8">
        <v>3686</v>
      </c>
      <c r="K45" s="8">
        <v>2919</v>
      </c>
      <c r="L45" s="8">
        <v>222408</v>
      </c>
      <c r="M45" s="8">
        <v>168672</v>
      </c>
      <c r="N45" s="8">
        <v>10560</v>
      </c>
      <c r="O45" s="8">
        <v>11341</v>
      </c>
      <c r="P45" s="8">
        <v>6767</v>
      </c>
      <c r="Q45" s="8">
        <v>3417</v>
      </c>
      <c r="R45" s="8">
        <v>629</v>
      </c>
      <c r="S45" s="8">
        <v>54228</v>
      </c>
      <c r="T45" s="8">
        <v>4448</v>
      </c>
      <c r="U45" s="8">
        <v>651</v>
      </c>
      <c r="V45" s="8">
        <v>136933</v>
      </c>
      <c r="W45" s="8">
        <v>55504</v>
      </c>
      <c r="X45" s="8">
        <v>82500</v>
      </c>
      <c r="Y45" s="8">
        <v>93880</v>
      </c>
      <c r="Z45" s="8">
        <v>987</v>
      </c>
      <c r="AA45" s="8">
        <v>2457</v>
      </c>
      <c r="AB45" s="8">
        <v>153329</v>
      </c>
      <c r="AC45" s="8">
        <v>303436</v>
      </c>
      <c r="AD45" s="8">
        <v>126174</v>
      </c>
      <c r="AE45" s="8">
        <v>35990</v>
      </c>
      <c r="AF45" s="8">
        <v>9749</v>
      </c>
      <c r="AG45" s="8">
        <v>149</v>
      </c>
      <c r="AH45" s="8">
        <v>363831</v>
      </c>
      <c r="AI45" s="8">
        <v>11093</v>
      </c>
      <c r="AJ45" s="8">
        <v>7257</v>
      </c>
      <c r="AK45" s="8">
        <v>19816</v>
      </c>
      <c r="AL45" s="8">
        <v>6021</v>
      </c>
      <c r="AM45" s="8">
        <v>23227</v>
      </c>
      <c r="AN45" s="8">
        <v>1161</v>
      </c>
      <c r="AO45" s="8">
        <v>11451</v>
      </c>
      <c r="AP45" s="8">
        <v>967</v>
      </c>
      <c r="AQ45" s="8">
        <v>3502</v>
      </c>
      <c r="AR45" s="8">
        <v>7209</v>
      </c>
      <c r="AS45" s="8">
        <v>5861</v>
      </c>
      <c r="AT45" s="8">
        <v>646</v>
      </c>
      <c r="AU45" s="8">
        <v>14605</v>
      </c>
      <c r="AV45" s="8">
        <v>2984</v>
      </c>
      <c r="AW45" s="8">
        <v>2903</v>
      </c>
      <c r="AX45" s="8">
        <v>73601</v>
      </c>
      <c r="AY45" s="8">
        <v>1574</v>
      </c>
      <c r="AZ45" s="8">
        <v>33769</v>
      </c>
      <c r="BA45" s="8">
        <v>9701</v>
      </c>
      <c r="BB45" s="8">
        <v>313</v>
      </c>
      <c r="BC45" s="8">
        <v>10897</v>
      </c>
    </row>
    <row r="46" spans="1:55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</row>
    <row r="47" spans="1:55" ht="15" customHeight="1">
      <c r="A47" s="5" t="s">
        <v>26</v>
      </c>
      <c r="B47" s="6">
        <v>540439</v>
      </c>
      <c r="C47" s="6">
        <v>7914</v>
      </c>
      <c r="D47" s="6">
        <v>139898</v>
      </c>
      <c r="E47" s="6">
        <v>21340</v>
      </c>
      <c r="F47" s="6">
        <v>2846</v>
      </c>
      <c r="G47" s="6">
        <v>635253</v>
      </c>
      <c r="H47" s="6">
        <v>290932</v>
      </c>
      <c r="I47" s="6">
        <v>37339</v>
      </c>
      <c r="J47" s="6">
        <v>283428</v>
      </c>
      <c r="K47" s="6">
        <v>145219</v>
      </c>
      <c r="L47" s="6">
        <v>6613789</v>
      </c>
      <c r="M47" s="6">
        <v>5277289</v>
      </c>
      <c r="N47" s="6">
        <v>110836</v>
      </c>
      <c r="O47" s="6">
        <v>1096577</v>
      </c>
      <c r="P47" s="6">
        <v>1151453</v>
      </c>
      <c r="Q47" s="6">
        <v>335727</v>
      </c>
      <c r="R47" s="6">
        <v>135629</v>
      </c>
      <c r="S47" s="6">
        <v>1602769</v>
      </c>
      <c r="T47" s="6">
        <v>155865</v>
      </c>
      <c r="U47" s="6">
        <v>20556</v>
      </c>
      <c r="V47" s="6">
        <v>3311223</v>
      </c>
      <c r="W47" s="6">
        <v>801606</v>
      </c>
      <c r="X47" s="6">
        <v>2860756</v>
      </c>
      <c r="Y47" s="6">
        <v>2981487</v>
      </c>
      <c r="Z47" s="6">
        <v>100099</v>
      </c>
      <c r="AA47" s="6">
        <v>43915</v>
      </c>
      <c r="AB47" s="6">
        <v>5369220</v>
      </c>
      <c r="AC47" s="6">
        <v>408722</v>
      </c>
      <c r="AD47" s="6">
        <v>3699355</v>
      </c>
      <c r="AE47" s="6">
        <v>1146827</v>
      </c>
      <c r="AF47" s="6">
        <v>35926</v>
      </c>
      <c r="AG47" s="6">
        <v>14027</v>
      </c>
      <c r="AH47" s="6">
        <v>9636526</v>
      </c>
      <c r="AI47" s="6">
        <v>199021</v>
      </c>
      <c r="AJ47" s="6">
        <v>318823</v>
      </c>
      <c r="AK47" s="6">
        <v>344194</v>
      </c>
      <c r="AL47" s="6">
        <v>126783</v>
      </c>
      <c r="AM47" s="6">
        <v>1235442</v>
      </c>
      <c r="AN47" s="6">
        <v>47671</v>
      </c>
      <c r="AO47" s="6">
        <v>778899</v>
      </c>
      <c r="AP47" s="6">
        <v>35435</v>
      </c>
      <c r="AQ47" s="6">
        <v>20131</v>
      </c>
      <c r="AR47" s="6">
        <v>205868</v>
      </c>
      <c r="AS47" s="6">
        <v>215663</v>
      </c>
      <c r="AT47" s="6">
        <v>53701</v>
      </c>
      <c r="AU47" s="6">
        <v>734451</v>
      </c>
      <c r="AV47" s="6">
        <v>64652</v>
      </c>
      <c r="AW47" s="6">
        <v>172538</v>
      </c>
      <c r="AX47" s="6">
        <v>1307425</v>
      </c>
      <c r="AY47" s="6">
        <v>219304</v>
      </c>
      <c r="AZ47" s="6">
        <v>577456</v>
      </c>
      <c r="BA47" s="6">
        <v>1208029</v>
      </c>
      <c r="BB47" s="6">
        <v>6657</v>
      </c>
      <c r="BC47" s="6">
        <v>615399</v>
      </c>
    </row>
    <row r="48" spans="1:55" ht="15" customHeight="1">
      <c r="A48" s="7" t="s">
        <v>155</v>
      </c>
      <c r="B48" s="8">
        <v>327368</v>
      </c>
      <c r="C48" s="8">
        <v>5</v>
      </c>
      <c r="D48" s="8">
        <v>91960</v>
      </c>
      <c r="E48" s="8">
        <v>20784</v>
      </c>
      <c r="F48" s="8">
        <v>448</v>
      </c>
      <c r="G48" s="8">
        <v>49534</v>
      </c>
      <c r="H48" s="8">
        <v>72722</v>
      </c>
      <c r="I48" s="8">
        <v>27552</v>
      </c>
      <c r="J48" s="8">
        <v>62649</v>
      </c>
      <c r="K48" s="8">
        <v>11151</v>
      </c>
      <c r="L48" s="8">
        <v>1694397</v>
      </c>
      <c r="M48" s="8">
        <v>1750880</v>
      </c>
      <c r="N48" s="8">
        <v>61150</v>
      </c>
      <c r="O48" s="8">
        <v>167921</v>
      </c>
      <c r="P48" s="8">
        <v>728931</v>
      </c>
      <c r="Q48" s="8">
        <v>31881</v>
      </c>
      <c r="R48" s="8">
        <v>100018</v>
      </c>
      <c r="S48" s="8">
        <v>475639</v>
      </c>
      <c r="T48" s="8">
        <v>6318</v>
      </c>
      <c r="U48" s="8">
        <v>15277</v>
      </c>
      <c r="V48" s="8">
        <v>1564595</v>
      </c>
      <c r="W48" s="8">
        <v>393832</v>
      </c>
      <c r="X48" s="8">
        <v>690380</v>
      </c>
      <c r="Y48" s="8">
        <v>543647</v>
      </c>
      <c r="Z48" s="8">
        <v>3514</v>
      </c>
      <c r="AA48" s="8">
        <v>33437</v>
      </c>
      <c r="AB48" s="8">
        <v>1158560</v>
      </c>
      <c r="AC48" s="8">
        <v>22371</v>
      </c>
      <c r="AD48" s="8">
        <v>1210445</v>
      </c>
      <c r="AE48" s="8">
        <v>12739</v>
      </c>
      <c r="AF48" s="8">
        <v>6436</v>
      </c>
      <c r="AG48" s="8">
        <v>13697</v>
      </c>
      <c r="AH48" s="8">
        <v>1629675</v>
      </c>
      <c r="AI48" s="8">
        <v>166825</v>
      </c>
      <c r="AJ48" s="8">
        <v>123090</v>
      </c>
      <c r="AK48" s="8">
        <v>157352</v>
      </c>
      <c r="AL48" s="8">
        <v>81971</v>
      </c>
      <c r="AM48" s="8">
        <v>456058</v>
      </c>
      <c r="AN48" s="8">
        <v>38280</v>
      </c>
      <c r="AO48" s="8">
        <v>272403</v>
      </c>
      <c r="AP48" s="8">
        <v>3632</v>
      </c>
      <c r="AQ48" s="8">
        <v>5</v>
      </c>
      <c r="AR48" s="8">
        <v>84959</v>
      </c>
      <c r="AS48" s="8">
        <v>19316</v>
      </c>
      <c r="AT48" s="8">
        <v>35770</v>
      </c>
      <c r="AU48" s="8">
        <v>37001</v>
      </c>
      <c r="AV48" s="8">
        <v>17504</v>
      </c>
      <c r="AW48" s="8">
        <v>136290</v>
      </c>
      <c r="AX48" s="8">
        <v>283737</v>
      </c>
      <c r="AY48" s="8">
        <v>200595</v>
      </c>
      <c r="AZ48" s="8">
        <v>399371</v>
      </c>
      <c r="BA48" s="8">
        <v>133875</v>
      </c>
      <c r="BB48" s="8">
        <v>1683</v>
      </c>
      <c r="BC48" s="8">
        <v>233200</v>
      </c>
    </row>
    <row r="49" spans="1:55" ht="15" customHeight="1">
      <c r="A49" s="7" t="s">
        <v>156</v>
      </c>
      <c r="B49" s="8">
        <v>317</v>
      </c>
      <c r="C49" s="8">
        <v>5</v>
      </c>
      <c r="D49" s="8">
        <v>1589</v>
      </c>
      <c r="E49" s="8">
        <v>1</v>
      </c>
      <c r="F49" s="8">
        <v>448</v>
      </c>
      <c r="G49" s="8">
        <v>2966</v>
      </c>
      <c r="H49" s="8">
        <v>19694</v>
      </c>
      <c r="I49" s="8">
        <v>106</v>
      </c>
      <c r="J49" s="8">
        <v>16661</v>
      </c>
      <c r="K49" s="8">
        <v>106</v>
      </c>
      <c r="L49" s="8">
        <v>67943</v>
      </c>
      <c r="M49" s="8">
        <v>187594</v>
      </c>
      <c r="N49" s="8">
        <v>234</v>
      </c>
      <c r="O49" s="8">
        <v>17890</v>
      </c>
      <c r="P49" s="8">
        <v>0</v>
      </c>
      <c r="Q49" s="8">
        <v>261</v>
      </c>
      <c r="R49" s="8">
        <v>1582</v>
      </c>
      <c r="S49" s="8">
        <v>13446</v>
      </c>
      <c r="T49" s="8">
        <v>0</v>
      </c>
      <c r="U49" s="8">
        <v>8</v>
      </c>
      <c r="V49" s="8">
        <v>38774</v>
      </c>
      <c r="W49" s="8">
        <v>6667</v>
      </c>
      <c r="X49" s="8">
        <v>7940</v>
      </c>
      <c r="Y49" s="8">
        <v>7567</v>
      </c>
      <c r="Z49" s="8">
        <v>55</v>
      </c>
      <c r="AA49" s="8">
        <v>0</v>
      </c>
      <c r="AB49" s="8">
        <v>91239</v>
      </c>
      <c r="AC49" s="8">
        <v>4752</v>
      </c>
      <c r="AD49" s="8">
        <v>80453</v>
      </c>
      <c r="AE49" s="8">
        <v>7536</v>
      </c>
      <c r="AF49" s="8">
        <v>6436</v>
      </c>
      <c r="AG49" s="8">
        <v>0</v>
      </c>
      <c r="AH49" s="8">
        <v>213996</v>
      </c>
      <c r="AI49" s="8">
        <v>46</v>
      </c>
      <c r="AJ49" s="8">
        <v>737</v>
      </c>
      <c r="AK49" s="8">
        <v>6878</v>
      </c>
      <c r="AL49" s="8">
        <v>1170</v>
      </c>
      <c r="AM49" s="8">
        <v>7261</v>
      </c>
      <c r="AN49" s="8">
        <v>0</v>
      </c>
      <c r="AO49" s="8">
        <v>5263</v>
      </c>
      <c r="AP49" s="8">
        <v>3</v>
      </c>
      <c r="AQ49" s="8">
        <v>5</v>
      </c>
      <c r="AR49" s="8">
        <v>7011</v>
      </c>
      <c r="AS49" s="8">
        <v>1414</v>
      </c>
      <c r="AT49" s="8">
        <v>728</v>
      </c>
      <c r="AU49" s="8">
        <v>0</v>
      </c>
      <c r="AV49" s="8">
        <v>421</v>
      </c>
      <c r="AW49" s="8">
        <v>0</v>
      </c>
      <c r="AX49" s="8">
        <v>10865</v>
      </c>
      <c r="AY49" s="8">
        <v>0</v>
      </c>
      <c r="AZ49" s="8">
        <v>29104</v>
      </c>
      <c r="BA49" s="8">
        <v>3398</v>
      </c>
      <c r="BB49" s="8">
        <v>358</v>
      </c>
      <c r="BC49" s="8">
        <v>8235</v>
      </c>
    </row>
    <row r="50" spans="1:55" ht="15" customHeight="1">
      <c r="A50" s="7" t="s">
        <v>157</v>
      </c>
      <c r="B50" s="8">
        <v>327051</v>
      </c>
      <c r="C50" s="8">
        <v>0</v>
      </c>
      <c r="D50" s="8">
        <v>90371</v>
      </c>
      <c r="E50" s="8">
        <v>20783</v>
      </c>
      <c r="F50" s="8">
        <v>0</v>
      </c>
      <c r="G50" s="8">
        <v>46568</v>
      </c>
      <c r="H50" s="8">
        <v>53028</v>
      </c>
      <c r="I50" s="8">
        <v>27446</v>
      </c>
      <c r="J50" s="8">
        <v>45988</v>
      </c>
      <c r="K50" s="8">
        <v>11045</v>
      </c>
      <c r="L50" s="8">
        <v>1626454</v>
      </c>
      <c r="M50" s="8">
        <v>1563286</v>
      </c>
      <c r="N50" s="8">
        <v>60916</v>
      </c>
      <c r="O50" s="8">
        <v>150031</v>
      </c>
      <c r="P50" s="8">
        <v>728931</v>
      </c>
      <c r="Q50" s="8">
        <v>31620</v>
      </c>
      <c r="R50" s="8">
        <v>98436</v>
      </c>
      <c r="S50" s="8">
        <v>462193</v>
      </c>
      <c r="T50" s="8">
        <v>6318</v>
      </c>
      <c r="U50" s="8">
        <v>15269</v>
      </c>
      <c r="V50" s="8">
        <v>1525821</v>
      </c>
      <c r="W50" s="8">
        <v>387165</v>
      </c>
      <c r="X50" s="8">
        <v>682440</v>
      </c>
      <c r="Y50" s="8">
        <v>536080</v>
      </c>
      <c r="Z50" s="8">
        <v>3459</v>
      </c>
      <c r="AA50" s="8">
        <v>33437</v>
      </c>
      <c r="AB50" s="8">
        <v>1067321</v>
      </c>
      <c r="AC50" s="8">
        <v>17619</v>
      </c>
      <c r="AD50" s="8">
        <v>1129992</v>
      </c>
      <c r="AE50" s="8">
        <v>5203</v>
      </c>
      <c r="AF50" s="8">
        <v>0</v>
      </c>
      <c r="AG50" s="8">
        <v>13697</v>
      </c>
      <c r="AH50" s="8">
        <v>1415679</v>
      </c>
      <c r="AI50" s="8">
        <v>166779</v>
      </c>
      <c r="AJ50" s="8">
        <v>122353</v>
      </c>
      <c r="AK50" s="8">
        <v>150474</v>
      </c>
      <c r="AL50" s="8">
        <v>80801</v>
      </c>
      <c r="AM50" s="8">
        <v>448797</v>
      </c>
      <c r="AN50" s="8">
        <v>38280</v>
      </c>
      <c r="AO50" s="8">
        <v>267140</v>
      </c>
      <c r="AP50" s="8">
        <v>3629</v>
      </c>
      <c r="AQ50" s="8">
        <v>0</v>
      </c>
      <c r="AR50" s="8">
        <v>77948</v>
      </c>
      <c r="AS50" s="8">
        <v>17902</v>
      </c>
      <c r="AT50" s="8">
        <v>35042</v>
      </c>
      <c r="AU50" s="8">
        <v>37001</v>
      </c>
      <c r="AV50" s="8">
        <v>17083</v>
      </c>
      <c r="AW50" s="8">
        <v>136290</v>
      </c>
      <c r="AX50" s="8">
        <v>272872</v>
      </c>
      <c r="AY50" s="8">
        <v>200595</v>
      </c>
      <c r="AZ50" s="8">
        <v>370267</v>
      </c>
      <c r="BA50" s="8">
        <v>130477</v>
      </c>
      <c r="BB50" s="8">
        <v>1325</v>
      </c>
      <c r="BC50" s="8">
        <v>224965</v>
      </c>
    </row>
    <row r="51" spans="1:55" ht="15" customHeight="1">
      <c r="A51" s="7" t="s">
        <v>158</v>
      </c>
      <c r="B51" s="8">
        <v>183108</v>
      </c>
      <c r="C51" s="8">
        <v>5145</v>
      </c>
      <c r="D51" s="8">
        <v>44207</v>
      </c>
      <c r="E51" s="8">
        <v>0</v>
      </c>
      <c r="F51" s="8">
        <v>2325</v>
      </c>
      <c r="G51" s="8">
        <v>528617</v>
      </c>
      <c r="H51" s="8">
        <v>84764</v>
      </c>
      <c r="I51" s="8">
        <v>7886</v>
      </c>
      <c r="J51" s="8">
        <v>213855</v>
      </c>
      <c r="K51" s="8">
        <v>129954</v>
      </c>
      <c r="L51" s="8">
        <v>3057334</v>
      </c>
      <c r="M51" s="8">
        <v>2611618</v>
      </c>
      <c r="N51" s="8">
        <v>5291</v>
      </c>
      <c r="O51" s="8">
        <v>599737</v>
      </c>
      <c r="P51" s="8">
        <v>4967</v>
      </c>
      <c r="Q51" s="8">
        <v>281190</v>
      </c>
      <c r="R51" s="8">
        <v>32151</v>
      </c>
      <c r="S51" s="8">
        <v>925650</v>
      </c>
      <c r="T51" s="8">
        <v>0</v>
      </c>
      <c r="U51" s="8">
        <v>4431</v>
      </c>
      <c r="V51" s="8">
        <v>1465393</v>
      </c>
      <c r="W51" s="8">
        <v>268546</v>
      </c>
      <c r="X51" s="8">
        <v>1685101</v>
      </c>
      <c r="Y51" s="8">
        <v>1948122</v>
      </c>
      <c r="Z51" s="8">
        <v>93565</v>
      </c>
      <c r="AA51" s="8">
        <v>4640</v>
      </c>
      <c r="AB51" s="8">
        <v>3755399</v>
      </c>
      <c r="AC51" s="8">
        <v>55730</v>
      </c>
      <c r="AD51" s="8">
        <v>2203538</v>
      </c>
      <c r="AE51" s="8">
        <v>1044661</v>
      </c>
      <c r="AF51" s="8">
        <v>18961</v>
      </c>
      <c r="AG51" s="8">
        <v>0</v>
      </c>
      <c r="AH51" s="8">
        <v>7240231</v>
      </c>
      <c r="AI51" s="8">
        <v>14474</v>
      </c>
      <c r="AJ51" s="8">
        <v>3760</v>
      </c>
      <c r="AK51" s="8">
        <v>160176</v>
      </c>
      <c r="AL51" s="8">
        <v>31971</v>
      </c>
      <c r="AM51" s="8">
        <v>713306</v>
      </c>
      <c r="AN51" s="8">
        <v>0</v>
      </c>
      <c r="AO51" s="8">
        <v>451260</v>
      </c>
      <c r="AP51" s="8">
        <v>27515</v>
      </c>
      <c r="AQ51" s="8">
        <v>7242</v>
      </c>
      <c r="AR51" s="8">
        <v>74432</v>
      </c>
      <c r="AS51" s="8">
        <v>174092</v>
      </c>
      <c r="AT51" s="8">
        <v>16025</v>
      </c>
      <c r="AU51" s="8">
        <v>0</v>
      </c>
      <c r="AV51" s="8">
        <v>16881</v>
      </c>
      <c r="AW51" s="8">
        <v>866</v>
      </c>
      <c r="AX51" s="8">
        <v>712651</v>
      </c>
      <c r="AY51" s="8">
        <v>0</v>
      </c>
      <c r="AZ51" s="8">
        <v>89084</v>
      </c>
      <c r="BA51" s="8">
        <v>941995</v>
      </c>
      <c r="BB51" s="8">
        <v>4803</v>
      </c>
      <c r="BC51" s="8">
        <v>290678</v>
      </c>
    </row>
    <row r="52" spans="1:55" ht="15" customHeight="1">
      <c r="A52" s="7" t="s">
        <v>159</v>
      </c>
      <c r="B52" s="8">
        <v>0</v>
      </c>
      <c r="C52" s="8">
        <v>0</v>
      </c>
      <c r="D52" s="8">
        <v>2098</v>
      </c>
      <c r="E52" s="8">
        <v>0</v>
      </c>
      <c r="F52" s="8">
        <v>0</v>
      </c>
      <c r="G52" s="8">
        <v>22134</v>
      </c>
      <c r="H52" s="8">
        <v>3879</v>
      </c>
      <c r="I52" s="8">
        <v>19</v>
      </c>
      <c r="J52" s="8">
        <v>6296</v>
      </c>
      <c r="K52" s="8">
        <v>9573</v>
      </c>
      <c r="L52" s="8">
        <v>478368</v>
      </c>
      <c r="M52" s="8">
        <v>417659</v>
      </c>
      <c r="N52" s="8">
        <v>0</v>
      </c>
      <c r="O52" s="8">
        <v>10693</v>
      </c>
      <c r="P52" s="8">
        <v>25</v>
      </c>
      <c r="Q52" s="8">
        <v>12672</v>
      </c>
      <c r="R52" s="8">
        <v>94</v>
      </c>
      <c r="S52" s="8">
        <v>100199</v>
      </c>
      <c r="T52" s="8">
        <v>0</v>
      </c>
      <c r="U52" s="8">
        <v>0</v>
      </c>
      <c r="V52" s="8">
        <v>376597</v>
      </c>
      <c r="W52" s="8">
        <v>1020</v>
      </c>
      <c r="X52" s="8">
        <v>153325</v>
      </c>
      <c r="Y52" s="8">
        <v>154345</v>
      </c>
      <c r="Z52" s="8">
        <v>214</v>
      </c>
      <c r="AA52" s="8">
        <v>0</v>
      </c>
      <c r="AB52" s="8">
        <v>855980</v>
      </c>
      <c r="AC52" s="8">
        <v>0</v>
      </c>
      <c r="AD52" s="8">
        <v>748144</v>
      </c>
      <c r="AE52" s="8">
        <v>63905</v>
      </c>
      <c r="AF52" s="8">
        <v>0</v>
      </c>
      <c r="AG52" s="8">
        <v>0</v>
      </c>
      <c r="AH52" s="8">
        <v>1484606</v>
      </c>
      <c r="AI52" s="8">
        <v>30</v>
      </c>
      <c r="AJ52" s="8">
        <v>0</v>
      </c>
      <c r="AK52" s="8">
        <v>0</v>
      </c>
      <c r="AL52" s="8">
        <v>49</v>
      </c>
      <c r="AM52" s="8">
        <v>66223</v>
      </c>
      <c r="AN52" s="8">
        <v>0</v>
      </c>
      <c r="AO52" s="8">
        <v>0</v>
      </c>
      <c r="AP52" s="8">
        <v>0</v>
      </c>
      <c r="AQ52" s="8">
        <v>569</v>
      </c>
      <c r="AR52" s="8">
        <v>0</v>
      </c>
      <c r="AS52" s="8">
        <v>2537</v>
      </c>
      <c r="AT52" s="8">
        <v>0</v>
      </c>
      <c r="AU52" s="8">
        <v>0</v>
      </c>
      <c r="AV52" s="8">
        <v>0</v>
      </c>
      <c r="AW52" s="8">
        <v>0</v>
      </c>
      <c r="AX52" s="8">
        <v>113496</v>
      </c>
      <c r="AY52" s="8">
        <v>0</v>
      </c>
      <c r="AZ52" s="8">
        <v>0</v>
      </c>
      <c r="BA52" s="8">
        <v>187962</v>
      </c>
      <c r="BB52" s="8">
        <v>0</v>
      </c>
      <c r="BC52" s="8">
        <v>12654</v>
      </c>
    </row>
    <row r="53" spans="1:55" ht="15" customHeight="1">
      <c r="A53" s="7" t="s">
        <v>160</v>
      </c>
      <c r="B53" s="8">
        <v>9329</v>
      </c>
      <c r="C53" s="8">
        <v>2432</v>
      </c>
      <c r="D53" s="8">
        <v>14775</v>
      </c>
      <c r="E53" s="8">
        <v>0</v>
      </c>
      <c r="F53" s="8">
        <v>781</v>
      </c>
      <c r="G53" s="8">
        <v>172377</v>
      </c>
      <c r="H53" s="8">
        <v>59208</v>
      </c>
      <c r="I53" s="8">
        <v>1308</v>
      </c>
      <c r="J53" s="8">
        <v>85284</v>
      </c>
      <c r="K53" s="8">
        <v>52608</v>
      </c>
      <c r="L53" s="8">
        <v>1277572</v>
      </c>
      <c r="M53" s="8">
        <v>908149</v>
      </c>
      <c r="N53" s="8">
        <v>1059</v>
      </c>
      <c r="O53" s="8">
        <v>114065</v>
      </c>
      <c r="P53" s="8">
        <v>24</v>
      </c>
      <c r="Q53" s="8">
        <v>69020</v>
      </c>
      <c r="R53" s="8">
        <v>20798</v>
      </c>
      <c r="S53" s="8">
        <v>242421</v>
      </c>
      <c r="T53" s="8">
        <v>0</v>
      </c>
      <c r="U53" s="8">
        <v>2303</v>
      </c>
      <c r="V53" s="8">
        <v>459736</v>
      </c>
      <c r="W53" s="8">
        <v>156603</v>
      </c>
      <c r="X53" s="8">
        <v>588067</v>
      </c>
      <c r="Y53" s="8">
        <v>741811</v>
      </c>
      <c r="Z53" s="8">
        <v>35207</v>
      </c>
      <c r="AA53" s="8">
        <v>1785</v>
      </c>
      <c r="AB53" s="8">
        <v>1169085</v>
      </c>
      <c r="AC53" s="8">
        <v>9173</v>
      </c>
      <c r="AD53" s="8">
        <v>616066</v>
      </c>
      <c r="AE53" s="8">
        <v>294098</v>
      </c>
      <c r="AF53" s="8">
        <v>14364</v>
      </c>
      <c r="AG53" s="8">
        <v>0</v>
      </c>
      <c r="AH53" s="8">
        <v>2167704</v>
      </c>
      <c r="AI53" s="8">
        <v>8067</v>
      </c>
      <c r="AJ53" s="8">
        <v>1062</v>
      </c>
      <c r="AK53" s="8">
        <v>25369</v>
      </c>
      <c r="AL53" s="8">
        <v>24918</v>
      </c>
      <c r="AM53" s="8">
        <v>176693</v>
      </c>
      <c r="AN53" s="8">
        <v>0</v>
      </c>
      <c r="AO53" s="8">
        <v>21268</v>
      </c>
      <c r="AP53" s="8">
        <v>8401</v>
      </c>
      <c r="AQ53" s="8">
        <v>5880</v>
      </c>
      <c r="AR53" s="8">
        <v>23034</v>
      </c>
      <c r="AS53" s="8">
        <v>60830</v>
      </c>
      <c r="AT53" s="8">
        <v>7688</v>
      </c>
      <c r="AU53" s="8">
        <v>0</v>
      </c>
      <c r="AV53" s="8">
        <v>409</v>
      </c>
      <c r="AW53" s="8">
        <v>82</v>
      </c>
      <c r="AX53" s="8">
        <v>268455</v>
      </c>
      <c r="AY53" s="8">
        <v>0</v>
      </c>
      <c r="AZ53" s="8">
        <v>26054</v>
      </c>
      <c r="BA53" s="8">
        <v>267454</v>
      </c>
      <c r="BB53" s="8">
        <v>2712</v>
      </c>
      <c r="BC53" s="8">
        <v>160941</v>
      </c>
    </row>
    <row r="54" spans="1:55" ht="15" customHeight="1">
      <c r="A54" s="7" t="s">
        <v>161</v>
      </c>
      <c r="B54" s="8">
        <v>173779</v>
      </c>
      <c r="C54" s="8">
        <v>2713</v>
      </c>
      <c r="D54" s="8">
        <v>27334</v>
      </c>
      <c r="E54" s="8">
        <v>0</v>
      </c>
      <c r="F54" s="8">
        <v>1544</v>
      </c>
      <c r="G54" s="8">
        <v>334106</v>
      </c>
      <c r="H54" s="8">
        <v>21677</v>
      </c>
      <c r="I54" s="8">
        <v>6559</v>
      </c>
      <c r="J54" s="8">
        <v>122275</v>
      </c>
      <c r="K54" s="8">
        <v>67773</v>
      </c>
      <c r="L54" s="8">
        <v>1301394</v>
      </c>
      <c r="M54" s="8">
        <v>1285810</v>
      </c>
      <c r="N54" s="8">
        <v>4232</v>
      </c>
      <c r="O54" s="8">
        <v>474979</v>
      </c>
      <c r="P54" s="8">
        <v>4918</v>
      </c>
      <c r="Q54" s="8">
        <v>199498</v>
      </c>
      <c r="R54" s="8">
        <v>11259</v>
      </c>
      <c r="S54" s="8">
        <v>583030</v>
      </c>
      <c r="T54" s="8">
        <v>0</v>
      </c>
      <c r="U54" s="8">
        <v>2128</v>
      </c>
      <c r="V54" s="8">
        <v>629060</v>
      </c>
      <c r="W54" s="8">
        <v>110923</v>
      </c>
      <c r="X54" s="8">
        <v>943709</v>
      </c>
      <c r="Y54" s="8">
        <v>1051966</v>
      </c>
      <c r="Z54" s="8">
        <v>58144</v>
      </c>
      <c r="AA54" s="8">
        <v>2855</v>
      </c>
      <c r="AB54" s="8">
        <v>1730334</v>
      </c>
      <c r="AC54" s="8">
        <v>46557</v>
      </c>
      <c r="AD54" s="8">
        <v>839328</v>
      </c>
      <c r="AE54" s="8">
        <v>686658</v>
      </c>
      <c r="AF54" s="8">
        <v>4597</v>
      </c>
      <c r="AG54" s="8">
        <v>0</v>
      </c>
      <c r="AH54" s="8">
        <v>3587921</v>
      </c>
      <c r="AI54" s="8">
        <v>6377</v>
      </c>
      <c r="AJ54" s="8">
        <v>2698</v>
      </c>
      <c r="AK54" s="8">
        <v>134807</v>
      </c>
      <c r="AL54" s="8">
        <v>7004</v>
      </c>
      <c r="AM54" s="8">
        <v>470390</v>
      </c>
      <c r="AN54" s="8">
        <v>0</v>
      </c>
      <c r="AO54" s="8">
        <v>429992</v>
      </c>
      <c r="AP54" s="8">
        <v>19114</v>
      </c>
      <c r="AQ54" s="8">
        <v>793</v>
      </c>
      <c r="AR54" s="8">
        <v>51398</v>
      </c>
      <c r="AS54" s="8">
        <v>110725</v>
      </c>
      <c r="AT54" s="8">
        <v>8337</v>
      </c>
      <c r="AU54" s="8">
        <v>0</v>
      </c>
      <c r="AV54" s="8">
        <v>16472</v>
      </c>
      <c r="AW54" s="8">
        <v>784</v>
      </c>
      <c r="AX54" s="8">
        <v>330700</v>
      </c>
      <c r="AY54" s="8">
        <v>0</v>
      </c>
      <c r="AZ54" s="8">
        <v>63030</v>
      </c>
      <c r="BA54" s="8">
        <v>486579</v>
      </c>
      <c r="BB54" s="8">
        <v>2091</v>
      </c>
      <c r="BC54" s="8">
        <v>117083</v>
      </c>
    </row>
    <row r="55" spans="1:55" ht="15" customHeight="1">
      <c r="A55" s="7" t="s">
        <v>162</v>
      </c>
      <c r="B55" s="8">
        <v>5012</v>
      </c>
      <c r="C55" s="8">
        <v>2506</v>
      </c>
      <c r="D55" s="8">
        <v>1564</v>
      </c>
      <c r="E55" s="8">
        <v>0</v>
      </c>
      <c r="F55" s="8">
        <v>0</v>
      </c>
      <c r="G55" s="8">
        <v>18080</v>
      </c>
      <c r="H55" s="8">
        <v>25570</v>
      </c>
      <c r="I55" s="8">
        <v>0</v>
      </c>
      <c r="J55" s="8">
        <v>600</v>
      </c>
      <c r="K55" s="8">
        <v>0</v>
      </c>
      <c r="L55" s="8">
        <v>444926</v>
      </c>
      <c r="M55" s="8">
        <v>522336</v>
      </c>
      <c r="N55" s="8">
        <v>24858</v>
      </c>
      <c r="O55" s="8">
        <v>282083</v>
      </c>
      <c r="P55" s="8">
        <v>365007</v>
      </c>
      <c r="Q55" s="8">
        <v>11810</v>
      </c>
      <c r="R55" s="8">
        <v>1803</v>
      </c>
      <c r="S55" s="8">
        <v>80588</v>
      </c>
      <c r="T55" s="8">
        <v>146238</v>
      </c>
      <c r="U55" s="8">
        <v>0</v>
      </c>
      <c r="V55" s="8">
        <v>2000</v>
      </c>
      <c r="W55" s="8">
        <v>1793</v>
      </c>
      <c r="X55" s="8">
        <v>228516</v>
      </c>
      <c r="Y55" s="8">
        <v>169407</v>
      </c>
      <c r="Z55" s="8">
        <v>255</v>
      </c>
      <c r="AA55" s="8">
        <v>3000</v>
      </c>
      <c r="AB55" s="8">
        <v>15873</v>
      </c>
      <c r="AC55" s="8">
        <v>17113</v>
      </c>
      <c r="AD55" s="8">
        <v>11589</v>
      </c>
      <c r="AE55" s="8">
        <v>2917</v>
      </c>
      <c r="AF55" s="8">
        <v>1000</v>
      </c>
      <c r="AG55" s="8">
        <v>0</v>
      </c>
      <c r="AH55" s="8">
        <v>209149</v>
      </c>
      <c r="AI55" s="8">
        <v>3400</v>
      </c>
      <c r="AJ55" s="8">
        <v>177345</v>
      </c>
      <c r="AK55" s="8">
        <v>0</v>
      </c>
      <c r="AL55" s="8">
        <v>4580</v>
      </c>
      <c r="AM55" s="8">
        <v>5</v>
      </c>
      <c r="AN55" s="8">
        <v>6000</v>
      </c>
      <c r="AO55" s="8">
        <v>13822</v>
      </c>
      <c r="AP55" s="8">
        <v>3000</v>
      </c>
      <c r="AQ55" s="8">
        <v>0</v>
      </c>
      <c r="AR55" s="8">
        <v>17833</v>
      </c>
      <c r="AS55" s="8">
        <v>7459</v>
      </c>
      <c r="AT55" s="8">
        <v>0</v>
      </c>
      <c r="AU55" s="8">
        <v>679765</v>
      </c>
      <c r="AV55" s="8">
        <v>13000</v>
      </c>
      <c r="AW55" s="8">
        <v>22287</v>
      </c>
      <c r="AX55" s="8">
        <v>147508</v>
      </c>
      <c r="AY55" s="8">
        <v>10000</v>
      </c>
      <c r="AZ55" s="8">
        <v>31500</v>
      </c>
      <c r="BA55" s="8">
        <v>50000</v>
      </c>
      <c r="BB55" s="8">
        <v>0</v>
      </c>
      <c r="BC55" s="8">
        <v>55450</v>
      </c>
    </row>
    <row r="56" spans="1:55" ht="15" customHeight="1">
      <c r="A56" s="7" t="s">
        <v>163</v>
      </c>
      <c r="B56" s="8">
        <v>0</v>
      </c>
      <c r="C56" s="8">
        <v>2506</v>
      </c>
      <c r="D56" s="8">
        <v>1303</v>
      </c>
      <c r="E56" s="8">
        <v>0</v>
      </c>
      <c r="F56" s="8">
        <v>0</v>
      </c>
      <c r="G56" s="8">
        <v>8066</v>
      </c>
      <c r="H56" s="8">
        <v>14170</v>
      </c>
      <c r="I56" s="8">
        <v>0</v>
      </c>
      <c r="J56" s="8">
        <v>0</v>
      </c>
      <c r="K56" s="8">
        <v>0</v>
      </c>
      <c r="L56" s="8">
        <v>444781</v>
      </c>
      <c r="M56" s="8">
        <v>328904</v>
      </c>
      <c r="N56" s="8">
        <v>20557</v>
      </c>
      <c r="O56" s="8">
        <v>275265</v>
      </c>
      <c r="P56" s="8">
        <v>362000</v>
      </c>
      <c r="Q56" s="8">
        <v>10511</v>
      </c>
      <c r="R56" s="8">
        <v>0</v>
      </c>
      <c r="S56" s="8">
        <v>0</v>
      </c>
      <c r="T56" s="8">
        <v>0</v>
      </c>
      <c r="U56" s="8">
        <v>0</v>
      </c>
      <c r="V56" s="8">
        <v>2000</v>
      </c>
      <c r="W56" s="8">
        <v>1793</v>
      </c>
      <c r="X56" s="8">
        <v>228516</v>
      </c>
      <c r="Y56" s="8">
        <v>169407</v>
      </c>
      <c r="Z56" s="8">
        <v>255</v>
      </c>
      <c r="AA56" s="8">
        <v>3000</v>
      </c>
      <c r="AB56" s="8">
        <v>3930</v>
      </c>
      <c r="AC56" s="8">
        <v>16063</v>
      </c>
      <c r="AD56" s="8">
        <v>0</v>
      </c>
      <c r="AE56" s="8">
        <v>1000</v>
      </c>
      <c r="AF56" s="8">
        <v>1000</v>
      </c>
      <c r="AG56" s="8">
        <v>0</v>
      </c>
      <c r="AH56" s="8">
        <v>117365</v>
      </c>
      <c r="AI56" s="8">
        <v>3400</v>
      </c>
      <c r="AJ56" s="8">
        <v>177345</v>
      </c>
      <c r="AK56" s="8">
        <v>0</v>
      </c>
      <c r="AL56" s="8">
        <v>4580</v>
      </c>
      <c r="AM56" s="8">
        <v>0</v>
      </c>
      <c r="AN56" s="8">
        <v>6000</v>
      </c>
      <c r="AO56" s="8">
        <v>10113</v>
      </c>
      <c r="AP56" s="8">
        <v>3000</v>
      </c>
      <c r="AQ56" s="8">
        <v>0</v>
      </c>
      <c r="AR56" s="8">
        <v>17833</v>
      </c>
      <c r="AS56" s="8">
        <v>7459</v>
      </c>
      <c r="AT56" s="8">
        <v>0</v>
      </c>
      <c r="AU56" s="8">
        <v>679765</v>
      </c>
      <c r="AV56" s="8">
        <v>13000</v>
      </c>
      <c r="AW56" s="8">
        <v>22287</v>
      </c>
      <c r="AX56" s="8">
        <v>145872</v>
      </c>
      <c r="AY56" s="8">
        <v>10000</v>
      </c>
      <c r="AZ56" s="8">
        <v>31500</v>
      </c>
      <c r="BA56" s="8">
        <v>50000</v>
      </c>
      <c r="BB56" s="8">
        <v>0</v>
      </c>
      <c r="BC56" s="8">
        <v>41948</v>
      </c>
    </row>
    <row r="57" spans="1:55" ht="15" customHeight="1">
      <c r="A57" s="7" t="s">
        <v>164</v>
      </c>
      <c r="B57" s="8">
        <v>5012</v>
      </c>
      <c r="C57" s="8">
        <v>0</v>
      </c>
      <c r="D57" s="8">
        <v>261</v>
      </c>
      <c r="E57" s="8">
        <v>0</v>
      </c>
      <c r="F57" s="8">
        <v>0</v>
      </c>
      <c r="G57" s="8">
        <v>10014</v>
      </c>
      <c r="H57" s="8">
        <v>11400</v>
      </c>
      <c r="I57" s="8">
        <v>0</v>
      </c>
      <c r="J57" s="8">
        <v>600</v>
      </c>
      <c r="K57" s="8">
        <v>0</v>
      </c>
      <c r="L57" s="8">
        <v>145</v>
      </c>
      <c r="M57" s="8">
        <v>193432</v>
      </c>
      <c r="N57" s="8">
        <v>4301</v>
      </c>
      <c r="O57" s="8">
        <v>6818</v>
      </c>
      <c r="P57" s="8">
        <v>3007</v>
      </c>
      <c r="Q57" s="8">
        <v>1299</v>
      </c>
      <c r="R57" s="8">
        <v>1803</v>
      </c>
      <c r="S57" s="8">
        <v>80588</v>
      </c>
      <c r="T57" s="8">
        <v>146238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11943</v>
      </c>
      <c r="AC57" s="8">
        <v>1050</v>
      </c>
      <c r="AD57" s="8">
        <v>11589</v>
      </c>
      <c r="AE57" s="8">
        <v>1917</v>
      </c>
      <c r="AF57" s="8">
        <v>0</v>
      </c>
      <c r="AG57" s="8">
        <v>0</v>
      </c>
      <c r="AH57" s="8">
        <v>91784</v>
      </c>
      <c r="AI57" s="8">
        <v>0</v>
      </c>
      <c r="AJ57" s="8">
        <v>0</v>
      </c>
      <c r="AK57" s="8">
        <v>0</v>
      </c>
      <c r="AL57" s="8">
        <v>0</v>
      </c>
      <c r="AM57" s="8">
        <v>5</v>
      </c>
      <c r="AN57" s="8">
        <v>0</v>
      </c>
      <c r="AO57" s="8">
        <v>3709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0</v>
      </c>
      <c r="AW57" s="8">
        <v>0</v>
      </c>
      <c r="AX57" s="8">
        <v>1636</v>
      </c>
      <c r="AY57" s="8">
        <v>0</v>
      </c>
      <c r="AZ57" s="8">
        <v>0</v>
      </c>
      <c r="BA57" s="8">
        <v>0</v>
      </c>
      <c r="BB57" s="8">
        <v>0</v>
      </c>
      <c r="BC57" s="8">
        <v>13502</v>
      </c>
    </row>
    <row r="58" spans="1:55" ht="15" customHeight="1">
      <c r="A58" s="7" t="s">
        <v>165</v>
      </c>
      <c r="B58" s="8">
        <v>24951</v>
      </c>
      <c r="C58" s="8">
        <v>258</v>
      </c>
      <c r="D58" s="8">
        <v>2167</v>
      </c>
      <c r="E58" s="8">
        <v>556</v>
      </c>
      <c r="F58" s="8">
        <v>73</v>
      </c>
      <c r="G58" s="8">
        <v>39022</v>
      </c>
      <c r="H58" s="8">
        <v>107876</v>
      </c>
      <c r="I58" s="8">
        <v>1901</v>
      </c>
      <c r="J58" s="8">
        <v>6324</v>
      </c>
      <c r="K58" s="8">
        <v>4114</v>
      </c>
      <c r="L58" s="8">
        <v>1417132</v>
      </c>
      <c r="M58" s="8">
        <v>392455</v>
      </c>
      <c r="N58" s="8">
        <v>19537</v>
      </c>
      <c r="O58" s="8">
        <v>46836</v>
      </c>
      <c r="P58" s="8">
        <v>52548</v>
      </c>
      <c r="Q58" s="8">
        <v>10846</v>
      </c>
      <c r="R58" s="8">
        <v>1657</v>
      </c>
      <c r="S58" s="8">
        <v>120892</v>
      </c>
      <c r="T58" s="8">
        <v>3309</v>
      </c>
      <c r="U58" s="8">
        <v>848</v>
      </c>
      <c r="V58" s="8">
        <v>279235</v>
      </c>
      <c r="W58" s="8">
        <v>137435</v>
      </c>
      <c r="X58" s="8">
        <v>256759</v>
      </c>
      <c r="Y58" s="8">
        <v>320311</v>
      </c>
      <c r="Z58" s="8">
        <v>2765</v>
      </c>
      <c r="AA58" s="8">
        <v>2838</v>
      </c>
      <c r="AB58" s="8">
        <v>439388</v>
      </c>
      <c r="AC58" s="8">
        <v>313508</v>
      </c>
      <c r="AD58" s="8">
        <v>273783</v>
      </c>
      <c r="AE58" s="8">
        <v>86510</v>
      </c>
      <c r="AF58" s="8">
        <v>9529</v>
      </c>
      <c r="AG58" s="8">
        <v>330</v>
      </c>
      <c r="AH58" s="8">
        <v>557471</v>
      </c>
      <c r="AI58" s="8">
        <v>14322</v>
      </c>
      <c r="AJ58" s="8">
        <v>14628</v>
      </c>
      <c r="AK58" s="8">
        <v>26666</v>
      </c>
      <c r="AL58" s="8">
        <v>8261</v>
      </c>
      <c r="AM58" s="8">
        <v>66073</v>
      </c>
      <c r="AN58" s="8">
        <v>3391</v>
      </c>
      <c r="AO58" s="8">
        <v>41414</v>
      </c>
      <c r="AP58" s="8">
        <v>1288</v>
      </c>
      <c r="AQ58" s="8">
        <v>12884</v>
      </c>
      <c r="AR58" s="8">
        <v>28644</v>
      </c>
      <c r="AS58" s="8">
        <v>14796</v>
      </c>
      <c r="AT58" s="8">
        <v>1906</v>
      </c>
      <c r="AU58" s="8">
        <v>17685</v>
      </c>
      <c r="AV58" s="8">
        <v>17267</v>
      </c>
      <c r="AW58" s="8">
        <v>13095</v>
      </c>
      <c r="AX58" s="8">
        <v>163529</v>
      </c>
      <c r="AY58" s="8">
        <v>8709</v>
      </c>
      <c r="AZ58" s="8">
        <v>57501</v>
      </c>
      <c r="BA58" s="8">
        <v>82159</v>
      </c>
      <c r="BB58" s="8">
        <v>171</v>
      </c>
      <c r="BC58" s="8">
        <v>36071</v>
      </c>
    </row>
    <row r="59" spans="1:55" ht="15" customHeight="1">
      <c r="A59" s="7" t="s">
        <v>166</v>
      </c>
      <c r="B59" s="8">
        <v>62</v>
      </c>
      <c r="C59" s="8">
        <v>130</v>
      </c>
      <c r="D59" s="8">
        <v>235</v>
      </c>
      <c r="E59" s="8">
        <v>13</v>
      </c>
      <c r="F59" s="8">
        <v>19</v>
      </c>
      <c r="G59" s="8">
        <v>2844</v>
      </c>
      <c r="H59" s="8">
        <v>101850</v>
      </c>
      <c r="I59" s="8">
        <v>65</v>
      </c>
      <c r="J59" s="8">
        <v>2032</v>
      </c>
      <c r="K59" s="8">
        <v>616</v>
      </c>
      <c r="L59" s="8">
        <v>135005</v>
      </c>
      <c r="M59" s="8">
        <v>27684</v>
      </c>
      <c r="N59" s="8">
        <v>217</v>
      </c>
      <c r="O59" s="8">
        <v>1732</v>
      </c>
      <c r="P59" s="8">
        <v>498</v>
      </c>
      <c r="Q59" s="8">
        <v>740</v>
      </c>
      <c r="R59" s="8">
        <v>161</v>
      </c>
      <c r="S59" s="8">
        <v>28869</v>
      </c>
      <c r="T59" s="8">
        <v>0</v>
      </c>
      <c r="U59" s="8">
        <v>37</v>
      </c>
      <c r="V59" s="8">
        <v>28201</v>
      </c>
      <c r="W59" s="8">
        <v>3362</v>
      </c>
      <c r="X59" s="8">
        <v>29367</v>
      </c>
      <c r="Y59" s="8">
        <v>26875</v>
      </c>
      <c r="Z59" s="8">
        <v>850</v>
      </c>
      <c r="AA59" s="8">
        <v>70</v>
      </c>
      <c r="AB59" s="8">
        <v>39860</v>
      </c>
      <c r="AC59" s="8">
        <v>224</v>
      </c>
      <c r="AD59" s="8">
        <v>26050</v>
      </c>
      <c r="AE59" s="8">
        <v>12873</v>
      </c>
      <c r="AF59" s="8">
        <v>340</v>
      </c>
      <c r="AG59" s="8">
        <v>39</v>
      </c>
      <c r="AH59" s="8">
        <v>140190</v>
      </c>
      <c r="AI59" s="8">
        <v>607</v>
      </c>
      <c r="AJ59" s="8">
        <v>2184</v>
      </c>
      <c r="AK59" s="8">
        <v>118</v>
      </c>
      <c r="AL59" s="8">
        <v>965</v>
      </c>
      <c r="AM59" s="8">
        <v>2600</v>
      </c>
      <c r="AN59" s="8">
        <v>188</v>
      </c>
      <c r="AO59" s="8">
        <v>882</v>
      </c>
      <c r="AP59" s="8">
        <v>738</v>
      </c>
      <c r="AQ59" s="8">
        <v>140</v>
      </c>
      <c r="AR59" s="8">
        <v>944</v>
      </c>
      <c r="AS59" s="8">
        <v>827</v>
      </c>
      <c r="AT59" s="8">
        <v>57</v>
      </c>
      <c r="AU59" s="8">
        <v>16</v>
      </c>
      <c r="AV59" s="8">
        <v>13169</v>
      </c>
      <c r="AW59" s="8">
        <v>674</v>
      </c>
      <c r="AX59" s="8">
        <v>21317</v>
      </c>
      <c r="AY59" s="8">
        <v>87</v>
      </c>
      <c r="AZ59" s="8">
        <v>929</v>
      </c>
      <c r="BA59" s="8">
        <v>2934</v>
      </c>
      <c r="BB59" s="8">
        <v>14</v>
      </c>
      <c r="BC59" s="8">
        <v>1890</v>
      </c>
    </row>
    <row r="60" spans="1:55" ht="15" customHeight="1">
      <c r="A60" s="7" t="s">
        <v>167</v>
      </c>
      <c r="B60" s="8">
        <v>23418</v>
      </c>
      <c r="C60" s="8">
        <v>47</v>
      </c>
      <c r="D60" s="8">
        <v>1056</v>
      </c>
      <c r="E60" s="8">
        <v>418</v>
      </c>
      <c r="F60" s="8">
        <v>22</v>
      </c>
      <c r="G60" s="8">
        <v>13893</v>
      </c>
      <c r="H60" s="8">
        <v>4580</v>
      </c>
      <c r="I60" s="8">
        <v>1590</v>
      </c>
      <c r="J60" s="8">
        <v>2031</v>
      </c>
      <c r="K60" s="8">
        <v>1558</v>
      </c>
      <c r="L60" s="8">
        <v>202624</v>
      </c>
      <c r="M60" s="8">
        <v>100665</v>
      </c>
      <c r="N60" s="8">
        <v>8883</v>
      </c>
      <c r="O60" s="8">
        <v>12526</v>
      </c>
      <c r="P60" s="8">
        <v>20331</v>
      </c>
      <c r="Q60" s="8">
        <v>4288</v>
      </c>
      <c r="R60" s="8">
        <v>801</v>
      </c>
      <c r="S60" s="8">
        <v>44192</v>
      </c>
      <c r="T60" s="8">
        <v>3209</v>
      </c>
      <c r="U60" s="8">
        <v>671</v>
      </c>
      <c r="V60" s="8">
        <v>120716</v>
      </c>
      <c r="W60" s="8">
        <v>72527</v>
      </c>
      <c r="X60" s="8">
        <v>86772</v>
      </c>
      <c r="Y60" s="8">
        <v>101387</v>
      </c>
      <c r="Z60" s="8">
        <v>960</v>
      </c>
      <c r="AA60" s="8">
        <v>1234</v>
      </c>
      <c r="AB60" s="8">
        <v>96138</v>
      </c>
      <c r="AC60" s="8">
        <v>305741</v>
      </c>
      <c r="AD60" s="8">
        <v>61938</v>
      </c>
      <c r="AE60" s="8">
        <v>20721</v>
      </c>
      <c r="AF60" s="8">
        <v>9142</v>
      </c>
      <c r="AG60" s="8">
        <v>229</v>
      </c>
      <c r="AH60" s="8">
        <v>250457</v>
      </c>
      <c r="AI60" s="8">
        <v>13246</v>
      </c>
      <c r="AJ60" s="8">
        <v>5525</v>
      </c>
      <c r="AK60" s="8">
        <v>21752</v>
      </c>
      <c r="AL60" s="8">
        <v>2468</v>
      </c>
      <c r="AM60" s="8">
        <v>19241</v>
      </c>
      <c r="AN60" s="8">
        <v>2076</v>
      </c>
      <c r="AO60" s="8">
        <v>34256</v>
      </c>
      <c r="AP60" s="8">
        <v>280</v>
      </c>
      <c r="AQ60" s="8">
        <v>1139</v>
      </c>
      <c r="AR60" s="8">
        <v>16498</v>
      </c>
      <c r="AS60" s="8">
        <v>5456</v>
      </c>
      <c r="AT60" s="8">
        <v>1725</v>
      </c>
      <c r="AU60" s="8">
        <v>17210</v>
      </c>
      <c r="AV60" s="8">
        <v>3536</v>
      </c>
      <c r="AW60" s="8">
        <v>3129</v>
      </c>
      <c r="AX60" s="8">
        <v>67595</v>
      </c>
      <c r="AY60" s="8">
        <v>1732</v>
      </c>
      <c r="AZ60" s="8">
        <v>48317</v>
      </c>
      <c r="BA60" s="8">
        <v>17330</v>
      </c>
      <c r="BB60" s="8">
        <v>63</v>
      </c>
      <c r="BC60" s="8">
        <v>8118</v>
      </c>
    </row>
    <row r="61" spans="1:55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346</v>
      </c>
      <c r="H61" s="8">
        <v>0</v>
      </c>
      <c r="I61" s="8">
        <v>0</v>
      </c>
      <c r="J61" s="8">
        <v>0</v>
      </c>
      <c r="K61" s="8">
        <v>0</v>
      </c>
      <c r="L61" s="8">
        <v>75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14</v>
      </c>
      <c r="T61" s="8">
        <v>0</v>
      </c>
      <c r="U61" s="8">
        <v>0</v>
      </c>
      <c r="V61" s="8">
        <v>4</v>
      </c>
      <c r="W61" s="8">
        <v>0</v>
      </c>
      <c r="X61" s="8">
        <v>398</v>
      </c>
      <c r="Y61" s="8">
        <v>0</v>
      </c>
      <c r="Z61" s="8">
        <v>0</v>
      </c>
      <c r="AA61" s="8">
        <v>0</v>
      </c>
      <c r="AB61" s="8">
        <v>117</v>
      </c>
      <c r="AC61" s="8">
        <v>0</v>
      </c>
      <c r="AD61" s="8">
        <v>0</v>
      </c>
      <c r="AE61" s="8">
        <v>25</v>
      </c>
      <c r="AF61" s="8">
        <v>0</v>
      </c>
      <c r="AG61" s="8">
        <v>0</v>
      </c>
      <c r="AH61" s="8">
        <v>0</v>
      </c>
      <c r="AI61" s="8">
        <v>0</v>
      </c>
      <c r="AJ61" s="8">
        <v>84</v>
      </c>
      <c r="AK61" s="8">
        <v>0</v>
      </c>
      <c r="AL61" s="8">
        <v>0</v>
      </c>
      <c r="AM61" s="8">
        <v>0</v>
      </c>
      <c r="AN61" s="8">
        <v>30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1</v>
      </c>
      <c r="AY61" s="8">
        <v>0</v>
      </c>
      <c r="AZ61" s="8">
        <v>1</v>
      </c>
      <c r="BA61" s="8">
        <v>0</v>
      </c>
      <c r="BB61" s="8">
        <v>0</v>
      </c>
      <c r="BC61" s="8">
        <v>0</v>
      </c>
    </row>
    <row r="62" spans="1:55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990</v>
      </c>
      <c r="H62" s="8">
        <v>0</v>
      </c>
      <c r="I62" s="8">
        <v>0</v>
      </c>
      <c r="J62" s="8">
        <v>0</v>
      </c>
      <c r="K62" s="8">
        <v>0</v>
      </c>
      <c r="L62" s="8">
        <v>30</v>
      </c>
      <c r="M62" s="8">
        <v>0</v>
      </c>
      <c r="N62" s="8">
        <v>0</v>
      </c>
      <c r="O62" s="8">
        <v>0</v>
      </c>
      <c r="P62" s="8">
        <v>8</v>
      </c>
      <c r="Q62" s="8">
        <v>0</v>
      </c>
      <c r="R62" s="8">
        <v>0</v>
      </c>
      <c r="S62" s="8">
        <v>476</v>
      </c>
      <c r="T62" s="8">
        <v>0</v>
      </c>
      <c r="U62" s="8">
        <v>0</v>
      </c>
      <c r="V62" s="8">
        <v>30</v>
      </c>
      <c r="W62" s="8">
        <v>0</v>
      </c>
      <c r="X62" s="8">
        <v>2398</v>
      </c>
      <c r="Y62" s="8">
        <v>0</v>
      </c>
      <c r="Z62" s="8">
        <v>0</v>
      </c>
      <c r="AA62" s="8">
        <v>0</v>
      </c>
      <c r="AB62" s="8">
        <v>366</v>
      </c>
      <c r="AC62" s="8">
        <v>102</v>
      </c>
      <c r="AD62" s="8">
        <v>0</v>
      </c>
      <c r="AE62" s="8">
        <v>217</v>
      </c>
      <c r="AF62" s="8">
        <v>0</v>
      </c>
      <c r="AG62" s="8">
        <v>0</v>
      </c>
      <c r="AH62" s="8">
        <v>0</v>
      </c>
      <c r="AI62" s="8">
        <v>0</v>
      </c>
      <c r="AJ62" s="8">
        <v>48</v>
      </c>
      <c r="AK62" s="8">
        <v>0</v>
      </c>
      <c r="AL62" s="8">
        <v>0</v>
      </c>
      <c r="AM62" s="8">
        <v>0</v>
      </c>
      <c r="AN62" s="8">
        <v>33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69</v>
      </c>
      <c r="AY62" s="8">
        <v>0</v>
      </c>
      <c r="AZ62" s="8">
        <v>22</v>
      </c>
      <c r="BA62" s="8">
        <v>0</v>
      </c>
      <c r="BB62" s="8">
        <v>0</v>
      </c>
      <c r="BC62" s="8">
        <v>0</v>
      </c>
    </row>
    <row r="63" spans="1:55" ht="15" customHeight="1">
      <c r="A63" s="7" t="s">
        <v>170</v>
      </c>
      <c r="B63" s="8">
        <v>72</v>
      </c>
      <c r="C63" s="8">
        <v>0</v>
      </c>
      <c r="D63" s="8">
        <v>60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11837</v>
      </c>
      <c r="M63" s="8">
        <v>542</v>
      </c>
      <c r="N63" s="8">
        <v>0</v>
      </c>
      <c r="O63" s="8">
        <v>0</v>
      </c>
      <c r="P63" s="8">
        <v>4</v>
      </c>
      <c r="Q63" s="8">
        <v>0</v>
      </c>
      <c r="R63" s="8">
        <v>80</v>
      </c>
      <c r="S63" s="8">
        <v>505</v>
      </c>
      <c r="T63" s="8">
        <v>100</v>
      </c>
      <c r="U63" s="8">
        <v>140</v>
      </c>
      <c r="V63" s="8">
        <v>9100</v>
      </c>
      <c r="W63" s="8">
        <v>0</v>
      </c>
      <c r="X63" s="8">
        <v>764</v>
      </c>
      <c r="Y63" s="8">
        <v>764</v>
      </c>
      <c r="Z63" s="8">
        <v>150</v>
      </c>
      <c r="AA63" s="8">
        <v>0</v>
      </c>
      <c r="AB63" s="8">
        <v>8887</v>
      </c>
      <c r="AC63" s="8">
        <v>0</v>
      </c>
      <c r="AD63" s="8">
        <v>8887</v>
      </c>
      <c r="AE63" s="8">
        <v>15</v>
      </c>
      <c r="AF63" s="8">
        <v>0</v>
      </c>
      <c r="AG63" s="8">
        <v>0</v>
      </c>
      <c r="AH63" s="8">
        <v>3298</v>
      </c>
      <c r="AI63" s="8">
        <v>0</v>
      </c>
      <c r="AJ63" s="8">
        <v>16</v>
      </c>
      <c r="AK63" s="8">
        <v>0</v>
      </c>
      <c r="AL63" s="8">
        <v>0</v>
      </c>
      <c r="AM63" s="8">
        <v>0</v>
      </c>
      <c r="AN63" s="8">
        <v>3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124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222</v>
      </c>
    </row>
    <row r="64" spans="1:55" ht="15" customHeight="1">
      <c r="A64" s="7" t="s">
        <v>171</v>
      </c>
      <c r="B64" s="8">
        <v>1399</v>
      </c>
      <c r="C64" s="8">
        <v>81</v>
      </c>
      <c r="D64" s="8">
        <v>816</v>
      </c>
      <c r="E64" s="8">
        <v>125</v>
      </c>
      <c r="F64" s="8">
        <v>32</v>
      </c>
      <c r="G64" s="8">
        <v>5184</v>
      </c>
      <c r="H64" s="8">
        <v>987</v>
      </c>
      <c r="I64" s="8">
        <v>11</v>
      </c>
      <c r="J64" s="8">
        <v>1922</v>
      </c>
      <c r="K64" s="8">
        <v>940</v>
      </c>
      <c r="L64" s="8">
        <v>579587</v>
      </c>
      <c r="M64" s="8">
        <v>36126</v>
      </c>
      <c r="N64" s="8">
        <v>379</v>
      </c>
      <c r="O64" s="8">
        <v>8809</v>
      </c>
      <c r="P64" s="8">
        <v>10707</v>
      </c>
      <c r="Q64" s="8">
        <v>2818</v>
      </c>
      <c r="R64" s="8">
        <v>475</v>
      </c>
      <c r="S64" s="8">
        <v>10190</v>
      </c>
      <c r="T64" s="8">
        <v>0</v>
      </c>
      <c r="U64" s="8">
        <v>0</v>
      </c>
      <c r="V64" s="8">
        <v>14218</v>
      </c>
      <c r="W64" s="8">
        <v>345</v>
      </c>
      <c r="X64" s="8">
        <v>21220</v>
      </c>
      <c r="Y64" s="8">
        <v>21478</v>
      </c>
      <c r="Z64" s="8">
        <v>805</v>
      </c>
      <c r="AA64" s="8">
        <v>34</v>
      </c>
      <c r="AB64" s="8">
        <v>39348</v>
      </c>
      <c r="AC64" s="8">
        <v>12</v>
      </c>
      <c r="AD64" s="8">
        <v>24815</v>
      </c>
      <c r="AE64" s="8">
        <v>8850</v>
      </c>
      <c r="AF64" s="8">
        <v>45</v>
      </c>
      <c r="AG64" s="8">
        <v>62</v>
      </c>
      <c r="AH64" s="8">
        <v>68865</v>
      </c>
      <c r="AI64" s="8">
        <v>469</v>
      </c>
      <c r="AJ64" s="8">
        <v>771</v>
      </c>
      <c r="AK64" s="8">
        <v>396</v>
      </c>
      <c r="AL64" s="8">
        <v>790</v>
      </c>
      <c r="AM64" s="8">
        <v>10548</v>
      </c>
      <c r="AN64" s="8">
        <v>781</v>
      </c>
      <c r="AO64" s="8">
        <v>776</v>
      </c>
      <c r="AP64" s="8">
        <v>270</v>
      </c>
      <c r="AQ64" s="8">
        <v>105</v>
      </c>
      <c r="AR64" s="8">
        <v>427</v>
      </c>
      <c r="AS64" s="8">
        <v>1944</v>
      </c>
      <c r="AT64" s="8">
        <v>0</v>
      </c>
      <c r="AU64" s="8">
        <v>0</v>
      </c>
      <c r="AV64" s="8">
        <v>535</v>
      </c>
      <c r="AW64" s="8">
        <v>461</v>
      </c>
      <c r="AX64" s="8">
        <v>13840</v>
      </c>
      <c r="AY64" s="8">
        <v>2190</v>
      </c>
      <c r="AZ64" s="8">
        <v>1102</v>
      </c>
      <c r="BA64" s="8">
        <v>10824</v>
      </c>
      <c r="BB64" s="8">
        <v>94</v>
      </c>
      <c r="BC64" s="8">
        <v>5394</v>
      </c>
    </row>
    <row r="65" spans="1:55" ht="15" customHeight="1">
      <c r="A65" s="7" t="s">
        <v>172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39</v>
      </c>
      <c r="H65" s="8">
        <v>459</v>
      </c>
      <c r="I65" s="8">
        <v>235</v>
      </c>
      <c r="J65" s="8">
        <v>228</v>
      </c>
      <c r="K65" s="8">
        <v>0</v>
      </c>
      <c r="L65" s="8">
        <v>30859</v>
      </c>
      <c r="M65" s="8">
        <v>2023</v>
      </c>
      <c r="N65" s="8">
        <v>58</v>
      </c>
      <c r="O65" s="8">
        <v>1637</v>
      </c>
      <c r="P65" s="8">
        <v>0</v>
      </c>
      <c r="Q65" s="8">
        <v>0</v>
      </c>
      <c r="R65" s="8">
        <v>140</v>
      </c>
      <c r="S65" s="8">
        <v>7160</v>
      </c>
      <c r="T65" s="8">
        <v>0</v>
      </c>
      <c r="U65" s="8">
        <v>0</v>
      </c>
      <c r="V65" s="8">
        <v>0</v>
      </c>
      <c r="W65" s="8">
        <v>185</v>
      </c>
      <c r="X65" s="8">
        <v>1375</v>
      </c>
      <c r="Y65" s="8">
        <v>1670</v>
      </c>
      <c r="Z65" s="8">
        <v>0</v>
      </c>
      <c r="AA65" s="8">
        <v>0</v>
      </c>
      <c r="AB65" s="8">
        <v>2053</v>
      </c>
      <c r="AC65" s="8">
        <v>936</v>
      </c>
      <c r="AD65" s="8">
        <v>1855</v>
      </c>
      <c r="AE65" s="8">
        <v>3565</v>
      </c>
      <c r="AF65" s="8">
        <v>2</v>
      </c>
      <c r="AG65" s="8">
        <v>0</v>
      </c>
      <c r="AH65" s="8">
        <v>49215</v>
      </c>
      <c r="AI65" s="8">
        <v>0</v>
      </c>
      <c r="AJ65" s="8">
        <v>0</v>
      </c>
      <c r="AK65" s="8">
        <v>0</v>
      </c>
      <c r="AL65" s="8">
        <v>628</v>
      </c>
      <c r="AM65" s="8">
        <v>0</v>
      </c>
      <c r="AN65" s="8">
        <v>280</v>
      </c>
      <c r="AO65" s="8">
        <v>0</v>
      </c>
      <c r="AP65" s="8">
        <v>0</v>
      </c>
      <c r="AQ65" s="8">
        <v>0</v>
      </c>
      <c r="AR65" s="8">
        <v>775</v>
      </c>
      <c r="AS65" s="8">
        <v>0</v>
      </c>
      <c r="AT65" s="8">
        <v>0</v>
      </c>
      <c r="AU65" s="8">
        <v>459</v>
      </c>
      <c r="AV65" s="8">
        <v>27</v>
      </c>
      <c r="AW65" s="8">
        <v>0</v>
      </c>
      <c r="AX65" s="8">
        <v>151</v>
      </c>
      <c r="AY65" s="8">
        <v>0</v>
      </c>
      <c r="AZ65" s="8">
        <v>119</v>
      </c>
      <c r="BA65" s="8">
        <v>1047</v>
      </c>
      <c r="BB65" s="8">
        <v>0</v>
      </c>
      <c r="BC65" s="8">
        <v>2947</v>
      </c>
    </row>
    <row r="66" spans="1:55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v>11630</v>
      </c>
      <c r="H66" s="8">
        <v>0</v>
      </c>
      <c r="I66" s="8">
        <v>0</v>
      </c>
      <c r="J66" s="8">
        <v>0</v>
      </c>
      <c r="K66" s="8">
        <v>1000</v>
      </c>
      <c r="L66" s="8">
        <v>147597</v>
      </c>
      <c r="M66" s="8">
        <v>142727</v>
      </c>
      <c r="N66" s="8">
        <v>10000</v>
      </c>
      <c r="O66" s="8">
        <v>22132</v>
      </c>
      <c r="P66" s="8">
        <v>21000</v>
      </c>
      <c r="Q66" s="8">
        <v>3000</v>
      </c>
      <c r="R66" s="8">
        <v>0</v>
      </c>
      <c r="S66" s="8">
        <v>28000</v>
      </c>
      <c r="T66" s="8">
        <v>0</v>
      </c>
      <c r="U66" s="8">
        <v>0</v>
      </c>
      <c r="V66" s="8">
        <v>104498</v>
      </c>
      <c r="W66" s="8">
        <v>61016</v>
      </c>
      <c r="X66" s="8">
        <v>113581</v>
      </c>
      <c r="Y66" s="8">
        <v>117052</v>
      </c>
      <c r="Z66" s="8">
        <v>0</v>
      </c>
      <c r="AA66" s="8">
        <v>1500</v>
      </c>
      <c r="AB66" s="8">
        <v>143488</v>
      </c>
      <c r="AC66" s="8">
        <v>6493</v>
      </c>
      <c r="AD66" s="8">
        <v>97752</v>
      </c>
      <c r="AE66" s="8">
        <v>33185</v>
      </c>
      <c r="AF66" s="8">
        <v>0</v>
      </c>
      <c r="AG66" s="8">
        <v>0</v>
      </c>
      <c r="AH66" s="8">
        <v>32816</v>
      </c>
      <c r="AI66" s="8">
        <v>0</v>
      </c>
      <c r="AJ66" s="8">
        <v>6000</v>
      </c>
      <c r="AK66" s="8">
        <v>4400</v>
      </c>
      <c r="AL66" s="8">
        <v>3410</v>
      </c>
      <c r="AM66" s="8">
        <v>33500</v>
      </c>
      <c r="AN66" s="8">
        <v>0</v>
      </c>
      <c r="AO66" s="8">
        <v>5500</v>
      </c>
      <c r="AP66" s="8">
        <v>0</v>
      </c>
      <c r="AQ66" s="8">
        <v>11500</v>
      </c>
      <c r="AR66" s="8">
        <v>10000</v>
      </c>
      <c r="AS66" s="8">
        <v>6000</v>
      </c>
      <c r="AT66" s="8">
        <v>0</v>
      </c>
      <c r="AU66" s="8">
        <v>0</v>
      </c>
      <c r="AV66" s="8">
        <v>0</v>
      </c>
      <c r="AW66" s="8">
        <v>8831</v>
      </c>
      <c r="AX66" s="8">
        <v>46092</v>
      </c>
      <c r="AY66" s="8">
        <v>4700</v>
      </c>
      <c r="AZ66" s="8">
        <v>7000</v>
      </c>
      <c r="BA66" s="8">
        <v>50024</v>
      </c>
      <c r="BB66" s="8">
        <v>0</v>
      </c>
      <c r="BC66" s="8">
        <v>17500</v>
      </c>
    </row>
    <row r="67" spans="1:55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4096</v>
      </c>
      <c r="H67" s="8">
        <v>0</v>
      </c>
      <c r="I67" s="8">
        <v>0</v>
      </c>
      <c r="J67" s="8">
        <v>111</v>
      </c>
      <c r="K67" s="8">
        <v>0</v>
      </c>
      <c r="L67" s="8">
        <v>309518</v>
      </c>
      <c r="M67" s="8">
        <v>82688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1486</v>
      </c>
      <c r="T67" s="8">
        <v>0</v>
      </c>
      <c r="U67" s="8">
        <v>0</v>
      </c>
      <c r="V67" s="8">
        <v>2468</v>
      </c>
      <c r="W67" s="8">
        <v>0</v>
      </c>
      <c r="X67" s="8">
        <v>884</v>
      </c>
      <c r="Y67" s="8">
        <v>51085</v>
      </c>
      <c r="Z67" s="8">
        <v>0</v>
      </c>
      <c r="AA67" s="8">
        <v>0</v>
      </c>
      <c r="AB67" s="8">
        <v>109131</v>
      </c>
      <c r="AC67" s="8">
        <v>0</v>
      </c>
      <c r="AD67" s="8">
        <v>52486</v>
      </c>
      <c r="AE67" s="8">
        <v>7059</v>
      </c>
      <c r="AF67" s="8">
        <v>0</v>
      </c>
      <c r="AG67" s="8">
        <v>0</v>
      </c>
      <c r="AH67" s="8">
        <v>12630</v>
      </c>
      <c r="AI67" s="8">
        <v>0</v>
      </c>
      <c r="AJ67" s="8">
        <v>0</v>
      </c>
      <c r="AK67" s="8">
        <v>0</v>
      </c>
      <c r="AL67" s="8">
        <v>0</v>
      </c>
      <c r="AM67" s="8">
        <v>184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569</v>
      </c>
      <c r="AT67" s="8">
        <v>0</v>
      </c>
      <c r="AU67" s="8">
        <v>0</v>
      </c>
      <c r="AV67" s="8">
        <v>0</v>
      </c>
      <c r="AW67" s="8">
        <v>0</v>
      </c>
      <c r="AX67" s="8">
        <v>14464</v>
      </c>
      <c r="AY67" s="8">
        <v>0</v>
      </c>
      <c r="AZ67" s="8">
        <v>11</v>
      </c>
      <c r="BA67" s="8">
        <v>0</v>
      </c>
      <c r="BB67" s="8">
        <v>0</v>
      </c>
      <c r="BC67" s="8">
        <v>0</v>
      </c>
    </row>
    <row r="68" spans="1:55" ht="15" customHeight="1">
      <c r="A68" s="5" t="s">
        <v>175</v>
      </c>
      <c r="B68" s="6">
        <v>368</v>
      </c>
      <c r="C68" s="6">
        <v>4881</v>
      </c>
      <c r="D68" s="6">
        <v>5013</v>
      </c>
      <c r="E68" s="6">
        <v>23</v>
      </c>
      <c r="F68" s="6">
        <v>3599</v>
      </c>
      <c r="G68" s="6">
        <v>47398</v>
      </c>
      <c r="H68" s="6">
        <v>15191</v>
      </c>
      <c r="I68" s="6">
        <v>6115</v>
      </c>
      <c r="J68" s="6">
        <v>22617</v>
      </c>
      <c r="K68" s="6">
        <v>10841</v>
      </c>
      <c r="L68" s="6">
        <v>359698</v>
      </c>
      <c r="M68" s="6">
        <v>223323</v>
      </c>
      <c r="N68" s="6">
        <v>20267</v>
      </c>
      <c r="O68" s="6">
        <v>26399</v>
      </c>
      <c r="P68" s="6">
        <v>26243</v>
      </c>
      <c r="Q68" s="6">
        <v>30824</v>
      </c>
      <c r="R68" s="6">
        <v>5540</v>
      </c>
      <c r="S68" s="6">
        <v>61786</v>
      </c>
      <c r="T68" s="6">
        <v>25816</v>
      </c>
      <c r="U68" s="6">
        <v>3782</v>
      </c>
      <c r="V68" s="6">
        <v>182690</v>
      </c>
      <c r="W68" s="6">
        <v>68125</v>
      </c>
      <c r="X68" s="6">
        <v>159442</v>
      </c>
      <c r="Y68" s="6">
        <v>120337</v>
      </c>
      <c r="Z68" s="6">
        <v>11008</v>
      </c>
      <c r="AA68" s="6">
        <v>9595</v>
      </c>
      <c r="AB68" s="6">
        <v>184204</v>
      </c>
      <c r="AC68" s="6">
        <v>16461</v>
      </c>
      <c r="AD68" s="6">
        <v>135910</v>
      </c>
      <c r="AE68" s="6">
        <v>44931</v>
      </c>
      <c r="AF68" s="6">
        <v>9401</v>
      </c>
      <c r="AG68" s="6">
        <v>356</v>
      </c>
      <c r="AH68" s="6">
        <v>508186</v>
      </c>
      <c r="AI68" s="6">
        <v>35081</v>
      </c>
      <c r="AJ68" s="6">
        <v>21571</v>
      </c>
      <c r="AK68" s="6">
        <v>9851</v>
      </c>
      <c r="AL68" s="6">
        <v>11388</v>
      </c>
      <c r="AM68" s="6">
        <v>59402</v>
      </c>
      <c r="AN68" s="6">
        <v>8307</v>
      </c>
      <c r="AO68" s="6">
        <v>11794</v>
      </c>
      <c r="AP68" s="6">
        <v>4360</v>
      </c>
      <c r="AQ68" s="6">
        <v>4935</v>
      </c>
      <c r="AR68" s="6">
        <v>13962</v>
      </c>
      <c r="AS68" s="6">
        <v>18099</v>
      </c>
      <c r="AT68" s="6">
        <v>4418</v>
      </c>
      <c r="AU68" s="6">
        <v>38447</v>
      </c>
      <c r="AV68" s="6">
        <v>7573</v>
      </c>
      <c r="AW68" s="6">
        <v>21879</v>
      </c>
      <c r="AX68" s="6">
        <v>82346</v>
      </c>
      <c r="AY68" s="6">
        <v>5157</v>
      </c>
      <c r="AZ68" s="6">
        <v>19592</v>
      </c>
      <c r="BA68" s="6">
        <v>57824</v>
      </c>
      <c r="BB68" s="6">
        <v>215</v>
      </c>
      <c r="BC68" s="6">
        <v>39455</v>
      </c>
    </row>
    <row r="69" spans="1:55" ht="15" customHeight="1">
      <c r="A69" s="7" t="s">
        <v>176</v>
      </c>
      <c r="B69" s="8">
        <v>0</v>
      </c>
      <c r="C69" s="8">
        <v>5000</v>
      </c>
      <c r="D69" s="8">
        <v>6500</v>
      </c>
      <c r="E69" s="8">
        <v>0</v>
      </c>
      <c r="F69" s="8">
        <v>3500</v>
      </c>
      <c r="G69" s="8">
        <v>30000</v>
      </c>
      <c r="H69" s="8">
        <v>13000</v>
      </c>
      <c r="I69" s="8">
        <v>7890</v>
      </c>
      <c r="J69" s="8">
        <v>14000</v>
      </c>
      <c r="K69" s="8">
        <v>9000</v>
      </c>
      <c r="L69" s="8">
        <v>200482</v>
      </c>
      <c r="M69" s="8">
        <v>117500</v>
      </c>
      <c r="N69" s="8">
        <v>14000</v>
      </c>
      <c r="O69" s="8">
        <v>18000</v>
      </c>
      <c r="P69" s="8">
        <v>12000</v>
      </c>
      <c r="Q69" s="8">
        <v>25000</v>
      </c>
      <c r="R69" s="8">
        <v>4407</v>
      </c>
      <c r="S69" s="8">
        <v>56300</v>
      </c>
      <c r="T69" s="8">
        <v>4802</v>
      </c>
      <c r="U69" s="8">
        <v>3500</v>
      </c>
      <c r="V69" s="8">
        <v>126404</v>
      </c>
      <c r="W69" s="8">
        <v>35036</v>
      </c>
      <c r="X69" s="8">
        <v>90000</v>
      </c>
      <c r="Y69" s="8">
        <v>113000</v>
      </c>
      <c r="Z69" s="8">
        <v>9200</v>
      </c>
      <c r="AA69" s="8">
        <v>6000</v>
      </c>
      <c r="AB69" s="8">
        <v>165511</v>
      </c>
      <c r="AC69" s="8">
        <v>5250</v>
      </c>
      <c r="AD69" s="8">
        <v>60000</v>
      </c>
      <c r="AE69" s="8">
        <v>72858</v>
      </c>
      <c r="AF69" s="8">
        <v>7000</v>
      </c>
      <c r="AG69" s="8">
        <v>0</v>
      </c>
      <c r="AH69" s="8">
        <v>350000</v>
      </c>
      <c r="AI69" s="8">
        <v>16250</v>
      </c>
      <c r="AJ69" s="8">
        <v>10000</v>
      </c>
      <c r="AK69" s="8">
        <v>6000</v>
      </c>
      <c r="AL69" s="8">
        <v>13335</v>
      </c>
      <c r="AM69" s="8">
        <v>33000</v>
      </c>
      <c r="AN69" s="8">
        <v>7018</v>
      </c>
      <c r="AO69" s="8">
        <v>8450</v>
      </c>
      <c r="AP69" s="8">
        <v>3650</v>
      </c>
      <c r="AQ69" s="8">
        <v>4000</v>
      </c>
      <c r="AR69" s="8">
        <v>10000</v>
      </c>
      <c r="AS69" s="8">
        <v>16000</v>
      </c>
      <c r="AT69" s="8">
        <v>3500</v>
      </c>
      <c r="AU69" s="8">
        <v>34448</v>
      </c>
      <c r="AV69" s="8">
        <v>6000</v>
      </c>
      <c r="AW69" s="8">
        <v>16000</v>
      </c>
      <c r="AX69" s="8">
        <v>77186</v>
      </c>
      <c r="AY69" s="8">
        <v>5012</v>
      </c>
      <c r="AZ69" s="8">
        <v>18043</v>
      </c>
      <c r="BA69" s="8">
        <v>31000</v>
      </c>
      <c r="BB69" s="8">
        <v>0</v>
      </c>
      <c r="BC69" s="8">
        <v>31116</v>
      </c>
    </row>
    <row r="70" spans="1:55" ht="15" customHeight="1">
      <c r="A70" s="7" t="s">
        <v>177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11743</v>
      </c>
      <c r="H70" s="8">
        <v>0</v>
      </c>
      <c r="I70" s="8">
        <v>0</v>
      </c>
      <c r="J70" s="8">
        <v>0</v>
      </c>
      <c r="K70" s="8">
        <v>0</v>
      </c>
      <c r="L70" s="8">
        <v>117842</v>
      </c>
      <c r="M70" s="8">
        <v>44748</v>
      </c>
      <c r="N70" s="8">
        <v>1764</v>
      </c>
      <c r="O70" s="8">
        <v>0</v>
      </c>
      <c r="P70" s="8">
        <v>0</v>
      </c>
      <c r="Q70" s="8">
        <v>1413</v>
      </c>
      <c r="R70" s="8">
        <v>0</v>
      </c>
      <c r="S70" s="8">
        <v>0</v>
      </c>
      <c r="T70" s="8">
        <v>0</v>
      </c>
      <c r="U70" s="8">
        <v>0</v>
      </c>
      <c r="V70" s="8">
        <v>28606</v>
      </c>
      <c r="W70" s="8">
        <v>22554</v>
      </c>
      <c r="X70" s="8">
        <v>0</v>
      </c>
      <c r="Y70" s="8">
        <v>16062</v>
      </c>
      <c r="Z70" s="8">
        <v>800</v>
      </c>
      <c r="AA70" s="8">
        <v>2400</v>
      </c>
      <c r="AB70" s="8">
        <v>154147</v>
      </c>
      <c r="AC70" s="8">
        <v>473</v>
      </c>
      <c r="AD70" s="8">
        <v>33589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1450</v>
      </c>
      <c r="AM70" s="8">
        <v>3000</v>
      </c>
      <c r="AN70" s="8">
        <v>0</v>
      </c>
      <c r="AO70" s="8">
        <v>0</v>
      </c>
      <c r="AP70" s="8">
        <v>0</v>
      </c>
      <c r="AQ70" s="8">
        <v>0</v>
      </c>
      <c r="AR70" s="8">
        <v>7571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810</v>
      </c>
      <c r="BA70" s="8">
        <v>0</v>
      </c>
      <c r="BB70" s="8">
        <v>0</v>
      </c>
      <c r="BC70" s="8">
        <v>2819</v>
      </c>
    </row>
    <row r="71" spans="1:55" ht="15" customHeight="1">
      <c r="A71" s="7" t="s">
        <v>178</v>
      </c>
      <c r="B71" s="8">
        <v>0</v>
      </c>
      <c r="C71" s="8">
        <v>27</v>
      </c>
      <c r="D71" s="8">
        <v>372</v>
      </c>
      <c r="E71" s="8">
        <v>0</v>
      </c>
      <c r="F71" s="8">
        <v>1</v>
      </c>
      <c r="G71" s="8">
        <v>4235</v>
      </c>
      <c r="H71" s="8">
        <v>371</v>
      </c>
      <c r="I71" s="8">
        <v>210</v>
      </c>
      <c r="J71" s="8">
        <v>6740</v>
      </c>
      <c r="K71" s="8">
        <v>1081</v>
      </c>
      <c r="L71" s="8">
        <v>-24739</v>
      </c>
      <c r="M71" s="8">
        <v>16550</v>
      </c>
      <c r="N71" s="8">
        <v>1686</v>
      </c>
      <c r="O71" s="8">
        <v>2803</v>
      </c>
      <c r="P71" s="8">
        <v>9949</v>
      </c>
      <c r="Q71" s="8">
        <v>2788</v>
      </c>
      <c r="R71" s="8">
        <v>338</v>
      </c>
      <c r="S71" s="8">
        <v>2091</v>
      </c>
      <c r="T71" s="8">
        <v>1426</v>
      </c>
      <c r="U71" s="8">
        <v>257</v>
      </c>
      <c r="V71" s="8">
        <v>6074</v>
      </c>
      <c r="W71" s="8">
        <v>4140</v>
      </c>
      <c r="X71" s="8">
        <v>57846</v>
      </c>
      <c r="Y71" s="8">
        <v>-21913</v>
      </c>
      <c r="Z71" s="8">
        <v>623</v>
      </c>
      <c r="AA71" s="8">
        <v>170</v>
      </c>
      <c r="AB71" s="8">
        <v>-154341</v>
      </c>
      <c r="AC71" s="8">
        <v>5961</v>
      </c>
      <c r="AD71" s="8">
        <v>22346</v>
      </c>
      <c r="AE71" s="8">
        <v>16997</v>
      </c>
      <c r="AF71" s="8">
        <v>1857</v>
      </c>
      <c r="AG71" s="8">
        <v>0</v>
      </c>
      <c r="AH71" s="8">
        <v>72214</v>
      </c>
      <c r="AI71" s="8">
        <v>16179</v>
      </c>
      <c r="AJ71" s="8">
        <v>6216</v>
      </c>
      <c r="AK71" s="8">
        <v>3365</v>
      </c>
      <c r="AL71" s="8">
        <v>2782</v>
      </c>
      <c r="AM71" s="8">
        <v>13329</v>
      </c>
      <c r="AN71" s="8">
        <v>781</v>
      </c>
      <c r="AO71" s="8">
        <v>2019</v>
      </c>
      <c r="AP71" s="8">
        <v>690</v>
      </c>
      <c r="AQ71" s="8">
        <v>4079</v>
      </c>
      <c r="AR71" s="8">
        <v>1761</v>
      </c>
      <c r="AS71" s="8">
        <v>1293</v>
      </c>
      <c r="AT71" s="8">
        <v>259</v>
      </c>
      <c r="AU71" s="8">
        <v>304</v>
      </c>
      <c r="AV71" s="8">
        <v>943</v>
      </c>
      <c r="AW71" s="8">
        <v>4808</v>
      </c>
      <c r="AX71" s="8">
        <v>-1362</v>
      </c>
      <c r="AY71" s="8">
        <v>140</v>
      </c>
      <c r="AZ71" s="8">
        <v>733</v>
      </c>
      <c r="BA71" s="8">
        <v>21040</v>
      </c>
      <c r="BB71" s="8">
        <v>122</v>
      </c>
      <c r="BC71" s="8">
        <v>1743</v>
      </c>
    </row>
    <row r="72" spans="1:55" ht="15" customHeight="1">
      <c r="A72" s="7" t="s">
        <v>179</v>
      </c>
      <c r="B72" s="8">
        <v>0</v>
      </c>
      <c r="C72" s="8">
        <v>0</v>
      </c>
      <c r="D72" s="8">
        <v>174</v>
      </c>
      <c r="E72" s="8">
        <v>0</v>
      </c>
      <c r="F72" s="8">
        <v>0</v>
      </c>
      <c r="G72" s="8">
        <v>359</v>
      </c>
      <c r="H72" s="8">
        <v>0</v>
      </c>
      <c r="I72" s="8">
        <v>727</v>
      </c>
      <c r="J72" s="8">
        <v>866</v>
      </c>
      <c r="K72" s="8">
        <v>439</v>
      </c>
      <c r="L72" s="8">
        <v>0</v>
      </c>
      <c r="M72" s="8">
        <v>6150</v>
      </c>
      <c r="N72" s="8">
        <v>0</v>
      </c>
      <c r="O72" s="8">
        <v>882</v>
      </c>
      <c r="P72" s="8">
        <v>1</v>
      </c>
      <c r="Q72" s="8">
        <v>630</v>
      </c>
      <c r="R72" s="8">
        <v>358</v>
      </c>
      <c r="S72" s="8">
        <v>2646</v>
      </c>
      <c r="T72" s="8">
        <v>0</v>
      </c>
      <c r="U72" s="8">
        <v>0</v>
      </c>
      <c r="V72" s="8">
        <v>7986</v>
      </c>
      <c r="W72" s="8">
        <v>147</v>
      </c>
      <c r="X72" s="8">
        <v>4031</v>
      </c>
      <c r="Y72" s="8">
        <v>0</v>
      </c>
      <c r="Z72" s="8">
        <v>1</v>
      </c>
      <c r="AA72" s="8">
        <v>0</v>
      </c>
      <c r="AB72" s="8">
        <v>163</v>
      </c>
      <c r="AC72" s="8">
        <v>0</v>
      </c>
      <c r="AD72" s="8">
        <v>8536</v>
      </c>
      <c r="AE72" s="8">
        <v>2179</v>
      </c>
      <c r="AF72" s="8">
        <v>0</v>
      </c>
      <c r="AG72" s="8">
        <v>0</v>
      </c>
      <c r="AH72" s="8">
        <v>60331</v>
      </c>
      <c r="AI72" s="8">
        <v>870</v>
      </c>
      <c r="AJ72" s="8">
        <v>0</v>
      </c>
      <c r="AK72" s="8">
        <v>0</v>
      </c>
      <c r="AL72" s="8">
        <v>1532</v>
      </c>
      <c r="AM72" s="8">
        <v>4660</v>
      </c>
      <c r="AN72" s="8">
        <v>0</v>
      </c>
      <c r="AO72" s="8">
        <v>0</v>
      </c>
      <c r="AP72" s="8">
        <v>0</v>
      </c>
      <c r="AQ72" s="8">
        <v>0</v>
      </c>
      <c r="AR72" s="8">
        <v>180</v>
      </c>
      <c r="AS72" s="8">
        <v>201</v>
      </c>
      <c r="AT72" s="8">
        <v>171</v>
      </c>
      <c r="AU72" s="8">
        <v>0</v>
      </c>
      <c r="AV72" s="8">
        <v>0</v>
      </c>
      <c r="AW72" s="8">
        <v>0</v>
      </c>
      <c r="AX72" s="8">
        <v>3533</v>
      </c>
      <c r="AY72" s="8">
        <v>0</v>
      </c>
      <c r="AZ72" s="8">
        <v>409</v>
      </c>
      <c r="BA72" s="8">
        <v>1685</v>
      </c>
      <c r="BB72" s="8">
        <v>0</v>
      </c>
      <c r="BC72" s="8">
        <v>478</v>
      </c>
    </row>
    <row r="73" spans="1:55" ht="15" customHeight="1">
      <c r="A73" s="7" t="s">
        <v>180</v>
      </c>
      <c r="B73" s="8">
        <v>142</v>
      </c>
      <c r="C73" s="8">
        <v>0</v>
      </c>
      <c r="D73" s="8">
        <v>-2111</v>
      </c>
      <c r="E73" s="8">
        <v>-22</v>
      </c>
      <c r="F73" s="8">
        <v>21</v>
      </c>
      <c r="G73" s="8">
        <v>-238</v>
      </c>
      <c r="H73" s="8">
        <v>630</v>
      </c>
      <c r="I73" s="8">
        <v>-3107</v>
      </c>
      <c r="J73" s="8">
        <v>473</v>
      </c>
      <c r="K73" s="8">
        <v>-89</v>
      </c>
      <c r="L73" s="8">
        <v>8</v>
      </c>
      <c r="M73" s="8">
        <v>17192</v>
      </c>
      <c r="N73" s="8">
        <v>1713</v>
      </c>
      <c r="O73" s="8">
        <v>1227</v>
      </c>
      <c r="P73" s="8">
        <v>0</v>
      </c>
      <c r="Q73" s="8">
        <v>0</v>
      </c>
      <c r="R73" s="8">
        <v>60</v>
      </c>
      <c r="S73" s="8">
        <v>-656</v>
      </c>
      <c r="T73" s="8">
        <v>12851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985</v>
      </c>
      <c r="AB73" s="8">
        <v>0</v>
      </c>
      <c r="AC73" s="8">
        <v>2837</v>
      </c>
      <c r="AD73" s="8">
        <v>0</v>
      </c>
      <c r="AE73" s="8">
        <v>-54229</v>
      </c>
      <c r="AF73" s="8">
        <v>0</v>
      </c>
      <c r="AG73" s="8">
        <v>215</v>
      </c>
      <c r="AH73" s="8">
        <v>0</v>
      </c>
      <c r="AI73" s="8">
        <v>506</v>
      </c>
      <c r="AJ73" s="8">
        <v>2912</v>
      </c>
      <c r="AK73" s="8">
        <v>-716</v>
      </c>
      <c r="AL73" s="8">
        <v>-9059</v>
      </c>
      <c r="AM73" s="8">
        <v>0</v>
      </c>
      <c r="AN73" s="8">
        <v>0</v>
      </c>
      <c r="AO73" s="8">
        <v>830</v>
      </c>
      <c r="AP73" s="8">
        <v>0</v>
      </c>
      <c r="AQ73" s="8">
        <v>-1978</v>
      </c>
      <c r="AR73" s="8">
        <v>-6464</v>
      </c>
      <c r="AS73" s="8">
        <v>0</v>
      </c>
      <c r="AT73" s="8">
        <v>589</v>
      </c>
      <c r="AU73" s="8">
        <v>3230</v>
      </c>
      <c r="AV73" s="8">
        <v>0</v>
      </c>
      <c r="AW73" s="8">
        <v>0</v>
      </c>
      <c r="AX73" s="8">
        <v>-392</v>
      </c>
      <c r="AY73" s="8">
        <v>0</v>
      </c>
      <c r="AZ73" s="8">
        <v>-228</v>
      </c>
      <c r="BA73" s="8">
        <v>0</v>
      </c>
      <c r="BB73" s="8">
        <v>0</v>
      </c>
      <c r="BC73" s="8">
        <v>0</v>
      </c>
    </row>
    <row r="74" spans="1:55" ht="15" customHeight="1">
      <c r="A74" s="9" t="s">
        <v>181</v>
      </c>
      <c r="B74" s="10">
        <v>226</v>
      </c>
      <c r="C74" s="10">
        <v>-146</v>
      </c>
      <c r="D74" s="10">
        <v>78</v>
      </c>
      <c r="E74" s="10">
        <v>45</v>
      </c>
      <c r="F74" s="10">
        <v>77</v>
      </c>
      <c r="G74" s="10">
        <v>1299</v>
      </c>
      <c r="H74" s="10">
        <v>1190</v>
      </c>
      <c r="I74" s="10">
        <v>395</v>
      </c>
      <c r="J74" s="10">
        <v>538</v>
      </c>
      <c r="K74" s="10">
        <v>410</v>
      </c>
      <c r="L74" s="10">
        <v>66105</v>
      </c>
      <c r="M74" s="10">
        <v>21183</v>
      </c>
      <c r="N74" s="10">
        <v>1104</v>
      </c>
      <c r="O74" s="10">
        <v>3487</v>
      </c>
      <c r="P74" s="10">
        <v>4293</v>
      </c>
      <c r="Q74" s="10">
        <v>993</v>
      </c>
      <c r="R74" s="10">
        <v>377</v>
      </c>
      <c r="S74" s="10">
        <v>1405</v>
      </c>
      <c r="T74" s="10">
        <v>6737</v>
      </c>
      <c r="U74" s="10">
        <v>25</v>
      </c>
      <c r="V74" s="10">
        <v>13620</v>
      </c>
      <c r="W74" s="10">
        <v>6248</v>
      </c>
      <c r="X74" s="10">
        <v>7565</v>
      </c>
      <c r="Y74" s="10">
        <v>13188</v>
      </c>
      <c r="Z74" s="10">
        <v>384</v>
      </c>
      <c r="AA74" s="10">
        <v>40</v>
      </c>
      <c r="AB74" s="10">
        <v>18724</v>
      </c>
      <c r="AC74" s="10">
        <v>1940</v>
      </c>
      <c r="AD74" s="10">
        <v>11439</v>
      </c>
      <c r="AE74" s="10">
        <v>7126</v>
      </c>
      <c r="AF74" s="10">
        <v>544</v>
      </c>
      <c r="AG74" s="10">
        <v>141</v>
      </c>
      <c r="AH74" s="10">
        <v>25641</v>
      </c>
      <c r="AI74" s="10">
        <v>1276</v>
      </c>
      <c r="AJ74" s="10">
        <v>2443</v>
      </c>
      <c r="AK74" s="10">
        <v>1202</v>
      </c>
      <c r="AL74" s="10">
        <v>1348</v>
      </c>
      <c r="AM74" s="10">
        <v>5413</v>
      </c>
      <c r="AN74" s="10">
        <v>508</v>
      </c>
      <c r="AO74" s="10">
        <v>495</v>
      </c>
      <c r="AP74" s="10">
        <v>20</v>
      </c>
      <c r="AQ74" s="10">
        <v>-1166</v>
      </c>
      <c r="AR74" s="10">
        <v>914</v>
      </c>
      <c r="AS74" s="10">
        <v>605</v>
      </c>
      <c r="AT74" s="10">
        <v>-101</v>
      </c>
      <c r="AU74" s="10">
        <v>465</v>
      </c>
      <c r="AV74" s="10">
        <v>630</v>
      </c>
      <c r="AW74" s="10">
        <v>1071</v>
      </c>
      <c r="AX74" s="10">
        <v>3381</v>
      </c>
      <c r="AY74" s="10">
        <v>5</v>
      </c>
      <c r="AZ74" s="10">
        <v>-175</v>
      </c>
      <c r="BA74" s="10">
        <v>4099</v>
      </c>
      <c r="BB74" s="10">
        <v>93</v>
      </c>
      <c r="BC74" s="10">
        <v>3299</v>
      </c>
    </row>
    <row r="75" spans="1:55" ht="15" customHeight="1">
      <c r="A75" s="17" t="s">
        <v>15</v>
      </c>
      <c r="B75" s="18" t="s">
        <v>15</v>
      </c>
      <c r="C75" s="18" t="s">
        <v>15</v>
      </c>
      <c r="D75" s="18" t="s">
        <v>15</v>
      </c>
      <c r="E75" s="18" t="s">
        <v>15</v>
      </c>
      <c r="F75" s="18" t="s">
        <v>15</v>
      </c>
      <c r="G75" s="18" t="s">
        <v>15</v>
      </c>
      <c r="H75" s="18" t="s">
        <v>15</v>
      </c>
      <c r="I75" s="18" t="s">
        <v>15</v>
      </c>
      <c r="J75" s="18" t="s">
        <v>15</v>
      </c>
      <c r="K75" s="18" t="s">
        <v>15</v>
      </c>
      <c r="L75" s="18" t="s">
        <v>15</v>
      </c>
      <c r="M75" s="18" t="s">
        <v>15</v>
      </c>
      <c r="N75" s="18" t="s">
        <v>15</v>
      </c>
      <c r="O75" s="18" t="s">
        <v>15</v>
      </c>
      <c r="P75" s="18" t="s">
        <v>15</v>
      </c>
      <c r="Q75" s="18" t="s">
        <v>15</v>
      </c>
      <c r="R75" s="18" t="s">
        <v>15</v>
      </c>
      <c r="S75" s="18" t="s">
        <v>15</v>
      </c>
      <c r="T75" s="18" t="s">
        <v>15</v>
      </c>
      <c r="U75" s="18" t="s">
        <v>15</v>
      </c>
      <c r="V75" s="18" t="s">
        <v>15</v>
      </c>
      <c r="W75" s="18" t="s">
        <v>15</v>
      </c>
      <c r="X75" s="18" t="s">
        <v>15</v>
      </c>
      <c r="Y75" s="18" t="s">
        <v>15</v>
      </c>
      <c r="Z75" s="18" t="s">
        <v>15</v>
      </c>
      <c r="AA75" s="18" t="s">
        <v>15</v>
      </c>
      <c r="AB75" s="18" t="s">
        <v>15</v>
      </c>
      <c r="AC75" s="18" t="s">
        <v>15</v>
      </c>
      <c r="AD75" s="18" t="s">
        <v>15</v>
      </c>
      <c r="AE75" s="18" t="s">
        <v>15</v>
      </c>
      <c r="AF75" s="18" t="s">
        <v>15</v>
      </c>
      <c r="AG75" s="18" t="s">
        <v>15</v>
      </c>
      <c r="AH75" s="18" t="s">
        <v>15</v>
      </c>
      <c r="AI75" s="18" t="s">
        <v>15</v>
      </c>
      <c r="AJ75" s="18" t="s">
        <v>15</v>
      </c>
      <c r="AK75" s="18" t="s">
        <v>15</v>
      </c>
      <c r="AL75" s="18" t="s">
        <v>15</v>
      </c>
      <c r="AM75" s="18" t="s">
        <v>15</v>
      </c>
      <c r="AN75" s="18" t="s">
        <v>15</v>
      </c>
      <c r="AO75" s="18" t="s">
        <v>15</v>
      </c>
      <c r="AP75" s="18" t="s">
        <v>15</v>
      </c>
      <c r="AQ75" s="18" t="s">
        <v>15</v>
      </c>
      <c r="AR75" s="18" t="s">
        <v>15</v>
      </c>
      <c r="AS75" s="18" t="s">
        <v>15</v>
      </c>
      <c r="AT75" s="18" t="s">
        <v>15</v>
      </c>
      <c r="AU75" s="18" t="s">
        <v>15</v>
      </c>
      <c r="AV75" s="18" t="s">
        <v>15</v>
      </c>
      <c r="AW75" s="18" t="s">
        <v>15</v>
      </c>
      <c r="AX75" s="18" t="s">
        <v>15</v>
      </c>
      <c r="AY75" s="18" t="s">
        <v>15</v>
      </c>
      <c r="AZ75" s="18" t="s">
        <v>15</v>
      </c>
      <c r="BA75" s="18" t="s">
        <v>15</v>
      </c>
      <c r="BB75" s="18" t="s">
        <v>15</v>
      </c>
      <c r="BC75" s="18" t="s">
        <v>15</v>
      </c>
    </row>
    <row r="76" spans="1:55" ht="15" customHeight="1">
      <c r="A76" s="28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8"/>
  <sheetViews>
    <sheetView showGridLines="0" zoomScalePageLayoutView="0" workbookViewId="0" topLeftCell="A1">
      <selection activeCell="N8" sqref="N8"/>
    </sheetView>
  </sheetViews>
  <sheetFormatPr defaultColWidth="9.140625" defaultRowHeight="12.75"/>
  <cols>
    <col min="1" max="1" width="34.8515625" style="3" customWidth="1"/>
    <col min="2" max="50" width="10.7109375" style="3" customWidth="1"/>
    <col min="51" max="51" width="9.8515625" style="3" customWidth="1"/>
    <col min="52" max="52" width="8.421875" style="3" customWidth="1"/>
    <col min="53" max="55" width="10.7109375" style="3" customWidth="1"/>
    <col min="56" max="56" width="9.7109375" style="0" customWidth="1"/>
  </cols>
  <sheetData>
    <row r="1" spans="1:55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ht="12.75">
      <c r="A2" s="1" t="s">
        <v>300</v>
      </c>
    </row>
    <row r="5" ht="12.75">
      <c r="A5" s="1" t="s">
        <v>302</v>
      </c>
    </row>
    <row r="6" spans="2:55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2:55" ht="30" customHeight="1">
      <c r="B7" s="4" t="s">
        <v>51</v>
      </c>
      <c r="C7" s="26" t="s">
        <v>287</v>
      </c>
      <c r="D7" s="26" t="s">
        <v>301</v>
      </c>
      <c r="E7" s="4" t="s">
        <v>194</v>
      </c>
      <c r="F7" s="4" t="s">
        <v>13</v>
      </c>
      <c r="G7" s="4" t="s">
        <v>65</v>
      </c>
      <c r="H7" s="4" t="s">
        <v>44</v>
      </c>
      <c r="I7" s="4" t="s">
        <v>66</v>
      </c>
      <c r="J7" s="4" t="s">
        <v>37</v>
      </c>
      <c r="K7" s="4" t="s">
        <v>12</v>
      </c>
      <c r="L7" s="4" t="s">
        <v>190</v>
      </c>
      <c r="M7" s="4" t="s">
        <v>191</v>
      </c>
      <c r="N7" s="4" t="s">
        <v>68</v>
      </c>
      <c r="O7" s="4" t="s">
        <v>40</v>
      </c>
      <c r="P7" s="4" t="s">
        <v>69</v>
      </c>
      <c r="Q7" s="4" t="s">
        <v>54</v>
      </c>
      <c r="R7" s="4" t="s">
        <v>50</v>
      </c>
      <c r="S7" s="4" t="s">
        <v>5</v>
      </c>
      <c r="T7" s="4" t="s">
        <v>186</v>
      </c>
      <c r="U7" s="4" t="s">
        <v>90</v>
      </c>
      <c r="V7" s="4" t="s">
        <v>3</v>
      </c>
      <c r="W7" s="4" t="s">
        <v>42</v>
      </c>
      <c r="X7" s="4" t="s">
        <v>192</v>
      </c>
      <c r="Y7" s="4" t="s">
        <v>296</v>
      </c>
      <c r="Z7" s="4" t="s">
        <v>71</v>
      </c>
      <c r="AA7" s="4" t="s">
        <v>187</v>
      </c>
      <c r="AB7" s="4" t="s">
        <v>4</v>
      </c>
      <c r="AC7" s="4" t="s">
        <v>72</v>
      </c>
      <c r="AD7" s="4" t="s">
        <v>8</v>
      </c>
      <c r="AE7" s="4" t="s">
        <v>112</v>
      </c>
      <c r="AF7" s="4" t="s">
        <v>189</v>
      </c>
      <c r="AG7" s="4" t="s">
        <v>188</v>
      </c>
      <c r="AH7" s="4" t="s">
        <v>10</v>
      </c>
      <c r="AI7" s="4" t="s">
        <v>74</v>
      </c>
      <c r="AJ7" s="4" t="s">
        <v>75</v>
      </c>
      <c r="AK7" s="4" t="s">
        <v>47</v>
      </c>
      <c r="AL7" s="4" t="s">
        <v>43</v>
      </c>
      <c r="AM7" s="4" t="s">
        <v>38</v>
      </c>
      <c r="AN7" s="4" t="s">
        <v>111</v>
      </c>
      <c r="AO7" s="4" t="s">
        <v>52</v>
      </c>
      <c r="AP7" s="4" t="s">
        <v>183</v>
      </c>
      <c r="AQ7" s="26" t="s">
        <v>288</v>
      </c>
      <c r="AR7" s="4" t="s">
        <v>76</v>
      </c>
      <c r="AS7" s="4" t="s">
        <v>77</v>
      </c>
      <c r="AT7" s="4" t="s">
        <v>49</v>
      </c>
      <c r="AU7" s="4" t="s">
        <v>193</v>
      </c>
      <c r="AV7" s="4" t="s">
        <v>289</v>
      </c>
      <c r="AW7" s="4" t="s">
        <v>116</v>
      </c>
      <c r="AX7" s="4" t="s">
        <v>78</v>
      </c>
      <c r="AY7" s="26" t="s">
        <v>290</v>
      </c>
      <c r="AZ7" s="26" t="s">
        <v>297</v>
      </c>
      <c r="BA7" s="4" t="s">
        <v>117</v>
      </c>
      <c r="BB7" s="4" t="s">
        <v>113</v>
      </c>
      <c r="BC7" s="4" t="s">
        <v>298</v>
      </c>
    </row>
    <row r="8" spans="2:55" ht="15" customHeight="1">
      <c r="B8" s="19" t="s">
        <v>79</v>
      </c>
      <c r="C8" s="27"/>
      <c r="D8" s="19" t="s">
        <v>79</v>
      </c>
      <c r="E8" s="19" t="s">
        <v>79</v>
      </c>
      <c r="F8" s="19"/>
      <c r="G8" s="19" t="s">
        <v>79</v>
      </c>
      <c r="H8" s="19" t="s">
        <v>79</v>
      </c>
      <c r="I8" s="19"/>
      <c r="J8" s="19" t="s">
        <v>79</v>
      </c>
      <c r="K8" s="29" t="s">
        <v>184</v>
      </c>
      <c r="L8" s="19"/>
      <c r="M8" s="19"/>
      <c r="N8" s="19" t="s">
        <v>79</v>
      </c>
      <c r="O8" s="19" t="s">
        <v>79</v>
      </c>
      <c r="P8" s="19"/>
      <c r="Q8" s="19"/>
      <c r="R8" s="19" t="s">
        <v>79</v>
      </c>
      <c r="S8" s="19"/>
      <c r="T8" s="19" t="s">
        <v>79</v>
      </c>
      <c r="U8" s="19" t="s">
        <v>79</v>
      </c>
      <c r="V8" s="19"/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/>
      <c r="AK8" s="19" t="s">
        <v>79</v>
      </c>
      <c r="AL8" s="19"/>
      <c r="AM8" s="19"/>
      <c r="AN8" s="19"/>
      <c r="AO8" s="19"/>
      <c r="AP8" s="19" t="s">
        <v>79</v>
      </c>
      <c r="AQ8" s="19" t="s">
        <v>79</v>
      </c>
      <c r="AR8" s="19"/>
      <c r="AS8" s="19"/>
      <c r="AT8" s="19" t="s">
        <v>79</v>
      </c>
      <c r="AU8" s="19" t="s">
        <v>79</v>
      </c>
      <c r="AV8" s="19" t="s">
        <v>79</v>
      </c>
      <c r="AW8" s="19"/>
      <c r="AX8" s="19"/>
      <c r="AY8" s="19" t="s">
        <v>79</v>
      </c>
      <c r="AZ8" s="19"/>
      <c r="BA8" s="19" t="s">
        <v>79</v>
      </c>
      <c r="BB8" s="19" t="s">
        <v>79</v>
      </c>
      <c r="BC8" s="19"/>
    </row>
    <row r="9" spans="1:55" ht="15" customHeight="1">
      <c r="A9" s="5" t="s">
        <v>16</v>
      </c>
      <c r="B9" s="6">
        <v>600620</v>
      </c>
      <c r="C9" s="6">
        <v>9746</v>
      </c>
      <c r="D9" s="6">
        <v>13634</v>
      </c>
      <c r="E9" s="6">
        <v>5932</v>
      </c>
      <c r="F9" s="6">
        <v>669077</v>
      </c>
      <c r="G9" s="6">
        <v>240839</v>
      </c>
      <c r="H9" s="6">
        <v>31099</v>
      </c>
      <c r="I9" s="6">
        <v>263529</v>
      </c>
      <c r="J9" s="6">
        <v>148279</v>
      </c>
      <c r="K9" s="6">
        <v>6423104</v>
      </c>
      <c r="L9" s="6">
        <v>5056450</v>
      </c>
      <c r="M9" s="6">
        <v>113448</v>
      </c>
      <c r="N9" s="6">
        <v>113287</v>
      </c>
      <c r="O9" s="6">
        <v>941045</v>
      </c>
      <c r="P9" s="6">
        <v>995184</v>
      </c>
      <c r="Q9" s="6">
        <v>334841</v>
      </c>
      <c r="R9" s="6">
        <v>149836</v>
      </c>
      <c r="S9" s="6">
        <v>1602854</v>
      </c>
      <c r="T9" s="6">
        <v>99664</v>
      </c>
      <c r="U9" s="6">
        <v>28918</v>
      </c>
      <c r="V9" s="6">
        <v>3935022</v>
      </c>
      <c r="W9" s="6">
        <v>839747</v>
      </c>
      <c r="X9" s="6">
        <v>3123485</v>
      </c>
      <c r="Y9" s="6">
        <v>2945692</v>
      </c>
      <c r="Z9" s="6">
        <v>61250</v>
      </c>
      <c r="AA9" s="6">
        <v>63072</v>
      </c>
      <c r="AB9" s="6">
        <v>5091658</v>
      </c>
      <c r="AC9" s="6">
        <v>215872</v>
      </c>
      <c r="AD9" s="6">
        <v>3480581</v>
      </c>
      <c r="AE9" s="6">
        <v>1132259</v>
      </c>
      <c r="AF9" s="6">
        <v>31380</v>
      </c>
      <c r="AG9" s="6">
        <v>9630</v>
      </c>
      <c r="AH9" s="6">
        <v>9826914</v>
      </c>
      <c r="AI9" s="6">
        <v>232441</v>
      </c>
      <c r="AJ9" s="6">
        <v>334430</v>
      </c>
      <c r="AK9" s="6">
        <v>234330</v>
      </c>
      <c r="AL9" s="6">
        <v>140299</v>
      </c>
      <c r="AM9" s="6">
        <v>1184084</v>
      </c>
      <c r="AN9" s="6">
        <v>51909</v>
      </c>
      <c r="AO9" s="6">
        <v>727278</v>
      </c>
      <c r="AP9" s="6">
        <v>38687</v>
      </c>
      <c r="AQ9" s="6">
        <v>24181</v>
      </c>
      <c r="AR9" s="6">
        <v>240241</v>
      </c>
      <c r="AS9" s="6">
        <v>211135</v>
      </c>
      <c r="AT9" s="6">
        <v>56118</v>
      </c>
      <c r="AU9" s="6">
        <v>978506</v>
      </c>
      <c r="AV9" s="6">
        <v>59300</v>
      </c>
      <c r="AW9" s="6">
        <v>166230</v>
      </c>
      <c r="AX9" s="6">
        <v>1401429</v>
      </c>
      <c r="AY9" s="6">
        <v>172864</v>
      </c>
      <c r="AZ9" s="6">
        <v>691781</v>
      </c>
      <c r="BA9" s="6">
        <v>1096531</v>
      </c>
      <c r="BB9" s="6">
        <v>6776</v>
      </c>
      <c r="BC9" s="6">
        <v>576138</v>
      </c>
    </row>
    <row r="10" spans="1:55" ht="15" customHeight="1">
      <c r="A10" s="7" t="s">
        <v>118</v>
      </c>
      <c r="B10" s="8">
        <v>665</v>
      </c>
      <c r="C10" s="8">
        <v>436</v>
      </c>
      <c r="D10" s="8">
        <v>138</v>
      </c>
      <c r="E10" s="8">
        <v>126</v>
      </c>
      <c r="F10" s="8">
        <v>45174</v>
      </c>
      <c r="G10" s="8">
        <v>13843</v>
      </c>
      <c r="H10" s="8">
        <v>271</v>
      </c>
      <c r="I10" s="8">
        <v>15002</v>
      </c>
      <c r="J10" s="8">
        <v>12660</v>
      </c>
      <c r="K10" s="8">
        <v>214181</v>
      </c>
      <c r="L10" s="8">
        <v>193677</v>
      </c>
      <c r="M10" s="8">
        <v>771</v>
      </c>
      <c r="N10" s="8">
        <v>3515</v>
      </c>
      <c r="O10" s="8">
        <v>32201</v>
      </c>
      <c r="P10" s="8">
        <v>3403</v>
      </c>
      <c r="Q10" s="8">
        <v>29597</v>
      </c>
      <c r="R10" s="8">
        <v>5614</v>
      </c>
      <c r="S10" s="8">
        <v>33289</v>
      </c>
      <c r="T10" s="8">
        <v>11890</v>
      </c>
      <c r="U10" s="8">
        <v>2476</v>
      </c>
      <c r="V10" s="8">
        <v>75801</v>
      </c>
      <c r="W10" s="8">
        <v>11165</v>
      </c>
      <c r="X10" s="8">
        <v>106162</v>
      </c>
      <c r="Y10" s="8">
        <v>98561</v>
      </c>
      <c r="Z10" s="8">
        <v>4261</v>
      </c>
      <c r="AA10" s="8">
        <v>2180</v>
      </c>
      <c r="AB10" s="8">
        <v>228519</v>
      </c>
      <c r="AC10" s="8">
        <v>1313</v>
      </c>
      <c r="AD10" s="8">
        <v>137423</v>
      </c>
      <c r="AE10" s="8">
        <v>65140</v>
      </c>
      <c r="AF10" s="8">
        <v>1704</v>
      </c>
      <c r="AG10" s="8">
        <v>32</v>
      </c>
      <c r="AH10" s="8">
        <v>297657</v>
      </c>
      <c r="AI10" s="8">
        <v>2478</v>
      </c>
      <c r="AJ10" s="8">
        <v>13789</v>
      </c>
      <c r="AK10" s="8">
        <v>3968</v>
      </c>
      <c r="AL10" s="8">
        <v>5738</v>
      </c>
      <c r="AM10" s="8">
        <v>20611</v>
      </c>
      <c r="AN10" s="8">
        <v>301</v>
      </c>
      <c r="AO10" s="8">
        <v>1387</v>
      </c>
      <c r="AP10" s="8">
        <v>984</v>
      </c>
      <c r="AQ10" s="8">
        <v>91</v>
      </c>
      <c r="AR10" s="8">
        <v>10281</v>
      </c>
      <c r="AS10" s="8">
        <v>11361</v>
      </c>
      <c r="AT10" s="8">
        <v>1182</v>
      </c>
      <c r="AU10" s="8">
        <v>61</v>
      </c>
      <c r="AV10" s="8">
        <v>620</v>
      </c>
      <c r="AW10" s="8">
        <v>240</v>
      </c>
      <c r="AX10" s="8">
        <v>42601</v>
      </c>
      <c r="AY10" s="8">
        <v>1703</v>
      </c>
      <c r="AZ10" s="8">
        <v>3445</v>
      </c>
      <c r="BA10" s="8">
        <v>37218</v>
      </c>
      <c r="BB10" s="8">
        <v>219</v>
      </c>
      <c r="BC10" s="8">
        <v>16779</v>
      </c>
    </row>
    <row r="11" spans="1:55" ht="15" customHeight="1">
      <c r="A11" s="7" t="s">
        <v>119</v>
      </c>
      <c r="B11" s="8">
        <v>114</v>
      </c>
      <c r="C11" s="8">
        <v>82</v>
      </c>
      <c r="D11" s="8">
        <v>1</v>
      </c>
      <c r="E11" s="8">
        <v>13</v>
      </c>
      <c r="F11" s="8">
        <v>18314</v>
      </c>
      <c r="G11" s="8">
        <v>1869</v>
      </c>
      <c r="H11" s="8">
        <v>176</v>
      </c>
      <c r="I11" s="8">
        <v>7817</v>
      </c>
      <c r="J11" s="8">
        <v>7702</v>
      </c>
      <c r="K11" s="8">
        <v>81482</v>
      </c>
      <c r="L11" s="8">
        <v>95550</v>
      </c>
      <c r="M11" s="8">
        <v>546</v>
      </c>
      <c r="N11" s="8">
        <v>1048</v>
      </c>
      <c r="O11" s="8">
        <v>24074</v>
      </c>
      <c r="P11" s="8">
        <v>41</v>
      </c>
      <c r="Q11" s="8">
        <v>4845</v>
      </c>
      <c r="R11" s="8">
        <v>378</v>
      </c>
      <c r="S11" s="8">
        <v>14828</v>
      </c>
      <c r="T11" s="8">
        <v>0</v>
      </c>
      <c r="U11" s="8">
        <v>118</v>
      </c>
      <c r="V11" s="8">
        <v>38167</v>
      </c>
      <c r="W11" s="8">
        <v>5741</v>
      </c>
      <c r="X11" s="8">
        <v>27202</v>
      </c>
      <c r="Y11" s="8">
        <v>33227</v>
      </c>
      <c r="Z11" s="8">
        <v>504</v>
      </c>
      <c r="AA11" s="8">
        <v>134</v>
      </c>
      <c r="AB11" s="8">
        <v>53177</v>
      </c>
      <c r="AC11" s="8">
        <v>430</v>
      </c>
      <c r="AD11" s="8">
        <v>33145</v>
      </c>
      <c r="AE11" s="8">
        <v>31178</v>
      </c>
      <c r="AF11" s="8">
        <v>149</v>
      </c>
      <c r="AG11" s="8">
        <v>0</v>
      </c>
      <c r="AH11" s="8">
        <v>123863</v>
      </c>
      <c r="AI11" s="8">
        <v>1138</v>
      </c>
      <c r="AJ11" s="8">
        <v>94</v>
      </c>
      <c r="AK11" s="8">
        <v>86</v>
      </c>
      <c r="AL11" s="8">
        <v>586</v>
      </c>
      <c r="AM11" s="8">
        <v>6844</v>
      </c>
      <c r="AN11" s="8">
        <v>9</v>
      </c>
      <c r="AO11" s="8">
        <v>142</v>
      </c>
      <c r="AP11" s="8">
        <v>361</v>
      </c>
      <c r="AQ11" s="8">
        <v>91</v>
      </c>
      <c r="AR11" s="8">
        <v>1182</v>
      </c>
      <c r="AS11" s="8">
        <v>2867</v>
      </c>
      <c r="AT11" s="8">
        <v>414</v>
      </c>
      <c r="AU11" s="8">
        <v>0</v>
      </c>
      <c r="AV11" s="8">
        <v>1</v>
      </c>
      <c r="AW11" s="8">
        <v>18</v>
      </c>
      <c r="AX11" s="8">
        <v>13163</v>
      </c>
      <c r="AY11" s="8">
        <v>4</v>
      </c>
      <c r="AZ11" s="8">
        <v>1216</v>
      </c>
      <c r="BA11" s="8">
        <v>26110</v>
      </c>
      <c r="BB11" s="8">
        <v>116</v>
      </c>
      <c r="BC11" s="8">
        <v>3173</v>
      </c>
    </row>
    <row r="12" spans="1:55" ht="15" customHeight="1">
      <c r="A12" s="7" t="s">
        <v>120</v>
      </c>
      <c r="B12" s="8">
        <v>551</v>
      </c>
      <c r="C12" s="8">
        <v>354</v>
      </c>
      <c r="D12" s="8">
        <v>137</v>
      </c>
      <c r="E12" s="8">
        <v>113</v>
      </c>
      <c r="F12" s="8">
        <v>26860</v>
      </c>
      <c r="G12" s="8">
        <v>11974</v>
      </c>
      <c r="H12" s="8">
        <v>95</v>
      </c>
      <c r="I12" s="8">
        <v>7185</v>
      </c>
      <c r="J12" s="8">
        <v>4958</v>
      </c>
      <c r="K12" s="8">
        <v>132699</v>
      </c>
      <c r="L12" s="8">
        <v>98127</v>
      </c>
      <c r="M12" s="8">
        <v>225</v>
      </c>
      <c r="N12" s="8">
        <v>2467</v>
      </c>
      <c r="O12" s="8">
        <v>8127</v>
      </c>
      <c r="P12" s="8">
        <v>3362</v>
      </c>
      <c r="Q12" s="8">
        <v>24752</v>
      </c>
      <c r="R12" s="8">
        <v>5236</v>
      </c>
      <c r="S12" s="8">
        <v>18461</v>
      </c>
      <c r="T12" s="8">
        <v>11890</v>
      </c>
      <c r="U12" s="8">
        <v>2358</v>
      </c>
      <c r="V12" s="8">
        <v>37634</v>
      </c>
      <c r="W12" s="8">
        <v>5424</v>
      </c>
      <c r="X12" s="8">
        <v>78960</v>
      </c>
      <c r="Y12" s="8">
        <v>65334</v>
      </c>
      <c r="Z12" s="8">
        <v>3757</v>
      </c>
      <c r="AA12" s="8">
        <v>2046</v>
      </c>
      <c r="AB12" s="8">
        <v>175342</v>
      </c>
      <c r="AC12" s="8">
        <v>883</v>
      </c>
      <c r="AD12" s="8">
        <v>104278</v>
      </c>
      <c r="AE12" s="8">
        <v>33962</v>
      </c>
      <c r="AF12" s="8">
        <v>1555</v>
      </c>
      <c r="AG12" s="8">
        <v>32</v>
      </c>
      <c r="AH12" s="8">
        <v>173794</v>
      </c>
      <c r="AI12" s="8">
        <v>1340</v>
      </c>
      <c r="AJ12" s="8">
        <v>13695</v>
      </c>
      <c r="AK12" s="8">
        <v>3882</v>
      </c>
      <c r="AL12" s="8">
        <v>5152</v>
      </c>
      <c r="AM12" s="8">
        <v>13767</v>
      </c>
      <c r="AN12" s="8">
        <v>292</v>
      </c>
      <c r="AO12" s="8">
        <v>1245</v>
      </c>
      <c r="AP12" s="8">
        <v>623</v>
      </c>
      <c r="AQ12" s="8">
        <v>0</v>
      </c>
      <c r="AR12" s="8">
        <v>9099</v>
      </c>
      <c r="AS12" s="8">
        <v>8494</v>
      </c>
      <c r="AT12" s="8">
        <v>768</v>
      </c>
      <c r="AU12" s="8">
        <v>61</v>
      </c>
      <c r="AV12" s="8">
        <v>619</v>
      </c>
      <c r="AW12" s="8">
        <v>222</v>
      </c>
      <c r="AX12" s="8">
        <v>29438</v>
      </c>
      <c r="AY12" s="8">
        <v>1699</v>
      </c>
      <c r="AZ12" s="8">
        <v>2229</v>
      </c>
      <c r="BA12" s="8">
        <v>11108</v>
      </c>
      <c r="BB12" s="8">
        <v>103</v>
      </c>
      <c r="BC12" s="8">
        <v>13606</v>
      </c>
    </row>
    <row r="13" spans="1:55" ht="15" customHeight="1">
      <c r="A13" s="7" t="s">
        <v>121</v>
      </c>
      <c r="B13" s="8">
        <v>572750</v>
      </c>
      <c r="C13" s="8">
        <v>6897</v>
      </c>
      <c r="D13" s="8">
        <v>1771</v>
      </c>
      <c r="E13" s="8">
        <v>5102</v>
      </c>
      <c r="F13" s="8">
        <v>515883</v>
      </c>
      <c r="G13" s="8">
        <v>120960</v>
      </c>
      <c r="H13" s="8">
        <v>27816</v>
      </c>
      <c r="I13" s="8">
        <v>208569</v>
      </c>
      <c r="J13" s="8">
        <v>104407</v>
      </c>
      <c r="K13" s="8">
        <v>4231468</v>
      </c>
      <c r="L13" s="8">
        <v>3493722</v>
      </c>
      <c r="M13" s="8">
        <v>35316</v>
      </c>
      <c r="N13" s="8">
        <v>87942</v>
      </c>
      <c r="O13" s="8">
        <v>779884</v>
      </c>
      <c r="P13" s="8">
        <v>956684</v>
      </c>
      <c r="Q13" s="8">
        <v>277889</v>
      </c>
      <c r="R13" s="8">
        <v>132376</v>
      </c>
      <c r="S13" s="8">
        <v>1233906</v>
      </c>
      <c r="T13" s="8">
        <v>84555</v>
      </c>
      <c r="U13" s="8">
        <v>24437</v>
      </c>
      <c r="V13" s="8">
        <v>2878801</v>
      </c>
      <c r="W13" s="8">
        <v>303919</v>
      </c>
      <c r="X13" s="8">
        <v>2115146</v>
      </c>
      <c r="Y13" s="8">
        <v>2254358</v>
      </c>
      <c r="Z13" s="8">
        <v>48304</v>
      </c>
      <c r="AA13" s="8">
        <v>20524</v>
      </c>
      <c r="AB13" s="8">
        <v>3630797</v>
      </c>
      <c r="AC13" s="8">
        <v>68274</v>
      </c>
      <c r="AD13" s="8">
        <v>2613831</v>
      </c>
      <c r="AE13" s="8">
        <v>819143</v>
      </c>
      <c r="AF13" s="8">
        <v>10511</v>
      </c>
      <c r="AG13" s="8">
        <v>9457</v>
      </c>
      <c r="AH13" s="8">
        <v>6843668</v>
      </c>
      <c r="AI13" s="8">
        <v>102870</v>
      </c>
      <c r="AJ13" s="8">
        <v>76920</v>
      </c>
      <c r="AK13" s="8">
        <v>200947</v>
      </c>
      <c r="AL13" s="8">
        <v>102419</v>
      </c>
      <c r="AM13" s="8">
        <v>1066790</v>
      </c>
      <c r="AN13" s="8">
        <v>45530</v>
      </c>
      <c r="AO13" s="8">
        <v>634442</v>
      </c>
      <c r="AP13" s="8">
        <v>33929</v>
      </c>
      <c r="AQ13" s="8">
        <v>18915</v>
      </c>
      <c r="AR13" s="8">
        <v>166128</v>
      </c>
      <c r="AS13" s="8">
        <v>170405</v>
      </c>
      <c r="AT13" s="8">
        <v>41001</v>
      </c>
      <c r="AU13" s="8">
        <v>954089</v>
      </c>
      <c r="AV13" s="8">
        <v>51063</v>
      </c>
      <c r="AW13" s="8">
        <v>125705</v>
      </c>
      <c r="AX13" s="8">
        <v>831711</v>
      </c>
      <c r="AY13" s="8">
        <v>167566</v>
      </c>
      <c r="AZ13" s="8">
        <v>406696</v>
      </c>
      <c r="BA13" s="8">
        <v>980228</v>
      </c>
      <c r="BB13" s="8">
        <v>6202</v>
      </c>
      <c r="BC13" s="8">
        <v>523386</v>
      </c>
    </row>
    <row r="14" spans="1:55" ht="15" customHeight="1">
      <c r="A14" s="7" t="s">
        <v>122</v>
      </c>
      <c r="B14" s="8">
        <v>279481</v>
      </c>
      <c r="C14" s="8">
        <v>2009</v>
      </c>
      <c r="D14" s="8">
        <v>1250</v>
      </c>
      <c r="E14" s="8">
        <v>3491</v>
      </c>
      <c r="F14" s="8">
        <v>53899</v>
      </c>
      <c r="G14" s="8">
        <v>49591</v>
      </c>
      <c r="H14" s="8">
        <v>27322</v>
      </c>
      <c r="I14" s="8">
        <v>59446</v>
      </c>
      <c r="J14" s="8">
        <v>21304</v>
      </c>
      <c r="K14" s="8">
        <v>599298</v>
      </c>
      <c r="L14" s="8">
        <v>726732</v>
      </c>
      <c r="M14" s="8">
        <v>6367</v>
      </c>
      <c r="N14" s="8">
        <v>26183</v>
      </c>
      <c r="O14" s="8">
        <v>74289</v>
      </c>
      <c r="P14" s="8">
        <v>70103</v>
      </c>
      <c r="Q14" s="8">
        <v>30720</v>
      </c>
      <c r="R14" s="8">
        <v>55841</v>
      </c>
      <c r="S14" s="8">
        <v>524258</v>
      </c>
      <c r="T14" s="8">
        <v>53626</v>
      </c>
      <c r="U14" s="8">
        <v>9012</v>
      </c>
      <c r="V14" s="8">
        <v>1976647</v>
      </c>
      <c r="W14" s="8">
        <v>285503</v>
      </c>
      <c r="X14" s="8">
        <v>621888</v>
      </c>
      <c r="Y14" s="8">
        <v>775788</v>
      </c>
      <c r="Z14" s="8">
        <v>6357</v>
      </c>
      <c r="AA14" s="8">
        <v>18293</v>
      </c>
      <c r="AB14" s="8">
        <v>905202</v>
      </c>
      <c r="AC14" s="8">
        <v>67354</v>
      </c>
      <c r="AD14" s="8">
        <v>929661</v>
      </c>
      <c r="AE14" s="8">
        <v>106560</v>
      </c>
      <c r="AF14" s="8">
        <v>2980</v>
      </c>
      <c r="AG14" s="8">
        <v>5849</v>
      </c>
      <c r="AH14" s="8">
        <v>1910103</v>
      </c>
      <c r="AI14" s="8">
        <v>72849</v>
      </c>
      <c r="AJ14" s="8">
        <v>5542</v>
      </c>
      <c r="AK14" s="8">
        <v>60845</v>
      </c>
      <c r="AL14" s="8">
        <v>33370</v>
      </c>
      <c r="AM14" s="8">
        <v>307406</v>
      </c>
      <c r="AN14" s="8">
        <v>469</v>
      </c>
      <c r="AO14" s="8">
        <v>523760</v>
      </c>
      <c r="AP14" s="8">
        <v>10716</v>
      </c>
      <c r="AQ14" s="8">
        <v>11118</v>
      </c>
      <c r="AR14" s="8">
        <v>50997</v>
      </c>
      <c r="AS14" s="8">
        <v>10016</v>
      </c>
      <c r="AT14" s="8">
        <v>4144</v>
      </c>
      <c r="AU14" s="8">
        <v>954089</v>
      </c>
      <c r="AV14" s="8">
        <v>7676</v>
      </c>
      <c r="AW14" s="8">
        <v>73638</v>
      </c>
      <c r="AX14" s="8">
        <v>103406</v>
      </c>
      <c r="AY14" s="8">
        <v>0</v>
      </c>
      <c r="AZ14" s="8">
        <v>352977</v>
      </c>
      <c r="BA14" s="8">
        <v>22903</v>
      </c>
      <c r="BB14" s="8">
        <v>930</v>
      </c>
      <c r="BC14" s="8">
        <v>107967</v>
      </c>
    </row>
    <row r="15" spans="1:55" ht="15" customHeight="1">
      <c r="A15" s="7" t="s">
        <v>123</v>
      </c>
      <c r="B15" s="8">
        <v>293764</v>
      </c>
      <c r="C15" s="8">
        <v>4888</v>
      </c>
      <c r="D15" s="8">
        <v>521</v>
      </c>
      <c r="E15" s="8">
        <v>1712</v>
      </c>
      <c r="F15" s="8">
        <v>476530</v>
      </c>
      <c r="G15" s="8">
        <v>72599</v>
      </c>
      <c r="H15" s="8">
        <v>8614</v>
      </c>
      <c r="I15" s="8">
        <v>151298</v>
      </c>
      <c r="J15" s="8">
        <v>85684</v>
      </c>
      <c r="K15" s="8">
        <v>3687915</v>
      </c>
      <c r="L15" s="8">
        <v>2817005</v>
      </c>
      <c r="M15" s="8">
        <v>31902</v>
      </c>
      <c r="N15" s="8">
        <v>63763</v>
      </c>
      <c r="O15" s="8">
        <v>716431</v>
      </c>
      <c r="P15" s="8">
        <v>889102</v>
      </c>
      <c r="Q15" s="8">
        <v>250066</v>
      </c>
      <c r="R15" s="8">
        <v>77614</v>
      </c>
      <c r="S15" s="8">
        <v>750244</v>
      </c>
      <c r="T15" s="8">
        <v>30929</v>
      </c>
      <c r="U15" s="8">
        <v>15425</v>
      </c>
      <c r="V15" s="8">
        <v>934355</v>
      </c>
      <c r="W15" s="8">
        <v>18534</v>
      </c>
      <c r="X15" s="8">
        <v>1532701</v>
      </c>
      <c r="Y15" s="8">
        <v>1517902</v>
      </c>
      <c r="Z15" s="8">
        <v>42581</v>
      </c>
      <c r="AA15" s="8">
        <v>2231</v>
      </c>
      <c r="AB15" s="8">
        <v>2815435</v>
      </c>
      <c r="AC15" s="8">
        <v>1261</v>
      </c>
      <c r="AD15" s="8">
        <v>1752292</v>
      </c>
      <c r="AE15" s="8">
        <v>763325</v>
      </c>
      <c r="AF15" s="8">
        <v>7531</v>
      </c>
      <c r="AG15" s="8">
        <v>3685</v>
      </c>
      <c r="AH15" s="8">
        <v>5147602</v>
      </c>
      <c r="AI15" s="8">
        <v>30107</v>
      </c>
      <c r="AJ15" s="8">
        <v>72785</v>
      </c>
      <c r="AK15" s="8">
        <v>140142</v>
      </c>
      <c r="AL15" s="8">
        <v>71923</v>
      </c>
      <c r="AM15" s="8">
        <v>782736</v>
      </c>
      <c r="AN15" s="8">
        <v>46877</v>
      </c>
      <c r="AO15" s="8">
        <v>112519</v>
      </c>
      <c r="AP15" s="8">
        <v>24279</v>
      </c>
      <c r="AQ15" s="8">
        <v>7859</v>
      </c>
      <c r="AR15" s="8">
        <v>117288</v>
      </c>
      <c r="AS15" s="8">
        <v>163286</v>
      </c>
      <c r="AT15" s="8">
        <v>37160</v>
      </c>
      <c r="AU15" s="8">
        <v>0</v>
      </c>
      <c r="AV15" s="8">
        <v>43628</v>
      </c>
      <c r="AW15" s="8">
        <v>52071</v>
      </c>
      <c r="AX15" s="8">
        <v>749998</v>
      </c>
      <c r="AY15" s="8">
        <v>167661</v>
      </c>
      <c r="AZ15" s="8">
        <v>54215</v>
      </c>
      <c r="BA15" s="8">
        <v>982950</v>
      </c>
      <c r="BB15" s="8">
        <v>5303</v>
      </c>
      <c r="BC15" s="8">
        <v>419162</v>
      </c>
    </row>
    <row r="16" spans="1:55" ht="15" customHeight="1">
      <c r="A16" s="7" t="s">
        <v>124</v>
      </c>
      <c r="B16" s="8">
        <v>495</v>
      </c>
      <c r="C16" s="8">
        <v>0</v>
      </c>
      <c r="D16" s="8">
        <v>0</v>
      </c>
      <c r="E16" s="8">
        <v>101</v>
      </c>
      <c r="F16" s="8">
        <v>14546</v>
      </c>
      <c r="G16" s="8">
        <v>1230</v>
      </c>
      <c r="H16" s="8">
        <v>8120</v>
      </c>
      <c r="I16" s="8">
        <v>2175</v>
      </c>
      <c r="J16" s="8">
        <v>2581</v>
      </c>
      <c r="K16" s="8">
        <v>55745</v>
      </c>
      <c r="L16" s="8">
        <v>50015</v>
      </c>
      <c r="M16" s="8">
        <v>2953</v>
      </c>
      <c r="N16" s="8">
        <v>2004</v>
      </c>
      <c r="O16" s="8">
        <v>10836</v>
      </c>
      <c r="P16" s="8">
        <v>2521</v>
      </c>
      <c r="Q16" s="8">
        <v>2897</v>
      </c>
      <c r="R16" s="8">
        <v>1079</v>
      </c>
      <c r="S16" s="8">
        <v>40596</v>
      </c>
      <c r="T16" s="8">
        <v>0</v>
      </c>
      <c r="U16" s="8">
        <v>0</v>
      </c>
      <c r="V16" s="8">
        <v>32201</v>
      </c>
      <c r="W16" s="8">
        <v>118</v>
      </c>
      <c r="X16" s="8">
        <v>39443</v>
      </c>
      <c r="Y16" s="8">
        <v>39332</v>
      </c>
      <c r="Z16" s="8">
        <v>634</v>
      </c>
      <c r="AA16" s="8">
        <v>0</v>
      </c>
      <c r="AB16" s="8">
        <v>89840</v>
      </c>
      <c r="AC16" s="8">
        <v>341</v>
      </c>
      <c r="AD16" s="8">
        <v>68122</v>
      </c>
      <c r="AE16" s="8">
        <v>50742</v>
      </c>
      <c r="AF16" s="8">
        <v>0</v>
      </c>
      <c r="AG16" s="8">
        <v>77</v>
      </c>
      <c r="AH16" s="8">
        <v>214037</v>
      </c>
      <c r="AI16" s="8">
        <v>86</v>
      </c>
      <c r="AJ16" s="8">
        <v>1407</v>
      </c>
      <c r="AK16" s="8">
        <v>40</v>
      </c>
      <c r="AL16" s="8">
        <v>2874</v>
      </c>
      <c r="AM16" s="8">
        <v>23352</v>
      </c>
      <c r="AN16" s="8">
        <v>1816</v>
      </c>
      <c r="AO16" s="8">
        <v>1837</v>
      </c>
      <c r="AP16" s="8">
        <v>1066</v>
      </c>
      <c r="AQ16" s="8">
        <v>62</v>
      </c>
      <c r="AR16" s="8">
        <v>2157</v>
      </c>
      <c r="AS16" s="8">
        <v>2897</v>
      </c>
      <c r="AT16" s="8">
        <v>303</v>
      </c>
      <c r="AU16" s="8">
        <v>0</v>
      </c>
      <c r="AV16" s="8">
        <v>241</v>
      </c>
      <c r="AW16" s="8">
        <v>4</v>
      </c>
      <c r="AX16" s="8">
        <v>21693</v>
      </c>
      <c r="AY16" s="8">
        <v>95</v>
      </c>
      <c r="AZ16" s="8">
        <v>496</v>
      </c>
      <c r="BA16" s="8">
        <v>25625</v>
      </c>
      <c r="BB16" s="8">
        <v>31</v>
      </c>
      <c r="BC16" s="8">
        <v>3743</v>
      </c>
    </row>
    <row r="17" spans="1:55" ht="15" customHeight="1">
      <c r="A17" s="7" t="s">
        <v>125</v>
      </c>
      <c r="B17" s="8">
        <v>20192</v>
      </c>
      <c r="C17" s="8">
        <v>1615</v>
      </c>
      <c r="D17" s="8">
        <v>11514</v>
      </c>
      <c r="E17" s="8">
        <v>0</v>
      </c>
      <c r="F17" s="8">
        <v>51803</v>
      </c>
      <c r="G17" s="8">
        <v>88527</v>
      </c>
      <c r="H17" s="8">
        <v>361</v>
      </c>
      <c r="I17" s="8">
        <v>20264</v>
      </c>
      <c r="J17" s="8">
        <v>18935</v>
      </c>
      <c r="K17" s="8">
        <v>1160348</v>
      </c>
      <c r="L17" s="8">
        <v>1031856</v>
      </c>
      <c r="M17" s="8">
        <v>61295</v>
      </c>
      <c r="N17" s="8">
        <v>17549</v>
      </c>
      <c r="O17" s="8">
        <v>67008</v>
      </c>
      <c r="P17" s="8">
        <v>0</v>
      </c>
      <c r="Q17" s="8">
        <v>8867</v>
      </c>
      <c r="R17" s="8">
        <v>8787</v>
      </c>
      <c r="S17" s="8">
        <v>227722</v>
      </c>
      <c r="T17" s="8">
        <v>0</v>
      </c>
      <c r="U17" s="8">
        <v>703</v>
      </c>
      <c r="V17" s="8">
        <v>653184</v>
      </c>
      <c r="W17" s="8">
        <v>331503</v>
      </c>
      <c r="X17" s="8">
        <v>609486</v>
      </c>
      <c r="Y17" s="8">
        <v>379588</v>
      </c>
      <c r="Z17" s="8">
        <v>1854</v>
      </c>
      <c r="AA17" s="8">
        <v>32055</v>
      </c>
      <c r="AB17" s="8">
        <v>971872</v>
      </c>
      <c r="AC17" s="8">
        <v>100703</v>
      </c>
      <c r="AD17" s="8">
        <v>537070</v>
      </c>
      <c r="AE17" s="8">
        <v>144703</v>
      </c>
      <c r="AF17" s="8">
        <v>10792</v>
      </c>
      <c r="AG17" s="8">
        <v>0</v>
      </c>
      <c r="AH17" s="8">
        <v>1716447</v>
      </c>
      <c r="AI17" s="8">
        <v>110318</v>
      </c>
      <c r="AJ17" s="8">
        <v>224447</v>
      </c>
      <c r="AK17" s="8">
        <v>9018</v>
      </c>
      <c r="AL17" s="8">
        <v>21695</v>
      </c>
      <c r="AM17" s="8">
        <v>31555</v>
      </c>
      <c r="AN17" s="8">
        <v>0</v>
      </c>
      <c r="AO17" s="8">
        <v>75834</v>
      </c>
      <c r="AP17" s="8">
        <v>842</v>
      </c>
      <c r="AQ17" s="8">
        <v>0</v>
      </c>
      <c r="AR17" s="8">
        <v>45772</v>
      </c>
      <c r="AS17" s="8">
        <v>12753</v>
      </c>
      <c r="AT17" s="8">
        <v>13000</v>
      </c>
      <c r="AU17" s="8">
        <v>0</v>
      </c>
      <c r="AV17" s="8">
        <v>1212</v>
      </c>
      <c r="AW17" s="8">
        <v>35866</v>
      </c>
      <c r="AX17" s="8">
        <v>348394</v>
      </c>
      <c r="AY17" s="8">
        <v>0</v>
      </c>
      <c r="AZ17" s="8">
        <v>227604</v>
      </c>
      <c r="BA17" s="8">
        <v>21951</v>
      </c>
      <c r="BB17" s="8">
        <v>168</v>
      </c>
      <c r="BC17" s="8">
        <v>13139</v>
      </c>
    </row>
    <row r="18" spans="1:55" ht="15" customHeight="1">
      <c r="A18" s="7" t="s">
        <v>126</v>
      </c>
      <c r="B18" s="8">
        <v>20208</v>
      </c>
      <c r="C18" s="8">
        <v>453</v>
      </c>
      <c r="D18" s="8">
        <v>11608</v>
      </c>
      <c r="E18" s="8">
        <v>0</v>
      </c>
      <c r="F18" s="8">
        <v>48424</v>
      </c>
      <c r="G18" s="8">
        <v>88514</v>
      </c>
      <c r="H18" s="8">
        <v>435</v>
      </c>
      <c r="I18" s="8">
        <v>20210</v>
      </c>
      <c r="J18" s="8">
        <v>18358</v>
      </c>
      <c r="K18" s="8">
        <v>893684</v>
      </c>
      <c r="L18" s="8">
        <v>849438</v>
      </c>
      <c r="M18" s="8">
        <v>48774</v>
      </c>
      <c r="N18" s="8">
        <v>17549</v>
      </c>
      <c r="O18" s="8">
        <v>59416</v>
      </c>
      <c r="P18" s="8">
        <v>0</v>
      </c>
      <c r="Q18" s="8">
        <v>7533</v>
      </c>
      <c r="R18" s="8">
        <v>8800</v>
      </c>
      <c r="S18" s="8">
        <v>212330</v>
      </c>
      <c r="T18" s="8">
        <v>0</v>
      </c>
      <c r="U18" s="8">
        <v>703</v>
      </c>
      <c r="V18" s="8">
        <v>634913</v>
      </c>
      <c r="W18" s="8">
        <v>326618</v>
      </c>
      <c r="X18" s="8">
        <v>581174</v>
      </c>
      <c r="Y18" s="8">
        <v>356119</v>
      </c>
      <c r="Z18" s="8">
        <v>1891</v>
      </c>
      <c r="AA18" s="8">
        <v>29886</v>
      </c>
      <c r="AB18" s="8">
        <v>907198</v>
      </c>
      <c r="AC18" s="8">
        <v>80408</v>
      </c>
      <c r="AD18" s="8">
        <v>503820</v>
      </c>
      <c r="AE18" s="8">
        <v>144454</v>
      </c>
      <c r="AF18" s="8">
        <v>2092</v>
      </c>
      <c r="AG18" s="8">
        <v>0</v>
      </c>
      <c r="AH18" s="8">
        <v>1663699</v>
      </c>
      <c r="AI18" s="8">
        <v>103549</v>
      </c>
      <c r="AJ18" s="8">
        <v>207291</v>
      </c>
      <c r="AK18" s="8">
        <v>9022</v>
      </c>
      <c r="AL18" s="8">
        <v>21671</v>
      </c>
      <c r="AM18" s="8">
        <v>22498</v>
      </c>
      <c r="AN18" s="8">
        <v>0</v>
      </c>
      <c r="AO18" s="8">
        <v>75133</v>
      </c>
      <c r="AP18" s="8">
        <v>850</v>
      </c>
      <c r="AQ18" s="8">
        <v>0</v>
      </c>
      <c r="AR18" s="8">
        <v>49381</v>
      </c>
      <c r="AS18" s="8">
        <v>10530</v>
      </c>
      <c r="AT18" s="8">
        <v>13000</v>
      </c>
      <c r="AU18" s="8">
        <v>0</v>
      </c>
      <c r="AV18" s="8">
        <v>1212</v>
      </c>
      <c r="AW18" s="8">
        <v>30146</v>
      </c>
      <c r="AX18" s="8">
        <v>267333</v>
      </c>
      <c r="AY18" s="8">
        <v>0</v>
      </c>
      <c r="AZ18" s="8">
        <v>194921</v>
      </c>
      <c r="BA18" s="8">
        <v>18323</v>
      </c>
      <c r="BB18" s="8">
        <v>168</v>
      </c>
      <c r="BC18" s="8">
        <v>8426</v>
      </c>
    </row>
    <row r="19" spans="1:55" ht="15" customHeight="1">
      <c r="A19" s="7" t="s">
        <v>127</v>
      </c>
      <c r="B19" s="8">
        <v>18083</v>
      </c>
      <c r="C19" s="8">
        <v>298</v>
      </c>
      <c r="D19" s="8">
        <v>749</v>
      </c>
      <c r="E19" s="8">
        <v>0</v>
      </c>
      <c r="F19" s="8">
        <v>27377</v>
      </c>
      <c r="G19" s="8">
        <v>84733</v>
      </c>
      <c r="H19" s="8">
        <v>205</v>
      </c>
      <c r="I19" s="8">
        <v>7620</v>
      </c>
      <c r="J19" s="8">
        <v>9992</v>
      </c>
      <c r="K19" s="8">
        <v>491055</v>
      </c>
      <c r="L19" s="8">
        <v>400496</v>
      </c>
      <c r="M19" s="8">
        <v>15458</v>
      </c>
      <c r="N19" s="8">
        <v>13784</v>
      </c>
      <c r="O19" s="8">
        <v>38896</v>
      </c>
      <c r="P19" s="8">
        <v>0</v>
      </c>
      <c r="Q19" s="8">
        <v>5672</v>
      </c>
      <c r="R19" s="8">
        <v>0</v>
      </c>
      <c r="S19" s="8">
        <v>90544</v>
      </c>
      <c r="T19" s="8">
        <v>0</v>
      </c>
      <c r="U19" s="8">
        <v>703</v>
      </c>
      <c r="V19" s="8">
        <v>215251</v>
      </c>
      <c r="W19" s="8">
        <v>204178</v>
      </c>
      <c r="X19" s="8">
        <v>279348</v>
      </c>
      <c r="Y19" s="8">
        <v>74822</v>
      </c>
      <c r="Z19" s="8">
        <v>715</v>
      </c>
      <c r="AA19" s="8">
        <v>29886</v>
      </c>
      <c r="AB19" s="8">
        <v>541195</v>
      </c>
      <c r="AC19" s="8">
        <v>59453</v>
      </c>
      <c r="AD19" s="8">
        <v>293839</v>
      </c>
      <c r="AE19" s="8">
        <v>124986</v>
      </c>
      <c r="AF19" s="8">
        <v>235</v>
      </c>
      <c r="AG19" s="8">
        <v>0</v>
      </c>
      <c r="AH19" s="8">
        <v>844681</v>
      </c>
      <c r="AI19" s="8">
        <v>42851</v>
      </c>
      <c r="AJ19" s="8">
        <v>6721</v>
      </c>
      <c r="AK19" s="8">
        <v>9022</v>
      </c>
      <c r="AL19" s="8">
        <v>8336</v>
      </c>
      <c r="AM19" s="8">
        <v>22059</v>
      </c>
      <c r="AN19" s="8">
        <v>0</v>
      </c>
      <c r="AO19" s="8">
        <v>41435</v>
      </c>
      <c r="AP19" s="8">
        <v>738</v>
      </c>
      <c r="AQ19" s="8">
        <v>0</v>
      </c>
      <c r="AR19" s="8">
        <v>30004</v>
      </c>
      <c r="AS19" s="8">
        <v>3077</v>
      </c>
      <c r="AT19" s="8">
        <v>12000</v>
      </c>
      <c r="AU19" s="8">
        <v>0</v>
      </c>
      <c r="AV19" s="8">
        <v>1212</v>
      </c>
      <c r="AW19" s="8">
        <v>20105</v>
      </c>
      <c r="AX19" s="8">
        <v>194308</v>
      </c>
      <c r="AY19" s="8">
        <v>0</v>
      </c>
      <c r="AZ19" s="8">
        <v>164385</v>
      </c>
      <c r="BA19" s="8">
        <v>11021</v>
      </c>
      <c r="BB19" s="8">
        <v>168</v>
      </c>
      <c r="BC19" s="8">
        <v>6102</v>
      </c>
    </row>
    <row r="20" spans="1:55" ht="15" customHeight="1">
      <c r="A20" s="7" t="s">
        <v>128</v>
      </c>
      <c r="B20" s="8">
        <v>2125</v>
      </c>
      <c r="C20" s="8">
        <v>155</v>
      </c>
      <c r="D20" s="8">
        <v>10859</v>
      </c>
      <c r="E20" s="8">
        <v>0</v>
      </c>
      <c r="F20" s="8">
        <v>21047</v>
      </c>
      <c r="G20" s="8">
        <v>3781</v>
      </c>
      <c r="H20" s="8">
        <v>230</v>
      </c>
      <c r="I20" s="8">
        <v>12590</v>
      </c>
      <c r="J20" s="8">
        <v>8366</v>
      </c>
      <c r="K20" s="8">
        <v>402624</v>
      </c>
      <c r="L20" s="8">
        <v>448127</v>
      </c>
      <c r="M20" s="8">
        <v>32501</v>
      </c>
      <c r="N20" s="8">
        <v>3765</v>
      </c>
      <c r="O20" s="8">
        <v>20520</v>
      </c>
      <c r="P20" s="8">
        <v>0</v>
      </c>
      <c r="Q20" s="8">
        <v>1860</v>
      </c>
      <c r="R20" s="8">
        <v>8800</v>
      </c>
      <c r="S20" s="8">
        <v>121786</v>
      </c>
      <c r="T20" s="8">
        <v>0</v>
      </c>
      <c r="U20" s="8">
        <v>0</v>
      </c>
      <c r="V20" s="8">
        <v>419662</v>
      </c>
      <c r="W20" s="8">
        <v>122440</v>
      </c>
      <c r="X20" s="8">
        <v>301826</v>
      </c>
      <c r="Y20" s="8">
        <v>281207</v>
      </c>
      <c r="Z20" s="8">
        <v>1176</v>
      </c>
      <c r="AA20" s="8">
        <v>0</v>
      </c>
      <c r="AB20" s="8">
        <v>366003</v>
      </c>
      <c r="AC20" s="8">
        <v>20955</v>
      </c>
      <c r="AD20" s="8">
        <v>209981</v>
      </c>
      <c r="AE20" s="8">
        <v>19468</v>
      </c>
      <c r="AF20" s="8">
        <v>1857</v>
      </c>
      <c r="AG20" s="8">
        <v>0</v>
      </c>
      <c r="AH20" s="8">
        <v>818791</v>
      </c>
      <c r="AI20" s="8">
        <v>60698</v>
      </c>
      <c r="AJ20" s="8">
        <v>200570</v>
      </c>
      <c r="AK20" s="8">
        <v>0</v>
      </c>
      <c r="AL20" s="8">
        <v>13335</v>
      </c>
      <c r="AM20" s="8">
        <v>439</v>
      </c>
      <c r="AN20" s="8">
        <v>0</v>
      </c>
      <c r="AO20" s="8">
        <v>33698</v>
      </c>
      <c r="AP20" s="8">
        <v>112</v>
      </c>
      <c r="AQ20" s="8">
        <v>0</v>
      </c>
      <c r="AR20" s="8">
        <v>19377</v>
      </c>
      <c r="AS20" s="8">
        <v>7453</v>
      </c>
      <c r="AT20" s="8">
        <v>1000</v>
      </c>
      <c r="AU20" s="8">
        <v>0</v>
      </c>
      <c r="AV20" s="8">
        <v>0</v>
      </c>
      <c r="AW20" s="8">
        <v>10041</v>
      </c>
      <c r="AX20" s="8">
        <v>72034</v>
      </c>
      <c r="AY20" s="8">
        <v>0</v>
      </c>
      <c r="AZ20" s="8">
        <v>30127</v>
      </c>
      <c r="BA20" s="8">
        <v>7302</v>
      </c>
      <c r="BB20" s="8">
        <v>0</v>
      </c>
      <c r="BC20" s="8">
        <v>2324</v>
      </c>
    </row>
    <row r="21" spans="1:55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5</v>
      </c>
      <c r="L21" s="8">
        <v>815</v>
      </c>
      <c r="M21" s="8">
        <v>815</v>
      </c>
      <c r="N21" s="8">
        <v>0</v>
      </c>
      <c r="O21" s="8">
        <v>0</v>
      </c>
      <c r="P21" s="8">
        <v>0</v>
      </c>
      <c r="Q21" s="8">
        <v>1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90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227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991</v>
      </c>
      <c r="AY21" s="8">
        <v>0</v>
      </c>
      <c r="AZ21" s="8">
        <v>409</v>
      </c>
      <c r="BA21" s="8">
        <v>0</v>
      </c>
      <c r="BB21" s="8">
        <v>0</v>
      </c>
      <c r="BC21" s="8">
        <v>0</v>
      </c>
    </row>
    <row r="22" spans="1:55" ht="15" customHeight="1">
      <c r="A22" s="7" t="s">
        <v>130</v>
      </c>
      <c r="B22" s="8">
        <v>0</v>
      </c>
      <c r="C22" s="8">
        <v>1162</v>
      </c>
      <c r="D22" s="8">
        <v>6</v>
      </c>
      <c r="E22" s="8">
        <v>0</v>
      </c>
      <c r="F22" s="8">
        <v>5131</v>
      </c>
      <c r="G22" s="8">
        <v>18</v>
      </c>
      <c r="H22" s="8">
        <v>0</v>
      </c>
      <c r="I22" s="8">
        <v>56</v>
      </c>
      <c r="J22" s="8">
        <v>979</v>
      </c>
      <c r="K22" s="8">
        <v>270596</v>
      </c>
      <c r="L22" s="8">
        <v>193009</v>
      </c>
      <c r="M22" s="8">
        <v>13042</v>
      </c>
      <c r="N22" s="8">
        <v>0</v>
      </c>
      <c r="O22" s="8">
        <v>8157</v>
      </c>
      <c r="P22" s="8">
        <v>0</v>
      </c>
      <c r="Q22" s="8">
        <v>1339</v>
      </c>
      <c r="R22" s="8">
        <v>5</v>
      </c>
      <c r="S22" s="8">
        <v>19726</v>
      </c>
      <c r="T22" s="8">
        <v>0</v>
      </c>
      <c r="U22" s="8">
        <v>0</v>
      </c>
      <c r="V22" s="8">
        <v>19876</v>
      </c>
      <c r="W22" s="8">
        <v>5007</v>
      </c>
      <c r="X22" s="8">
        <v>34352</v>
      </c>
      <c r="Y22" s="8">
        <v>29335</v>
      </c>
      <c r="Z22" s="8">
        <v>0</v>
      </c>
      <c r="AA22" s="8">
        <v>2241</v>
      </c>
      <c r="AB22" s="8">
        <v>82200</v>
      </c>
      <c r="AC22" s="8">
        <v>20358</v>
      </c>
      <c r="AD22" s="8">
        <v>45597</v>
      </c>
      <c r="AE22" s="8">
        <v>470</v>
      </c>
      <c r="AF22" s="8">
        <v>8700</v>
      </c>
      <c r="AG22" s="8">
        <v>0</v>
      </c>
      <c r="AH22" s="8">
        <v>75993</v>
      </c>
      <c r="AI22" s="8">
        <v>7437</v>
      </c>
      <c r="AJ22" s="8">
        <v>18136</v>
      </c>
      <c r="AK22" s="8">
        <v>0</v>
      </c>
      <c r="AL22" s="8">
        <v>24</v>
      </c>
      <c r="AM22" s="8">
        <v>11925</v>
      </c>
      <c r="AN22" s="8">
        <v>0</v>
      </c>
      <c r="AO22" s="8">
        <v>784</v>
      </c>
      <c r="AP22" s="8">
        <v>12</v>
      </c>
      <c r="AQ22" s="8">
        <v>0</v>
      </c>
      <c r="AR22" s="8">
        <v>2116</v>
      </c>
      <c r="AS22" s="8">
        <v>2507</v>
      </c>
      <c r="AT22" s="8">
        <v>0</v>
      </c>
      <c r="AU22" s="8">
        <v>0</v>
      </c>
      <c r="AV22" s="8">
        <v>0</v>
      </c>
      <c r="AW22" s="8">
        <v>5897</v>
      </c>
      <c r="AX22" s="8">
        <v>86701</v>
      </c>
      <c r="AY22" s="8">
        <v>0</v>
      </c>
      <c r="AZ22" s="8">
        <v>35289</v>
      </c>
      <c r="BA22" s="8">
        <v>4078</v>
      </c>
      <c r="BB22" s="8">
        <v>0</v>
      </c>
      <c r="BC22" s="8">
        <v>4797</v>
      </c>
    </row>
    <row r="23" spans="1:55" ht="15" customHeight="1">
      <c r="A23" s="7" t="s">
        <v>131</v>
      </c>
      <c r="B23" s="8">
        <v>16</v>
      </c>
      <c r="C23" s="8">
        <v>0</v>
      </c>
      <c r="D23" s="8">
        <v>100</v>
      </c>
      <c r="E23" s="8">
        <v>0</v>
      </c>
      <c r="F23" s="8">
        <v>1752</v>
      </c>
      <c r="G23" s="8">
        <v>5</v>
      </c>
      <c r="H23" s="8">
        <v>74</v>
      </c>
      <c r="I23" s="8">
        <v>2</v>
      </c>
      <c r="J23" s="8">
        <v>402</v>
      </c>
      <c r="K23" s="8">
        <v>3932</v>
      </c>
      <c r="L23" s="8">
        <v>10591</v>
      </c>
      <c r="M23" s="8">
        <v>521</v>
      </c>
      <c r="N23" s="8">
        <v>0</v>
      </c>
      <c r="O23" s="8">
        <v>565</v>
      </c>
      <c r="P23" s="8">
        <v>0</v>
      </c>
      <c r="Q23" s="8">
        <v>5</v>
      </c>
      <c r="R23" s="8">
        <v>18</v>
      </c>
      <c r="S23" s="8">
        <v>4334</v>
      </c>
      <c r="T23" s="8">
        <v>0</v>
      </c>
      <c r="U23" s="8">
        <v>0</v>
      </c>
      <c r="V23" s="8">
        <v>1605</v>
      </c>
      <c r="W23" s="8">
        <v>122</v>
      </c>
      <c r="X23" s="8">
        <v>6040</v>
      </c>
      <c r="Y23" s="8">
        <v>5866</v>
      </c>
      <c r="Z23" s="8">
        <v>37</v>
      </c>
      <c r="AA23" s="8">
        <v>72</v>
      </c>
      <c r="AB23" s="8">
        <v>17526</v>
      </c>
      <c r="AC23" s="8">
        <v>63</v>
      </c>
      <c r="AD23" s="8">
        <v>12347</v>
      </c>
      <c r="AE23" s="8">
        <v>221</v>
      </c>
      <c r="AF23" s="8">
        <v>0</v>
      </c>
      <c r="AG23" s="8">
        <v>0</v>
      </c>
      <c r="AH23" s="8">
        <v>23245</v>
      </c>
      <c r="AI23" s="8">
        <v>668</v>
      </c>
      <c r="AJ23" s="8">
        <v>980</v>
      </c>
      <c r="AK23" s="8">
        <v>4</v>
      </c>
      <c r="AL23" s="8">
        <v>0</v>
      </c>
      <c r="AM23" s="8">
        <v>2868</v>
      </c>
      <c r="AN23" s="8">
        <v>0</v>
      </c>
      <c r="AO23" s="8">
        <v>83</v>
      </c>
      <c r="AP23" s="8">
        <v>20</v>
      </c>
      <c r="AQ23" s="8">
        <v>0</v>
      </c>
      <c r="AR23" s="8">
        <v>5725</v>
      </c>
      <c r="AS23" s="8">
        <v>284</v>
      </c>
      <c r="AT23" s="8">
        <v>0</v>
      </c>
      <c r="AU23" s="8">
        <v>0</v>
      </c>
      <c r="AV23" s="8">
        <v>0</v>
      </c>
      <c r="AW23" s="8">
        <v>177</v>
      </c>
      <c r="AX23" s="8">
        <v>5640</v>
      </c>
      <c r="AY23" s="8">
        <v>0</v>
      </c>
      <c r="AZ23" s="8">
        <v>2606</v>
      </c>
      <c r="BA23" s="8">
        <v>450</v>
      </c>
      <c r="BB23" s="8">
        <v>0</v>
      </c>
      <c r="BC23" s="8">
        <v>84</v>
      </c>
    </row>
    <row r="24" spans="1:55" ht="15" customHeight="1">
      <c r="A24" s="7" t="s">
        <v>132</v>
      </c>
      <c r="B24" s="8">
        <v>0</v>
      </c>
      <c r="C24" s="8">
        <v>23</v>
      </c>
      <c r="D24" s="8">
        <v>0</v>
      </c>
      <c r="E24" s="8">
        <v>9</v>
      </c>
      <c r="F24" s="8">
        <v>4285</v>
      </c>
      <c r="G24" s="8">
        <v>838</v>
      </c>
      <c r="H24" s="8">
        <v>269</v>
      </c>
      <c r="I24" s="8">
        <v>2142</v>
      </c>
      <c r="J24" s="8">
        <v>1126</v>
      </c>
      <c r="K24" s="8">
        <v>101394</v>
      </c>
      <c r="L24" s="8">
        <v>30353</v>
      </c>
      <c r="M24" s="8">
        <v>4993</v>
      </c>
      <c r="N24" s="8">
        <v>0</v>
      </c>
      <c r="O24" s="8">
        <v>2848</v>
      </c>
      <c r="P24" s="8">
        <v>7099</v>
      </c>
      <c r="Q24" s="8">
        <v>618</v>
      </c>
      <c r="R24" s="8">
        <v>741</v>
      </c>
      <c r="S24" s="8">
        <v>12638</v>
      </c>
      <c r="T24" s="8">
        <v>42</v>
      </c>
      <c r="U24" s="8">
        <v>0</v>
      </c>
      <c r="V24" s="8">
        <v>41602</v>
      </c>
      <c r="W24" s="8">
        <v>108594</v>
      </c>
      <c r="X24" s="8">
        <v>61624</v>
      </c>
      <c r="Y24" s="8">
        <v>52377</v>
      </c>
      <c r="Z24" s="8">
        <v>2696</v>
      </c>
      <c r="AA24" s="8">
        <v>2</v>
      </c>
      <c r="AB24" s="8">
        <v>22262</v>
      </c>
      <c r="AC24" s="8">
        <v>238</v>
      </c>
      <c r="AD24" s="8">
        <v>20489</v>
      </c>
      <c r="AE24" s="8">
        <v>8279</v>
      </c>
      <c r="AF24" s="8">
        <v>1858</v>
      </c>
      <c r="AG24" s="8">
        <v>0</v>
      </c>
      <c r="AH24" s="8">
        <v>266115</v>
      </c>
      <c r="AI24" s="8">
        <v>7383</v>
      </c>
      <c r="AJ24" s="8">
        <v>2636</v>
      </c>
      <c r="AK24" s="8">
        <v>17</v>
      </c>
      <c r="AL24" s="8">
        <v>258</v>
      </c>
      <c r="AM24" s="8">
        <v>2151</v>
      </c>
      <c r="AN24" s="8">
        <v>198</v>
      </c>
      <c r="AO24" s="8">
        <v>812</v>
      </c>
      <c r="AP24" s="8">
        <v>53</v>
      </c>
      <c r="AQ24" s="8">
        <v>242</v>
      </c>
      <c r="AR24" s="8">
        <v>-1389</v>
      </c>
      <c r="AS24" s="8">
        <v>830</v>
      </c>
      <c r="AT24" s="8">
        <v>0</v>
      </c>
      <c r="AU24" s="8">
        <v>0</v>
      </c>
      <c r="AV24" s="8">
        <v>0</v>
      </c>
      <c r="AW24" s="8">
        <v>0</v>
      </c>
      <c r="AX24" s="8">
        <v>5727</v>
      </c>
      <c r="AY24" s="8">
        <v>0</v>
      </c>
      <c r="AZ24" s="8">
        <v>2339</v>
      </c>
      <c r="BA24" s="8">
        <v>4333</v>
      </c>
      <c r="BB24" s="8">
        <v>0</v>
      </c>
      <c r="BC24" s="8">
        <v>265</v>
      </c>
    </row>
    <row r="25" spans="1:55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80847</v>
      </c>
      <c r="L25" s="8">
        <v>15503</v>
      </c>
      <c r="M25" s="8">
        <v>0</v>
      </c>
      <c r="N25" s="8">
        <v>0</v>
      </c>
      <c r="O25" s="8">
        <v>0</v>
      </c>
      <c r="P25" s="8">
        <v>7099</v>
      </c>
      <c r="Q25" s="8">
        <v>0</v>
      </c>
      <c r="R25" s="8">
        <v>0</v>
      </c>
      <c r="S25" s="8">
        <v>9869</v>
      </c>
      <c r="T25" s="8">
        <v>0</v>
      </c>
      <c r="U25" s="8">
        <v>0</v>
      </c>
      <c r="V25" s="8">
        <v>33754</v>
      </c>
      <c r="W25" s="8">
        <v>0</v>
      </c>
      <c r="X25" s="8">
        <v>10324</v>
      </c>
      <c r="Y25" s="8">
        <v>8726</v>
      </c>
      <c r="Z25" s="8">
        <v>46</v>
      </c>
      <c r="AA25" s="8">
        <v>0</v>
      </c>
      <c r="AB25" s="8">
        <v>912</v>
      </c>
      <c r="AC25" s="8">
        <v>238</v>
      </c>
      <c r="AD25" s="8">
        <v>10278</v>
      </c>
      <c r="AE25" s="8">
        <v>0</v>
      </c>
      <c r="AF25" s="8">
        <v>0</v>
      </c>
      <c r="AG25" s="8">
        <v>0</v>
      </c>
      <c r="AH25" s="8">
        <v>10099</v>
      </c>
      <c r="AI25" s="8">
        <v>0</v>
      </c>
      <c r="AJ25" s="8">
        <v>-1434</v>
      </c>
      <c r="AK25" s="8">
        <v>0</v>
      </c>
      <c r="AL25" s="8">
        <v>0</v>
      </c>
      <c r="AM25" s="8">
        <v>91</v>
      </c>
      <c r="AN25" s="8">
        <v>120</v>
      </c>
      <c r="AO25" s="8">
        <v>812</v>
      </c>
      <c r="AP25" s="8">
        <v>7</v>
      </c>
      <c r="AQ25" s="8">
        <v>0</v>
      </c>
      <c r="AR25" s="8">
        <v>15</v>
      </c>
      <c r="AS25" s="8">
        <v>429</v>
      </c>
      <c r="AT25" s="8">
        <v>0</v>
      </c>
      <c r="AU25" s="8">
        <v>0</v>
      </c>
      <c r="AV25" s="8">
        <v>0</v>
      </c>
      <c r="AW25" s="8">
        <v>0</v>
      </c>
      <c r="AX25" s="8">
        <v>72</v>
      </c>
      <c r="AY25" s="8">
        <v>0</v>
      </c>
      <c r="AZ25" s="8">
        <v>3</v>
      </c>
      <c r="BA25" s="8">
        <v>0</v>
      </c>
      <c r="BB25" s="8">
        <v>0</v>
      </c>
      <c r="BC25" s="8">
        <v>2</v>
      </c>
    </row>
    <row r="26" spans="1:55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3849</v>
      </c>
      <c r="G26" s="8">
        <v>0</v>
      </c>
      <c r="H26" s="8">
        <v>0</v>
      </c>
      <c r="I26" s="8">
        <v>1356</v>
      </c>
      <c r="J26" s="8">
        <v>0</v>
      </c>
      <c r="K26" s="8">
        <v>16254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426</v>
      </c>
      <c r="T26" s="8">
        <v>0</v>
      </c>
      <c r="U26" s="8">
        <v>0</v>
      </c>
      <c r="V26" s="8">
        <v>6350</v>
      </c>
      <c r="W26" s="8">
        <v>0</v>
      </c>
      <c r="X26" s="8">
        <v>8758</v>
      </c>
      <c r="Y26" s="8">
        <v>9514</v>
      </c>
      <c r="Z26" s="8">
        <v>2474</v>
      </c>
      <c r="AA26" s="8">
        <v>0</v>
      </c>
      <c r="AB26" s="8">
        <v>105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88400</v>
      </c>
      <c r="AI26" s="8">
        <v>0</v>
      </c>
      <c r="AJ26" s="8">
        <v>492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-1404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1184</v>
      </c>
      <c r="AY26" s="8">
        <v>0</v>
      </c>
      <c r="AZ26" s="8">
        <v>284</v>
      </c>
      <c r="BA26" s="8">
        <v>0</v>
      </c>
      <c r="BB26" s="8">
        <v>0</v>
      </c>
      <c r="BC26" s="8">
        <v>74</v>
      </c>
    </row>
    <row r="27" spans="1:55" ht="15" customHeight="1">
      <c r="A27" s="7" t="s">
        <v>135</v>
      </c>
      <c r="B27" s="8">
        <v>0</v>
      </c>
      <c r="C27" s="8">
        <v>23</v>
      </c>
      <c r="D27" s="8">
        <v>0</v>
      </c>
      <c r="E27" s="8">
        <v>9</v>
      </c>
      <c r="F27" s="8">
        <v>577</v>
      </c>
      <c r="G27" s="8">
        <v>838</v>
      </c>
      <c r="H27" s="8">
        <v>269</v>
      </c>
      <c r="I27" s="8">
        <v>786</v>
      </c>
      <c r="J27" s="8">
        <v>1160</v>
      </c>
      <c r="K27" s="8">
        <v>11975</v>
      </c>
      <c r="L27" s="8">
        <v>16536</v>
      </c>
      <c r="M27" s="8">
        <v>5209</v>
      </c>
      <c r="N27" s="8">
        <v>0</v>
      </c>
      <c r="O27" s="8">
        <v>2867</v>
      </c>
      <c r="P27" s="8">
        <v>0</v>
      </c>
      <c r="Q27" s="8">
        <v>618</v>
      </c>
      <c r="R27" s="8">
        <v>761</v>
      </c>
      <c r="S27" s="8">
        <v>4666</v>
      </c>
      <c r="T27" s="8">
        <v>42</v>
      </c>
      <c r="U27" s="8">
        <v>0</v>
      </c>
      <c r="V27" s="8">
        <v>2898</v>
      </c>
      <c r="W27" s="8">
        <v>108745</v>
      </c>
      <c r="X27" s="8">
        <v>43715</v>
      </c>
      <c r="Y27" s="8">
        <v>36736</v>
      </c>
      <c r="Z27" s="8">
        <v>176</v>
      </c>
      <c r="AA27" s="8">
        <v>2</v>
      </c>
      <c r="AB27" s="8">
        <v>24233</v>
      </c>
      <c r="AC27" s="8">
        <v>0</v>
      </c>
      <c r="AD27" s="8">
        <v>12599</v>
      </c>
      <c r="AE27" s="8">
        <v>8870</v>
      </c>
      <c r="AF27" s="8">
        <v>1858</v>
      </c>
      <c r="AG27" s="8">
        <v>0</v>
      </c>
      <c r="AH27" s="8">
        <v>169286</v>
      </c>
      <c r="AI27" s="8">
        <v>7383</v>
      </c>
      <c r="AJ27" s="8">
        <v>3855</v>
      </c>
      <c r="AK27" s="8">
        <v>17</v>
      </c>
      <c r="AL27" s="8">
        <v>358</v>
      </c>
      <c r="AM27" s="8">
        <v>2100</v>
      </c>
      <c r="AN27" s="8">
        <v>993</v>
      </c>
      <c r="AO27" s="8">
        <v>0</v>
      </c>
      <c r="AP27" s="8">
        <v>46</v>
      </c>
      <c r="AQ27" s="8">
        <v>242</v>
      </c>
      <c r="AR27" s="8">
        <v>0</v>
      </c>
      <c r="AS27" s="8">
        <v>460</v>
      </c>
      <c r="AT27" s="8">
        <v>0</v>
      </c>
      <c r="AU27" s="8">
        <v>0</v>
      </c>
      <c r="AV27" s="8">
        <v>0</v>
      </c>
      <c r="AW27" s="8">
        <v>0</v>
      </c>
      <c r="AX27" s="8">
        <v>5060</v>
      </c>
      <c r="AY27" s="8">
        <v>6</v>
      </c>
      <c r="AZ27" s="8">
        <v>2221</v>
      </c>
      <c r="BA27" s="8">
        <v>4682</v>
      </c>
      <c r="BB27" s="8">
        <v>0</v>
      </c>
      <c r="BC27" s="8">
        <v>221</v>
      </c>
    </row>
    <row r="28" spans="1:55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141</v>
      </c>
      <c r="G28" s="8">
        <v>0</v>
      </c>
      <c r="H28" s="8">
        <v>0</v>
      </c>
      <c r="I28" s="8">
        <v>0</v>
      </c>
      <c r="J28" s="8">
        <v>34</v>
      </c>
      <c r="K28" s="8">
        <v>7682</v>
      </c>
      <c r="L28" s="8">
        <v>1686</v>
      </c>
      <c r="M28" s="8">
        <v>216</v>
      </c>
      <c r="N28" s="8">
        <v>0</v>
      </c>
      <c r="O28" s="8">
        <v>19</v>
      </c>
      <c r="P28" s="8">
        <v>0</v>
      </c>
      <c r="Q28" s="8">
        <v>0</v>
      </c>
      <c r="R28" s="8">
        <v>20</v>
      </c>
      <c r="S28" s="8">
        <v>2323</v>
      </c>
      <c r="T28" s="8">
        <v>0</v>
      </c>
      <c r="U28" s="8">
        <v>0</v>
      </c>
      <c r="V28" s="8">
        <v>1400</v>
      </c>
      <c r="W28" s="8">
        <v>151</v>
      </c>
      <c r="X28" s="8">
        <v>1173</v>
      </c>
      <c r="Y28" s="8">
        <v>2599</v>
      </c>
      <c r="Z28" s="8">
        <v>0</v>
      </c>
      <c r="AA28" s="8">
        <v>0</v>
      </c>
      <c r="AB28" s="8">
        <v>2988</v>
      </c>
      <c r="AC28" s="8">
        <v>0</v>
      </c>
      <c r="AD28" s="8">
        <v>2388</v>
      </c>
      <c r="AE28" s="8">
        <v>591</v>
      </c>
      <c r="AF28" s="8">
        <v>0</v>
      </c>
      <c r="AG28" s="8">
        <v>0</v>
      </c>
      <c r="AH28" s="8">
        <v>1670</v>
      </c>
      <c r="AI28" s="8">
        <v>0</v>
      </c>
      <c r="AJ28" s="8">
        <v>277</v>
      </c>
      <c r="AK28" s="8">
        <v>0</v>
      </c>
      <c r="AL28" s="8">
        <v>100</v>
      </c>
      <c r="AM28" s="8">
        <v>40</v>
      </c>
      <c r="AN28" s="8">
        <v>915</v>
      </c>
      <c r="AO28" s="8">
        <v>0</v>
      </c>
      <c r="AP28" s="8">
        <v>0</v>
      </c>
      <c r="AQ28" s="8">
        <v>0</v>
      </c>
      <c r="AR28" s="8">
        <v>0</v>
      </c>
      <c r="AS28" s="8">
        <v>59</v>
      </c>
      <c r="AT28" s="8">
        <v>0</v>
      </c>
      <c r="AU28" s="8">
        <v>0</v>
      </c>
      <c r="AV28" s="8">
        <v>0</v>
      </c>
      <c r="AW28" s="8">
        <v>0</v>
      </c>
      <c r="AX28" s="8">
        <v>589</v>
      </c>
      <c r="AY28" s="8">
        <v>6</v>
      </c>
      <c r="AZ28" s="8">
        <v>169</v>
      </c>
      <c r="BA28" s="8">
        <v>349</v>
      </c>
      <c r="BB28" s="8">
        <v>0</v>
      </c>
      <c r="BC28" s="8">
        <v>32</v>
      </c>
    </row>
    <row r="29" spans="1:55" ht="15" customHeight="1">
      <c r="A29" s="7" t="s">
        <v>137</v>
      </c>
      <c r="B29" s="8">
        <v>340</v>
      </c>
      <c r="C29" s="8">
        <v>470</v>
      </c>
      <c r="D29" s="8">
        <v>82</v>
      </c>
      <c r="E29" s="8">
        <v>156</v>
      </c>
      <c r="F29" s="8">
        <v>25594</v>
      </c>
      <c r="G29" s="8">
        <v>4666</v>
      </c>
      <c r="H29" s="8">
        <v>1080</v>
      </c>
      <c r="I29" s="8">
        <v>12124</v>
      </c>
      <c r="J29" s="8">
        <v>5329</v>
      </c>
      <c r="K29" s="8">
        <v>209964</v>
      </c>
      <c r="L29" s="8">
        <v>112474</v>
      </c>
      <c r="M29" s="8">
        <v>1005</v>
      </c>
      <c r="N29" s="8">
        <v>2679</v>
      </c>
      <c r="O29" s="8">
        <v>17418</v>
      </c>
      <c r="P29" s="8">
        <v>1033</v>
      </c>
      <c r="Q29" s="8">
        <v>11749</v>
      </c>
      <c r="R29" s="8">
        <v>897</v>
      </c>
      <c r="S29" s="8">
        <v>35086</v>
      </c>
      <c r="T29" s="8">
        <v>16</v>
      </c>
      <c r="U29" s="8">
        <v>53</v>
      </c>
      <c r="V29" s="8">
        <v>51270</v>
      </c>
      <c r="W29" s="8">
        <v>1977</v>
      </c>
      <c r="X29" s="8">
        <v>54544</v>
      </c>
      <c r="Y29" s="8">
        <v>52543</v>
      </c>
      <c r="Z29" s="8">
        <v>1569</v>
      </c>
      <c r="AA29" s="8">
        <v>459</v>
      </c>
      <c r="AB29" s="8">
        <v>100091</v>
      </c>
      <c r="AC29" s="8">
        <v>505</v>
      </c>
      <c r="AD29" s="8">
        <v>81746</v>
      </c>
      <c r="AE29" s="8">
        <v>39523</v>
      </c>
      <c r="AF29" s="8">
        <v>1691</v>
      </c>
      <c r="AG29" s="8">
        <v>0</v>
      </c>
      <c r="AH29" s="8">
        <v>233267</v>
      </c>
      <c r="AI29" s="8">
        <v>3074</v>
      </c>
      <c r="AJ29" s="8">
        <v>276</v>
      </c>
      <c r="AK29" s="8">
        <v>222</v>
      </c>
      <c r="AL29" s="8">
        <v>2482</v>
      </c>
      <c r="AM29" s="8">
        <v>29523</v>
      </c>
      <c r="AN29" s="8">
        <v>538</v>
      </c>
      <c r="AO29" s="8">
        <v>4106</v>
      </c>
      <c r="AP29" s="8">
        <v>576</v>
      </c>
      <c r="AQ29" s="8">
        <v>1628</v>
      </c>
      <c r="AR29" s="8">
        <v>4679</v>
      </c>
      <c r="AS29" s="8">
        <v>6531</v>
      </c>
      <c r="AT29" s="8">
        <v>374</v>
      </c>
      <c r="AU29" s="8">
        <v>3</v>
      </c>
      <c r="AV29" s="8">
        <v>2071</v>
      </c>
      <c r="AW29" s="8">
        <v>436</v>
      </c>
      <c r="AX29" s="8">
        <v>49218</v>
      </c>
      <c r="AY29" s="8">
        <v>939</v>
      </c>
      <c r="AZ29" s="8">
        <v>4729</v>
      </c>
      <c r="BA29" s="8">
        <v>22263</v>
      </c>
      <c r="BB29" s="8">
        <v>43</v>
      </c>
      <c r="BC29" s="8">
        <v>11885</v>
      </c>
    </row>
    <row r="30" spans="1:55" ht="15" customHeight="1">
      <c r="A30" s="7" t="s">
        <v>138</v>
      </c>
      <c r="B30" s="8">
        <v>150</v>
      </c>
      <c r="C30" s="8">
        <v>146</v>
      </c>
      <c r="D30" s="8">
        <v>8</v>
      </c>
      <c r="E30" s="8">
        <v>36</v>
      </c>
      <c r="F30" s="8">
        <v>836</v>
      </c>
      <c r="G30" s="8">
        <v>66</v>
      </c>
      <c r="H30" s="8">
        <v>11</v>
      </c>
      <c r="I30" s="8">
        <v>1018</v>
      </c>
      <c r="J30" s="8">
        <v>301</v>
      </c>
      <c r="K30" s="8">
        <v>13937</v>
      </c>
      <c r="L30" s="8">
        <v>26340</v>
      </c>
      <c r="M30" s="8">
        <v>271</v>
      </c>
      <c r="N30" s="8">
        <v>44</v>
      </c>
      <c r="O30" s="8">
        <v>162</v>
      </c>
      <c r="P30" s="8">
        <v>35</v>
      </c>
      <c r="Q30" s="8">
        <v>185</v>
      </c>
      <c r="R30" s="8">
        <v>72</v>
      </c>
      <c r="S30" s="8">
        <v>810</v>
      </c>
      <c r="T30" s="8">
        <v>0</v>
      </c>
      <c r="U30" s="8">
        <v>4</v>
      </c>
      <c r="V30" s="8">
        <v>3365</v>
      </c>
      <c r="W30" s="8">
        <v>229</v>
      </c>
      <c r="X30" s="8">
        <v>2524</v>
      </c>
      <c r="Y30" s="8">
        <v>2781</v>
      </c>
      <c r="Z30" s="8">
        <v>275</v>
      </c>
      <c r="AA30" s="8">
        <v>169</v>
      </c>
      <c r="AB30" s="8">
        <v>6551</v>
      </c>
      <c r="AC30" s="8">
        <v>12</v>
      </c>
      <c r="AD30" s="8">
        <v>3796</v>
      </c>
      <c r="AE30" s="8">
        <v>2899</v>
      </c>
      <c r="AF30" s="8">
        <v>122</v>
      </c>
      <c r="AG30" s="8">
        <v>0</v>
      </c>
      <c r="AH30" s="8">
        <v>20133</v>
      </c>
      <c r="AI30" s="8">
        <v>384</v>
      </c>
      <c r="AJ30" s="8">
        <v>39</v>
      </c>
      <c r="AK30" s="8">
        <v>17</v>
      </c>
      <c r="AL30" s="8">
        <v>221</v>
      </c>
      <c r="AM30" s="8">
        <v>975</v>
      </c>
      <c r="AN30" s="8">
        <v>246</v>
      </c>
      <c r="AO30" s="8">
        <v>53</v>
      </c>
      <c r="AP30" s="8">
        <v>135</v>
      </c>
      <c r="AQ30" s="8">
        <v>46</v>
      </c>
      <c r="AR30" s="8">
        <v>576</v>
      </c>
      <c r="AS30" s="8">
        <v>433</v>
      </c>
      <c r="AT30" s="8">
        <v>0</v>
      </c>
      <c r="AU30" s="8">
        <v>3</v>
      </c>
      <c r="AV30" s="8">
        <v>104</v>
      </c>
      <c r="AW30" s="8">
        <v>19</v>
      </c>
      <c r="AX30" s="8">
        <v>7823</v>
      </c>
      <c r="AY30" s="8">
        <v>189</v>
      </c>
      <c r="AZ30" s="8">
        <v>318</v>
      </c>
      <c r="BA30" s="8">
        <v>2438</v>
      </c>
      <c r="BB30" s="8">
        <v>7</v>
      </c>
      <c r="BC30" s="8">
        <v>748</v>
      </c>
    </row>
    <row r="31" spans="1:55" ht="15" customHeight="1">
      <c r="A31" s="7" t="s">
        <v>139</v>
      </c>
      <c r="B31" s="8">
        <v>619</v>
      </c>
      <c r="C31" s="8">
        <v>146</v>
      </c>
      <c r="D31" s="8">
        <v>14</v>
      </c>
      <c r="E31" s="8">
        <v>52</v>
      </c>
      <c r="F31" s="8">
        <v>2767</v>
      </c>
      <c r="G31" s="8">
        <v>3408</v>
      </c>
      <c r="H31" s="8">
        <v>98</v>
      </c>
      <c r="I31" s="8">
        <v>7478</v>
      </c>
      <c r="J31" s="8">
        <v>623</v>
      </c>
      <c r="K31" s="8">
        <v>32782</v>
      </c>
      <c r="L31" s="8">
        <v>43469</v>
      </c>
      <c r="M31" s="8">
        <v>717</v>
      </c>
      <c r="N31" s="8">
        <v>443</v>
      </c>
      <c r="O31" s="8">
        <v>1989</v>
      </c>
      <c r="P31" s="8">
        <v>110</v>
      </c>
      <c r="Q31" s="8">
        <v>1066</v>
      </c>
      <c r="R31" s="8">
        <v>312</v>
      </c>
      <c r="S31" s="8">
        <v>6339</v>
      </c>
      <c r="T31" s="8">
        <v>0</v>
      </c>
      <c r="U31" s="8">
        <v>11</v>
      </c>
      <c r="V31" s="8">
        <v>6691</v>
      </c>
      <c r="W31" s="8">
        <v>943</v>
      </c>
      <c r="X31" s="8">
        <v>14590</v>
      </c>
      <c r="Y31" s="8">
        <v>12127</v>
      </c>
      <c r="Z31" s="8">
        <v>521</v>
      </c>
      <c r="AA31" s="8">
        <v>264</v>
      </c>
      <c r="AB31" s="8">
        <v>22050</v>
      </c>
      <c r="AC31" s="8">
        <v>258</v>
      </c>
      <c r="AD31" s="8">
        <v>13233</v>
      </c>
      <c r="AE31" s="8">
        <v>6204</v>
      </c>
      <c r="AF31" s="8">
        <v>122</v>
      </c>
      <c r="AG31" s="8">
        <v>0</v>
      </c>
      <c r="AH31" s="8">
        <v>37335</v>
      </c>
      <c r="AI31" s="8">
        <v>789</v>
      </c>
      <c r="AJ31" s="8">
        <v>99</v>
      </c>
      <c r="AK31" s="8">
        <v>78</v>
      </c>
      <c r="AL31" s="8">
        <v>799</v>
      </c>
      <c r="AM31" s="8">
        <v>6060</v>
      </c>
      <c r="AN31" s="8">
        <v>537</v>
      </c>
      <c r="AO31" s="8">
        <v>758</v>
      </c>
      <c r="AP31" s="8">
        <v>316</v>
      </c>
      <c r="AQ31" s="8">
        <v>133</v>
      </c>
      <c r="AR31" s="8">
        <v>1034</v>
      </c>
      <c r="AS31" s="8">
        <v>1163</v>
      </c>
      <c r="AT31" s="8">
        <v>0</v>
      </c>
      <c r="AU31" s="8">
        <v>4</v>
      </c>
      <c r="AV31" s="8">
        <v>469</v>
      </c>
      <c r="AW31" s="8">
        <v>161</v>
      </c>
      <c r="AX31" s="8">
        <v>14496</v>
      </c>
      <c r="AY31" s="8">
        <v>438</v>
      </c>
      <c r="AZ31" s="8">
        <v>2180</v>
      </c>
      <c r="BA31" s="8">
        <v>7249</v>
      </c>
      <c r="BB31" s="8">
        <v>15</v>
      </c>
      <c r="BC31" s="8">
        <v>1424</v>
      </c>
    </row>
    <row r="32" spans="1:55" ht="15" customHeight="1">
      <c r="A32" s="7" t="s">
        <v>140</v>
      </c>
      <c r="B32" s="8">
        <v>469</v>
      </c>
      <c r="C32" s="8">
        <v>0</v>
      </c>
      <c r="D32" s="8">
        <v>6</v>
      </c>
      <c r="E32" s="8">
        <v>16</v>
      </c>
      <c r="F32" s="8">
        <v>1931</v>
      </c>
      <c r="G32" s="8">
        <v>3342</v>
      </c>
      <c r="H32" s="8">
        <v>87</v>
      </c>
      <c r="I32" s="8">
        <v>6460</v>
      </c>
      <c r="J32" s="8">
        <v>322</v>
      </c>
      <c r="K32" s="8">
        <v>18845</v>
      </c>
      <c r="L32" s="8">
        <v>17129</v>
      </c>
      <c r="M32" s="8">
        <v>446</v>
      </c>
      <c r="N32" s="8">
        <v>399</v>
      </c>
      <c r="O32" s="8">
        <v>1827</v>
      </c>
      <c r="P32" s="8">
        <v>75</v>
      </c>
      <c r="Q32" s="8">
        <v>881</v>
      </c>
      <c r="R32" s="8">
        <v>240</v>
      </c>
      <c r="S32" s="8">
        <v>5529</v>
      </c>
      <c r="T32" s="8">
        <v>0</v>
      </c>
      <c r="U32" s="8">
        <v>7</v>
      </c>
      <c r="V32" s="8">
        <v>3326</v>
      </c>
      <c r="W32" s="8">
        <v>714</v>
      </c>
      <c r="X32" s="8">
        <v>12066</v>
      </c>
      <c r="Y32" s="8">
        <v>9346</v>
      </c>
      <c r="Z32" s="8">
        <v>246</v>
      </c>
      <c r="AA32" s="8">
        <v>95</v>
      </c>
      <c r="AB32" s="8">
        <v>15499</v>
      </c>
      <c r="AC32" s="8">
        <v>246</v>
      </c>
      <c r="AD32" s="8">
        <v>9437</v>
      </c>
      <c r="AE32" s="8">
        <v>3305</v>
      </c>
      <c r="AF32" s="8">
        <v>0</v>
      </c>
      <c r="AG32" s="8">
        <v>0</v>
      </c>
      <c r="AH32" s="8">
        <v>17202</v>
      </c>
      <c r="AI32" s="8">
        <v>405</v>
      </c>
      <c r="AJ32" s="8">
        <v>60</v>
      </c>
      <c r="AK32" s="8">
        <v>61</v>
      </c>
      <c r="AL32" s="8">
        <v>578</v>
      </c>
      <c r="AM32" s="8">
        <v>5085</v>
      </c>
      <c r="AN32" s="8">
        <v>291</v>
      </c>
      <c r="AO32" s="8">
        <v>705</v>
      </c>
      <c r="AP32" s="8">
        <v>181</v>
      </c>
      <c r="AQ32" s="8">
        <v>87</v>
      </c>
      <c r="AR32" s="8">
        <v>458</v>
      </c>
      <c r="AS32" s="8">
        <v>730</v>
      </c>
      <c r="AT32" s="8">
        <v>0</v>
      </c>
      <c r="AU32" s="8">
        <v>1</v>
      </c>
      <c r="AV32" s="8">
        <v>365</v>
      </c>
      <c r="AW32" s="8">
        <v>142</v>
      </c>
      <c r="AX32" s="8">
        <v>6673</v>
      </c>
      <c r="AY32" s="8">
        <v>249</v>
      </c>
      <c r="AZ32" s="8">
        <v>1862</v>
      </c>
      <c r="BA32" s="8">
        <v>4811</v>
      </c>
      <c r="BB32" s="8">
        <v>8</v>
      </c>
      <c r="BC32" s="8">
        <v>676</v>
      </c>
    </row>
    <row r="33" spans="1:55" ht="15" customHeight="1">
      <c r="A33" s="7" t="s">
        <v>141</v>
      </c>
      <c r="B33" s="8">
        <v>9</v>
      </c>
      <c r="C33" s="8">
        <v>220</v>
      </c>
      <c r="D33" s="8">
        <v>34</v>
      </c>
      <c r="E33" s="8">
        <v>2</v>
      </c>
      <c r="F33" s="8">
        <v>20028</v>
      </c>
      <c r="G33" s="8">
        <v>4307</v>
      </c>
      <c r="H33" s="8">
        <v>1039</v>
      </c>
      <c r="I33" s="8">
        <v>10041</v>
      </c>
      <c r="J33" s="8">
        <v>4013</v>
      </c>
      <c r="K33" s="8">
        <v>134447</v>
      </c>
      <c r="L33" s="8">
        <v>66215</v>
      </c>
      <c r="M33" s="8">
        <v>0</v>
      </c>
      <c r="N33" s="8">
        <v>1893</v>
      </c>
      <c r="O33" s="8">
        <v>12988</v>
      </c>
      <c r="P33" s="8">
        <v>552</v>
      </c>
      <c r="Q33" s="8">
        <v>9933</v>
      </c>
      <c r="R33" s="8">
        <v>618</v>
      </c>
      <c r="S33" s="8">
        <v>29669</v>
      </c>
      <c r="T33" s="8">
        <v>0</v>
      </c>
      <c r="U33" s="8">
        <v>0</v>
      </c>
      <c r="V33" s="8">
        <v>35120</v>
      </c>
      <c r="W33" s="8">
        <v>85</v>
      </c>
      <c r="X33" s="8">
        <v>37881</v>
      </c>
      <c r="Y33" s="8">
        <v>37991</v>
      </c>
      <c r="Z33" s="8">
        <v>712</v>
      </c>
      <c r="AA33" s="8">
        <v>3</v>
      </c>
      <c r="AB33" s="8">
        <v>61259</v>
      </c>
      <c r="AC33" s="8">
        <v>192</v>
      </c>
      <c r="AD33" s="8">
        <v>57858</v>
      </c>
      <c r="AE33" s="8">
        <v>28407</v>
      </c>
      <c r="AF33" s="8">
        <v>0</v>
      </c>
      <c r="AG33" s="8">
        <v>0</v>
      </c>
      <c r="AH33" s="8">
        <v>162543</v>
      </c>
      <c r="AI33" s="8">
        <v>2453</v>
      </c>
      <c r="AJ33" s="8">
        <v>71</v>
      </c>
      <c r="AK33" s="8">
        <v>84</v>
      </c>
      <c r="AL33" s="8">
        <v>1958</v>
      </c>
      <c r="AM33" s="8">
        <v>22476</v>
      </c>
      <c r="AN33" s="8">
        <v>0</v>
      </c>
      <c r="AO33" s="8">
        <v>3424</v>
      </c>
      <c r="AP33" s="8">
        <v>18</v>
      </c>
      <c r="AQ33" s="8">
        <v>48</v>
      </c>
      <c r="AR33" s="8">
        <v>0</v>
      </c>
      <c r="AS33" s="8">
        <v>3014</v>
      </c>
      <c r="AT33" s="8">
        <v>241</v>
      </c>
      <c r="AU33" s="8">
        <v>0</v>
      </c>
      <c r="AV33" s="8">
        <v>1678</v>
      </c>
      <c r="AW33" s="8">
        <v>321</v>
      </c>
      <c r="AX33" s="8">
        <v>32546</v>
      </c>
      <c r="AY33" s="8">
        <v>586</v>
      </c>
      <c r="AZ33" s="8">
        <v>3600</v>
      </c>
      <c r="BA33" s="8">
        <v>15154</v>
      </c>
      <c r="BB33" s="8">
        <v>0</v>
      </c>
      <c r="BC33" s="8">
        <v>8594</v>
      </c>
    </row>
    <row r="34" spans="1:55" ht="15" customHeight="1">
      <c r="A34" s="7" t="s">
        <v>142</v>
      </c>
      <c r="B34" s="8">
        <v>179</v>
      </c>
      <c r="C34" s="8">
        <v>220</v>
      </c>
      <c r="D34" s="8">
        <v>34</v>
      </c>
      <c r="E34" s="8">
        <v>5</v>
      </c>
      <c r="F34" s="8">
        <v>22478</v>
      </c>
      <c r="G34" s="8">
        <v>7756</v>
      </c>
      <c r="H34" s="8">
        <v>1442</v>
      </c>
      <c r="I34" s="8">
        <v>13124</v>
      </c>
      <c r="J34" s="8">
        <v>4602</v>
      </c>
      <c r="K34" s="8">
        <v>156166</v>
      </c>
      <c r="L34" s="8">
        <v>112241</v>
      </c>
      <c r="M34" s="8">
        <v>0</v>
      </c>
      <c r="N34" s="8">
        <v>2317</v>
      </c>
      <c r="O34" s="8">
        <v>14089</v>
      </c>
      <c r="P34" s="8">
        <v>635</v>
      </c>
      <c r="Q34" s="8">
        <v>11063</v>
      </c>
      <c r="R34" s="8">
        <v>744</v>
      </c>
      <c r="S34" s="8">
        <v>39930</v>
      </c>
      <c r="T34" s="8">
        <v>0</v>
      </c>
      <c r="U34" s="8">
        <v>0</v>
      </c>
      <c r="V34" s="8">
        <v>44689</v>
      </c>
      <c r="W34" s="8">
        <v>85</v>
      </c>
      <c r="X34" s="8">
        <v>55934</v>
      </c>
      <c r="Y34" s="8">
        <v>56081</v>
      </c>
      <c r="Z34" s="8">
        <v>818</v>
      </c>
      <c r="AA34" s="8">
        <v>3</v>
      </c>
      <c r="AB34" s="8">
        <v>76485</v>
      </c>
      <c r="AC34" s="8">
        <v>366</v>
      </c>
      <c r="AD34" s="8">
        <v>72494</v>
      </c>
      <c r="AE34" s="8">
        <v>32960</v>
      </c>
      <c r="AF34" s="8">
        <v>0</v>
      </c>
      <c r="AG34" s="8">
        <v>0</v>
      </c>
      <c r="AH34" s="8">
        <v>216278</v>
      </c>
      <c r="AI34" s="8">
        <v>2779</v>
      </c>
      <c r="AJ34" s="8">
        <v>87</v>
      </c>
      <c r="AK34" s="8">
        <v>138</v>
      </c>
      <c r="AL34" s="8">
        <v>3592</v>
      </c>
      <c r="AM34" s="8">
        <v>29823</v>
      </c>
      <c r="AN34" s="8">
        <v>0</v>
      </c>
      <c r="AO34" s="8">
        <v>3620</v>
      </c>
      <c r="AP34" s="8">
        <v>51</v>
      </c>
      <c r="AQ34" s="8">
        <v>49</v>
      </c>
      <c r="AR34" s="8">
        <v>0</v>
      </c>
      <c r="AS34" s="8">
        <v>3665</v>
      </c>
      <c r="AT34" s="8">
        <v>302</v>
      </c>
      <c r="AU34" s="8">
        <v>0</v>
      </c>
      <c r="AV34" s="8">
        <v>1746</v>
      </c>
      <c r="AW34" s="8">
        <v>356</v>
      </c>
      <c r="AX34" s="8">
        <v>44423</v>
      </c>
      <c r="AY34" s="8">
        <v>588</v>
      </c>
      <c r="AZ34" s="8">
        <v>4018</v>
      </c>
      <c r="BA34" s="8">
        <v>18707</v>
      </c>
      <c r="BB34" s="8">
        <v>0</v>
      </c>
      <c r="BC34" s="8">
        <v>12226</v>
      </c>
    </row>
    <row r="35" spans="1:55" ht="15" customHeight="1">
      <c r="A35" s="7" t="s">
        <v>143</v>
      </c>
      <c r="B35" s="8">
        <v>170</v>
      </c>
      <c r="C35" s="8">
        <v>0</v>
      </c>
      <c r="D35" s="8">
        <v>0</v>
      </c>
      <c r="E35" s="8">
        <v>3</v>
      </c>
      <c r="F35" s="8">
        <v>2450</v>
      </c>
      <c r="G35" s="8">
        <v>3449</v>
      </c>
      <c r="H35" s="8">
        <v>403</v>
      </c>
      <c r="I35" s="8">
        <v>3083</v>
      </c>
      <c r="J35" s="8">
        <v>589</v>
      </c>
      <c r="K35" s="8">
        <v>21719</v>
      </c>
      <c r="L35" s="8">
        <v>46026</v>
      </c>
      <c r="M35" s="8">
        <v>0</v>
      </c>
      <c r="N35" s="8">
        <v>424</v>
      </c>
      <c r="O35" s="8">
        <v>1101</v>
      </c>
      <c r="P35" s="8">
        <v>83</v>
      </c>
      <c r="Q35" s="8">
        <v>1130</v>
      </c>
      <c r="R35" s="8">
        <v>126</v>
      </c>
      <c r="S35" s="8">
        <v>10261</v>
      </c>
      <c r="T35" s="8">
        <v>0</v>
      </c>
      <c r="U35" s="8">
        <v>0</v>
      </c>
      <c r="V35" s="8">
        <v>9569</v>
      </c>
      <c r="W35" s="8">
        <v>0</v>
      </c>
      <c r="X35" s="8">
        <v>18053</v>
      </c>
      <c r="Y35" s="8">
        <v>18090</v>
      </c>
      <c r="Z35" s="8">
        <v>106</v>
      </c>
      <c r="AA35" s="8">
        <v>0</v>
      </c>
      <c r="AB35" s="8">
        <v>15226</v>
      </c>
      <c r="AC35" s="8">
        <v>174</v>
      </c>
      <c r="AD35" s="8">
        <v>14636</v>
      </c>
      <c r="AE35" s="8">
        <v>4553</v>
      </c>
      <c r="AF35" s="8">
        <v>0</v>
      </c>
      <c r="AG35" s="8">
        <v>0</v>
      </c>
      <c r="AH35" s="8">
        <v>53735</v>
      </c>
      <c r="AI35" s="8">
        <v>326</v>
      </c>
      <c r="AJ35" s="8">
        <v>16</v>
      </c>
      <c r="AK35" s="8">
        <v>54</v>
      </c>
      <c r="AL35" s="8">
        <v>1634</v>
      </c>
      <c r="AM35" s="8">
        <v>7347</v>
      </c>
      <c r="AN35" s="8">
        <v>0</v>
      </c>
      <c r="AO35" s="8">
        <v>196</v>
      </c>
      <c r="AP35" s="8">
        <v>33</v>
      </c>
      <c r="AQ35" s="8">
        <v>1</v>
      </c>
      <c r="AR35" s="8">
        <v>0</v>
      </c>
      <c r="AS35" s="8">
        <v>651</v>
      </c>
      <c r="AT35" s="8">
        <v>61</v>
      </c>
      <c r="AU35" s="8">
        <v>0</v>
      </c>
      <c r="AV35" s="8">
        <v>68</v>
      </c>
      <c r="AW35" s="8">
        <v>35</v>
      </c>
      <c r="AX35" s="8">
        <v>11877</v>
      </c>
      <c r="AY35" s="8">
        <v>2</v>
      </c>
      <c r="AZ35" s="8">
        <v>418</v>
      </c>
      <c r="BA35" s="8">
        <v>3553</v>
      </c>
      <c r="BB35" s="8">
        <v>0</v>
      </c>
      <c r="BC35" s="8">
        <v>3632</v>
      </c>
    </row>
    <row r="36" spans="1:55" ht="15" customHeight="1">
      <c r="A36" s="7" t="s">
        <v>144</v>
      </c>
      <c r="B36" s="8">
        <v>181</v>
      </c>
      <c r="C36" s="8">
        <v>104</v>
      </c>
      <c r="D36" s="8">
        <v>40</v>
      </c>
      <c r="E36" s="8">
        <v>118</v>
      </c>
      <c r="F36" s="8">
        <v>4730</v>
      </c>
      <c r="G36" s="8">
        <v>293</v>
      </c>
      <c r="H36" s="8">
        <v>30</v>
      </c>
      <c r="I36" s="8">
        <v>1065</v>
      </c>
      <c r="J36" s="8">
        <v>1015</v>
      </c>
      <c r="K36" s="8">
        <v>61580</v>
      </c>
      <c r="L36" s="8">
        <v>19919</v>
      </c>
      <c r="M36" s="8">
        <v>734</v>
      </c>
      <c r="N36" s="8">
        <v>742</v>
      </c>
      <c r="O36" s="8">
        <v>4268</v>
      </c>
      <c r="P36" s="8">
        <v>446</v>
      </c>
      <c r="Q36" s="8">
        <v>1631</v>
      </c>
      <c r="R36" s="8">
        <v>207</v>
      </c>
      <c r="S36" s="8">
        <v>4607</v>
      </c>
      <c r="T36" s="8">
        <v>16</v>
      </c>
      <c r="U36" s="8">
        <v>49</v>
      </c>
      <c r="V36" s="8">
        <v>12785</v>
      </c>
      <c r="W36" s="8">
        <v>1663</v>
      </c>
      <c r="X36" s="8">
        <v>14139</v>
      </c>
      <c r="Y36" s="8">
        <v>11771</v>
      </c>
      <c r="Z36" s="8">
        <v>582</v>
      </c>
      <c r="AA36" s="8">
        <v>287</v>
      </c>
      <c r="AB36" s="8">
        <v>32281</v>
      </c>
      <c r="AC36" s="8">
        <v>301</v>
      </c>
      <c r="AD36" s="8">
        <v>20092</v>
      </c>
      <c r="AE36" s="8">
        <v>8217</v>
      </c>
      <c r="AF36" s="8">
        <v>1569</v>
      </c>
      <c r="AG36" s="8">
        <v>0</v>
      </c>
      <c r="AH36" s="8">
        <v>50591</v>
      </c>
      <c r="AI36" s="8">
        <v>237</v>
      </c>
      <c r="AJ36" s="8">
        <v>166</v>
      </c>
      <c r="AK36" s="8">
        <v>121</v>
      </c>
      <c r="AL36" s="8">
        <v>303</v>
      </c>
      <c r="AM36" s="8">
        <v>6072</v>
      </c>
      <c r="AN36" s="8">
        <v>292</v>
      </c>
      <c r="AO36" s="8">
        <v>629</v>
      </c>
      <c r="AP36" s="8">
        <v>423</v>
      </c>
      <c r="AQ36" s="8">
        <v>1534</v>
      </c>
      <c r="AR36" s="8">
        <v>4103</v>
      </c>
      <c r="AS36" s="8">
        <v>3084</v>
      </c>
      <c r="AT36" s="8">
        <v>133</v>
      </c>
      <c r="AU36" s="8">
        <v>0</v>
      </c>
      <c r="AV36" s="8">
        <v>289</v>
      </c>
      <c r="AW36" s="8">
        <v>96</v>
      </c>
      <c r="AX36" s="8">
        <v>8849</v>
      </c>
      <c r="AY36" s="8">
        <v>164</v>
      </c>
      <c r="AZ36" s="8">
        <v>811</v>
      </c>
      <c r="BA36" s="8">
        <v>4671</v>
      </c>
      <c r="BB36" s="8">
        <v>36</v>
      </c>
      <c r="BC36" s="8">
        <v>2543</v>
      </c>
    </row>
    <row r="37" spans="1:55" ht="15" customHeight="1">
      <c r="A37" s="7" t="s">
        <v>145</v>
      </c>
      <c r="B37" s="8">
        <v>465</v>
      </c>
      <c r="C37" s="8">
        <v>104</v>
      </c>
      <c r="D37" s="8">
        <v>53</v>
      </c>
      <c r="E37" s="8">
        <v>121</v>
      </c>
      <c r="F37" s="8">
        <v>13991</v>
      </c>
      <c r="G37" s="8">
        <v>3396</v>
      </c>
      <c r="H37" s="8">
        <v>204</v>
      </c>
      <c r="I37" s="8">
        <v>5706</v>
      </c>
      <c r="J37" s="8">
        <v>3460</v>
      </c>
      <c r="K37" s="8">
        <v>153576</v>
      </c>
      <c r="L37" s="8">
        <v>70785</v>
      </c>
      <c r="M37" s="8">
        <v>1650</v>
      </c>
      <c r="N37" s="8">
        <v>1658</v>
      </c>
      <c r="O37" s="8">
        <v>9932</v>
      </c>
      <c r="P37" s="8">
        <v>904</v>
      </c>
      <c r="Q37" s="8">
        <v>3766</v>
      </c>
      <c r="R37" s="8">
        <v>925</v>
      </c>
      <c r="S37" s="8">
        <v>18903</v>
      </c>
      <c r="T37" s="8">
        <v>24</v>
      </c>
      <c r="U37" s="8">
        <v>121</v>
      </c>
      <c r="V37" s="8">
        <v>46139</v>
      </c>
      <c r="W37" s="8">
        <v>5554</v>
      </c>
      <c r="X37" s="8">
        <v>43545</v>
      </c>
      <c r="Y37" s="8">
        <v>36852</v>
      </c>
      <c r="Z37" s="8">
        <v>872</v>
      </c>
      <c r="AA37" s="8">
        <v>393</v>
      </c>
      <c r="AB37" s="8">
        <v>92743</v>
      </c>
      <c r="AC37" s="8">
        <v>724</v>
      </c>
      <c r="AD37" s="8">
        <v>59633</v>
      </c>
      <c r="AE37" s="8">
        <v>23460</v>
      </c>
      <c r="AF37" s="8">
        <v>1569</v>
      </c>
      <c r="AG37" s="8">
        <v>0</v>
      </c>
      <c r="AH37" s="8">
        <v>141409</v>
      </c>
      <c r="AI37" s="8">
        <v>959</v>
      </c>
      <c r="AJ37" s="8">
        <v>631</v>
      </c>
      <c r="AK37" s="8">
        <v>420</v>
      </c>
      <c r="AL37" s="8">
        <v>2368</v>
      </c>
      <c r="AM37" s="8">
        <v>19786</v>
      </c>
      <c r="AN37" s="8">
        <v>1252</v>
      </c>
      <c r="AO37" s="8">
        <v>1652</v>
      </c>
      <c r="AP37" s="8">
        <v>948</v>
      </c>
      <c r="AQ37" s="8">
        <v>1628</v>
      </c>
      <c r="AR37" s="8">
        <v>6328</v>
      </c>
      <c r="AS37" s="8">
        <v>4023</v>
      </c>
      <c r="AT37" s="8">
        <v>541</v>
      </c>
      <c r="AU37" s="8">
        <v>0</v>
      </c>
      <c r="AV37" s="8">
        <v>720</v>
      </c>
      <c r="AW37" s="8">
        <v>250</v>
      </c>
      <c r="AX37" s="8">
        <v>30723</v>
      </c>
      <c r="AY37" s="8">
        <v>252</v>
      </c>
      <c r="AZ37" s="8">
        <v>1920</v>
      </c>
      <c r="BA37" s="8">
        <v>12536</v>
      </c>
      <c r="BB37" s="8">
        <v>71</v>
      </c>
      <c r="BC37" s="8">
        <v>14059</v>
      </c>
    </row>
    <row r="38" spans="1:55" ht="15" customHeight="1">
      <c r="A38" s="7" t="s">
        <v>146</v>
      </c>
      <c r="B38" s="8">
        <v>284</v>
      </c>
      <c r="C38" s="8">
        <v>0</v>
      </c>
      <c r="D38" s="8">
        <v>13</v>
      </c>
      <c r="E38" s="8">
        <v>3</v>
      </c>
      <c r="F38" s="8">
        <v>9261</v>
      </c>
      <c r="G38" s="8">
        <v>3103</v>
      </c>
      <c r="H38" s="8">
        <v>174</v>
      </c>
      <c r="I38" s="8">
        <v>4641</v>
      </c>
      <c r="J38" s="8">
        <v>2445</v>
      </c>
      <c r="K38" s="8">
        <v>91996</v>
      </c>
      <c r="L38" s="8">
        <v>50866</v>
      </c>
      <c r="M38" s="8">
        <v>916</v>
      </c>
      <c r="N38" s="8">
        <v>916</v>
      </c>
      <c r="O38" s="8">
        <v>5664</v>
      </c>
      <c r="P38" s="8">
        <v>458</v>
      </c>
      <c r="Q38" s="8">
        <v>2135</v>
      </c>
      <c r="R38" s="8">
        <v>718</v>
      </c>
      <c r="S38" s="8">
        <v>14296</v>
      </c>
      <c r="T38" s="8">
        <v>8</v>
      </c>
      <c r="U38" s="8">
        <v>72</v>
      </c>
      <c r="V38" s="8">
        <v>33354</v>
      </c>
      <c r="W38" s="8">
        <v>3891</v>
      </c>
      <c r="X38" s="8">
        <v>29406</v>
      </c>
      <c r="Y38" s="8">
        <v>25081</v>
      </c>
      <c r="Z38" s="8">
        <v>290</v>
      </c>
      <c r="AA38" s="8">
        <v>106</v>
      </c>
      <c r="AB38" s="8">
        <v>60462</v>
      </c>
      <c r="AC38" s="8">
        <v>423</v>
      </c>
      <c r="AD38" s="8">
        <v>39541</v>
      </c>
      <c r="AE38" s="8">
        <v>15243</v>
      </c>
      <c r="AF38" s="8">
        <v>0</v>
      </c>
      <c r="AG38" s="8">
        <v>0</v>
      </c>
      <c r="AH38" s="8">
        <v>90818</v>
      </c>
      <c r="AI38" s="8">
        <v>722</v>
      </c>
      <c r="AJ38" s="8">
        <v>465</v>
      </c>
      <c r="AK38" s="8">
        <v>299</v>
      </c>
      <c r="AL38" s="8">
        <v>2065</v>
      </c>
      <c r="AM38" s="8">
        <v>13714</v>
      </c>
      <c r="AN38" s="8">
        <v>960</v>
      </c>
      <c r="AO38" s="8">
        <v>1023</v>
      </c>
      <c r="AP38" s="8">
        <v>525</v>
      </c>
      <c r="AQ38" s="8">
        <v>94</v>
      </c>
      <c r="AR38" s="8">
        <v>2225</v>
      </c>
      <c r="AS38" s="8">
        <v>939</v>
      </c>
      <c r="AT38" s="8">
        <v>408</v>
      </c>
      <c r="AU38" s="8">
        <v>0</v>
      </c>
      <c r="AV38" s="8">
        <v>431</v>
      </c>
      <c r="AW38" s="8">
        <v>154</v>
      </c>
      <c r="AX38" s="8">
        <v>21874</v>
      </c>
      <c r="AY38" s="8">
        <v>88</v>
      </c>
      <c r="AZ38" s="8">
        <v>1109</v>
      </c>
      <c r="BA38" s="8">
        <v>7865</v>
      </c>
      <c r="BB38" s="8">
        <v>35</v>
      </c>
      <c r="BC38" s="8">
        <v>11516</v>
      </c>
    </row>
    <row r="39" spans="1:55" ht="15" customHeight="1">
      <c r="A39" s="7" t="s">
        <v>147</v>
      </c>
      <c r="B39" s="8">
        <v>6673</v>
      </c>
      <c r="C39" s="8">
        <v>305</v>
      </c>
      <c r="D39" s="8">
        <v>129</v>
      </c>
      <c r="E39" s="8">
        <v>539</v>
      </c>
      <c r="F39" s="8">
        <v>26338</v>
      </c>
      <c r="G39" s="8">
        <v>12005</v>
      </c>
      <c r="H39" s="8">
        <v>1302</v>
      </c>
      <c r="I39" s="8">
        <v>5428</v>
      </c>
      <c r="J39" s="8">
        <v>5822</v>
      </c>
      <c r="K39" s="8">
        <v>505749</v>
      </c>
      <c r="L39" s="8">
        <v>194368</v>
      </c>
      <c r="M39" s="8">
        <v>10068</v>
      </c>
      <c r="N39" s="8">
        <v>1602</v>
      </c>
      <c r="O39" s="8">
        <v>41686</v>
      </c>
      <c r="P39" s="8">
        <v>26965</v>
      </c>
      <c r="Q39" s="8">
        <v>6121</v>
      </c>
      <c r="R39" s="8">
        <v>1421</v>
      </c>
      <c r="S39" s="8">
        <v>60213</v>
      </c>
      <c r="T39" s="8">
        <v>3161</v>
      </c>
      <c r="U39" s="8">
        <v>1249</v>
      </c>
      <c r="V39" s="8">
        <v>234364</v>
      </c>
      <c r="W39" s="8">
        <v>82589</v>
      </c>
      <c r="X39" s="8">
        <v>176523</v>
      </c>
      <c r="Y39" s="8">
        <v>108265</v>
      </c>
      <c r="Z39" s="8">
        <v>2566</v>
      </c>
      <c r="AA39" s="8">
        <v>7852</v>
      </c>
      <c r="AB39" s="8">
        <v>138117</v>
      </c>
      <c r="AC39" s="8">
        <v>44839</v>
      </c>
      <c r="AD39" s="8">
        <v>90022</v>
      </c>
      <c r="AE39" s="8">
        <v>55471</v>
      </c>
      <c r="AF39" s="8">
        <v>4824</v>
      </c>
      <c r="AG39" s="8">
        <v>141</v>
      </c>
      <c r="AH39" s="8">
        <v>469760</v>
      </c>
      <c r="AI39" s="8">
        <v>6318</v>
      </c>
      <c r="AJ39" s="8">
        <v>16362</v>
      </c>
      <c r="AK39" s="8">
        <v>20158</v>
      </c>
      <c r="AL39" s="8">
        <v>7707</v>
      </c>
      <c r="AM39" s="8">
        <v>33454</v>
      </c>
      <c r="AN39" s="8">
        <v>5342</v>
      </c>
      <c r="AO39" s="8">
        <v>10697</v>
      </c>
      <c r="AP39" s="8">
        <v>2303</v>
      </c>
      <c r="AQ39" s="8">
        <v>3305</v>
      </c>
      <c r="AR39" s="8">
        <v>14770</v>
      </c>
      <c r="AS39" s="8">
        <v>9255</v>
      </c>
      <c r="AT39" s="8">
        <v>561</v>
      </c>
      <c r="AU39" s="8">
        <v>24353</v>
      </c>
      <c r="AV39" s="8">
        <v>4334</v>
      </c>
      <c r="AW39" s="8">
        <v>3983</v>
      </c>
      <c r="AX39" s="8">
        <v>123778</v>
      </c>
      <c r="AY39" s="8">
        <v>2656</v>
      </c>
      <c r="AZ39" s="8">
        <v>46968</v>
      </c>
      <c r="BA39" s="8">
        <v>30538</v>
      </c>
      <c r="BB39" s="8">
        <v>144</v>
      </c>
      <c r="BC39" s="8">
        <v>10684</v>
      </c>
    </row>
    <row r="40" spans="1:55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12</v>
      </c>
      <c r="G40" s="8">
        <v>0</v>
      </c>
      <c r="H40" s="8">
        <v>0</v>
      </c>
      <c r="I40" s="8">
        <v>0</v>
      </c>
      <c r="J40" s="8">
        <v>0</v>
      </c>
      <c r="K40" s="8">
        <v>46159</v>
      </c>
      <c r="L40" s="8">
        <v>0</v>
      </c>
      <c r="M40" s="8">
        <v>195</v>
      </c>
      <c r="N40" s="8">
        <v>0</v>
      </c>
      <c r="O40" s="8">
        <v>0</v>
      </c>
      <c r="P40" s="8">
        <v>26</v>
      </c>
      <c r="Q40" s="8">
        <v>0</v>
      </c>
      <c r="R40" s="8">
        <v>0</v>
      </c>
      <c r="S40" s="8">
        <v>1436</v>
      </c>
      <c r="T40" s="8">
        <v>0</v>
      </c>
      <c r="U40" s="8">
        <v>0</v>
      </c>
      <c r="V40" s="8">
        <v>7593</v>
      </c>
      <c r="W40" s="8">
        <v>0</v>
      </c>
      <c r="X40" s="8">
        <v>0</v>
      </c>
      <c r="Y40" s="8">
        <v>0</v>
      </c>
      <c r="Z40" s="8">
        <v>514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41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17</v>
      </c>
      <c r="AY40" s="8">
        <v>0</v>
      </c>
      <c r="AZ40" s="8">
        <v>0</v>
      </c>
      <c r="BA40" s="8">
        <v>0</v>
      </c>
      <c r="BB40" s="8">
        <v>0</v>
      </c>
      <c r="BC40" s="8">
        <v>0</v>
      </c>
    </row>
    <row r="41" spans="1:55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3073</v>
      </c>
      <c r="G41" s="8">
        <v>0</v>
      </c>
      <c r="H41" s="8">
        <v>0</v>
      </c>
      <c r="I41" s="8">
        <v>0</v>
      </c>
      <c r="J41" s="8">
        <v>0</v>
      </c>
      <c r="K41" s="8">
        <v>91869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14</v>
      </c>
      <c r="W41" s="8">
        <v>0</v>
      </c>
      <c r="X41" s="8">
        <v>0</v>
      </c>
      <c r="Y41" s="8">
        <v>0</v>
      </c>
      <c r="Z41" s="8">
        <v>676</v>
      </c>
      <c r="AA41" s="8">
        <v>524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3713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24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3345</v>
      </c>
      <c r="AY41" s="8">
        <v>0</v>
      </c>
      <c r="AZ41" s="8">
        <v>443</v>
      </c>
      <c r="BA41" s="8">
        <v>0</v>
      </c>
      <c r="BB41" s="8">
        <v>0</v>
      </c>
      <c r="BC41" s="8">
        <v>0</v>
      </c>
    </row>
    <row r="42" spans="1:55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1003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30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  <c r="BC42" s="8">
        <v>0</v>
      </c>
    </row>
    <row r="43" spans="1:55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4724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26</v>
      </c>
      <c r="AB43" s="8">
        <v>561</v>
      </c>
      <c r="AC43" s="8">
        <v>0</v>
      </c>
      <c r="AD43" s="8">
        <v>1826</v>
      </c>
      <c r="AE43" s="8">
        <v>0</v>
      </c>
      <c r="AF43" s="8">
        <v>23</v>
      </c>
      <c r="AG43" s="8">
        <v>0</v>
      </c>
      <c r="AH43" s="8">
        <v>0</v>
      </c>
      <c r="AI43" s="8">
        <v>1203</v>
      </c>
      <c r="AJ43" s="8">
        <v>0</v>
      </c>
      <c r="AK43" s="8">
        <v>0</v>
      </c>
      <c r="AL43" s="8">
        <v>31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295</v>
      </c>
      <c r="AS43" s="8">
        <v>48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  <c r="BC43" s="8">
        <v>47</v>
      </c>
    </row>
    <row r="44" spans="1:55" ht="15" customHeight="1">
      <c r="A44" s="7" t="s">
        <v>152</v>
      </c>
      <c r="B44" s="8">
        <v>7</v>
      </c>
      <c r="C44" s="8">
        <v>151</v>
      </c>
      <c r="D44" s="8">
        <v>35</v>
      </c>
      <c r="E44" s="8">
        <v>181</v>
      </c>
      <c r="F44" s="8">
        <v>13098</v>
      </c>
      <c r="G44" s="8">
        <v>1049</v>
      </c>
      <c r="H44" s="8">
        <v>12</v>
      </c>
      <c r="I44" s="8">
        <v>0</v>
      </c>
      <c r="J44" s="8">
        <v>1396</v>
      </c>
      <c r="K44" s="8">
        <v>182648</v>
      </c>
      <c r="L44" s="8">
        <v>70408</v>
      </c>
      <c r="M44" s="8">
        <v>2914</v>
      </c>
      <c r="N44" s="8">
        <v>243</v>
      </c>
      <c r="O44" s="8">
        <v>31943</v>
      </c>
      <c r="P44" s="8">
        <v>20442</v>
      </c>
      <c r="Q44" s="8">
        <v>3099</v>
      </c>
      <c r="R44" s="8">
        <v>41</v>
      </c>
      <c r="S44" s="8">
        <v>18052</v>
      </c>
      <c r="T44" s="8">
        <v>0</v>
      </c>
      <c r="U44" s="8">
        <v>3</v>
      </c>
      <c r="V44" s="8">
        <v>94547</v>
      </c>
      <c r="W44" s="8">
        <v>31364</v>
      </c>
      <c r="X44" s="8">
        <v>62362</v>
      </c>
      <c r="Y44" s="8">
        <v>35076</v>
      </c>
      <c r="Z44" s="8">
        <v>935</v>
      </c>
      <c r="AA44" s="8">
        <v>422</v>
      </c>
      <c r="AB44" s="8">
        <v>59271</v>
      </c>
      <c r="AC44" s="8">
        <v>1445</v>
      </c>
      <c r="AD44" s="8">
        <v>37593</v>
      </c>
      <c r="AE44" s="8">
        <v>29349</v>
      </c>
      <c r="AF44" s="8">
        <v>230</v>
      </c>
      <c r="AG44" s="8">
        <v>26</v>
      </c>
      <c r="AH44" s="8">
        <v>187600</v>
      </c>
      <c r="AI44" s="8">
        <v>1452</v>
      </c>
      <c r="AJ44" s="8">
        <v>12737</v>
      </c>
      <c r="AK44" s="8">
        <v>65</v>
      </c>
      <c r="AL44" s="8">
        <v>1093</v>
      </c>
      <c r="AM44" s="8">
        <v>16709</v>
      </c>
      <c r="AN44" s="8">
        <v>4653</v>
      </c>
      <c r="AO44" s="8">
        <v>1440</v>
      </c>
      <c r="AP44" s="8">
        <v>1482</v>
      </c>
      <c r="AQ44" s="8">
        <v>828</v>
      </c>
      <c r="AR44" s="8">
        <v>5154</v>
      </c>
      <c r="AS44" s="8">
        <v>4226</v>
      </c>
      <c r="AT44" s="8">
        <v>195</v>
      </c>
      <c r="AU44" s="8">
        <v>0</v>
      </c>
      <c r="AV44" s="8">
        <v>2766</v>
      </c>
      <c r="AW44" s="8">
        <v>64</v>
      </c>
      <c r="AX44" s="8">
        <v>34241</v>
      </c>
      <c r="AY44" s="8">
        <v>1171</v>
      </c>
      <c r="AZ44" s="8">
        <v>3689</v>
      </c>
      <c r="BA44" s="8">
        <v>10767</v>
      </c>
      <c r="BB44" s="8">
        <v>1</v>
      </c>
      <c r="BC44" s="8">
        <v>2420</v>
      </c>
    </row>
    <row r="45" spans="1:55" ht="15" customHeight="1">
      <c r="A45" s="7" t="s">
        <v>153</v>
      </c>
      <c r="B45" s="8">
        <v>6666</v>
      </c>
      <c r="C45" s="8">
        <v>154</v>
      </c>
      <c r="D45" s="8">
        <v>94</v>
      </c>
      <c r="E45" s="8">
        <v>358</v>
      </c>
      <c r="F45" s="8">
        <v>10155</v>
      </c>
      <c r="G45" s="8">
        <v>10956</v>
      </c>
      <c r="H45" s="8">
        <v>1290</v>
      </c>
      <c r="I45" s="8">
        <v>1192</v>
      </c>
      <c r="J45" s="8">
        <v>4426</v>
      </c>
      <c r="K45" s="8">
        <v>180349</v>
      </c>
      <c r="L45" s="8">
        <v>123960</v>
      </c>
      <c r="M45" s="8">
        <v>6959</v>
      </c>
      <c r="N45" s="8">
        <v>1359</v>
      </c>
      <c r="O45" s="8">
        <v>9743</v>
      </c>
      <c r="P45" s="8">
        <v>6497</v>
      </c>
      <c r="Q45" s="8">
        <v>3022</v>
      </c>
      <c r="R45" s="8">
        <v>1380</v>
      </c>
      <c r="S45" s="8">
        <v>40725</v>
      </c>
      <c r="T45" s="8">
        <v>2158</v>
      </c>
      <c r="U45" s="8">
        <v>1246</v>
      </c>
      <c r="V45" s="8">
        <v>132210</v>
      </c>
      <c r="W45" s="8">
        <v>51225</v>
      </c>
      <c r="X45" s="8">
        <v>114161</v>
      </c>
      <c r="Y45" s="8">
        <v>73189</v>
      </c>
      <c r="Z45" s="8">
        <v>441</v>
      </c>
      <c r="AA45" s="8">
        <v>6880</v>
      </c>
      <c r="AB45" s="8">
        <v>78285</v>
      </c>
      <c r="AC45" s="8">
        <v>43394</v>
      </c>
      <c r="AD45" s="8">
        <v>50603</v>
      </c>
      <c r="AE45" s="8">
        <v>26092</v>
      </c>
      <c r="AF45" s="8">
        <v>4571</v>
      </c>
      <c r="AG45" s="8">
        <v>115</v>
      </c>
      <c r="AH45" s="8">
        <v>278447</v>
      </c>
      <c r="AI45" s="8">
        <v>3663</v>
      </c>
      <c r="AJ45" s="8">
        <v>3584</v>
      </c>
      <c r="AK45" s="8">
        <v>20093</v>
      </c>
      <c r="AL45" s="8">
        <v>6583</v>
      </c>
      <c r="AM45" s="8">
        <v>16745</v>
      </c>
      <c r="AN45" s="8">
        <v>665</v>
      </c>
      <c r="AO45" s="8">
        <v>9257</v>
      </c>
      <c r="AP45" s="8">
        <v>821</v>
      </c>
      <c r="AQ45" s="8">
        <v>2477</v>
      </c>
      <c r="AR45" s="8">
        <v>9321</v>
      </c>
      <c r="AS45" s="8">
        <v>4981</v>
      </c>
      <c r="AT45" s="8">
        <v>366</v>
      </c>
      <c r="AU45" s="8">
        <v>24353</v>
      </c>
      <c r="AV45" s="8">
        <v>1568</v>
      </c>
      <c r="AW45" s="8">
        <v>3919</v>
      </c>
      <c r="AX45" s="8">
        <v>86175</v>
      </c>
      <c r="AY45" s="8">
        <v>1485</v>
      </c>
      <c r="AZ45" s="8">
        <v>42836</v>
      </c>
      <c r="BA45" s="8">
        <v>19771</v>
      </c>
      <c r="BB45" s="8">
        <v>143</v>
      </c>
      <c r="BC45" s="8">
        <v>8217</v>
      </c>
    </row>
    <row r="46" spans="1:55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4236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  <c r="BC46" s="8">
        <v>0</v>
      </c>
    </row>
    <row r="47" spans="1:55" ht="15" customHeight="1">
      <c r="A47" s="5" t="s">
        <v>26</v>
      </c>
      <c r="B47" s="6">
        <v>600782</v>
      </c>
      <c r="C47" s="6">
        <v>5710</v>
      </c>
      <c r="D47" s="6">
        <v>13656</v>
      </c>
      <c r="E47" s="6">
        <v>2410</v>
      </c>
      <c r="F47" s="6">
        <v>620360</v>
      </c>
      <c r="G47" s="6">
        <v>226712</v>
      </c>
      <c r="H47" s="6">
        <v>25379</v>
      </c>
      <c r="I47" s="6">
        <v>241449</v>
      </c>
      <c r="J47" s="6">
        <v>137849</v>
      </c>
      <c r="K47" s="6">
        <v>6114526</v>
      </c>
      <c r="L47" s="6">
        <v>4835202</v>
      </c>
      <c r="M47" s="6">
        <v>92759</v>
      </c>
      <c r="N47" s="6">
        <v>108352</v>
      </c>
      <c r="O47" s="6">
        <v>914883</v>
      </c>
      <c r="P47" s="6">
        <v>973034</v>
      </c>
      <c r="Q47" s="6">
        <v>304640</v>
      </c>
      <c r="R47" s="6">
        <v>144200</v>
      </c>
      <c r="S47" s="6">
        <v>1541375</v>
      </c>
      <c r="T47" s="6">
        <v>80585</v>
      </c>
      <c r="U47" s="6">
        <v>25109</v>
      </c>
      <c r="V47" s="6">
        <v>3766123</v>
      </c>
      <c r="W47" s="6">
        <v>770718</v>
      </c>
      <c r="X47" s="6">
        <v>3009926</v>
      </c>
      <c r="Y47" s="6">
        <v>2793465</v>
      </c>
      <c r="Z47" s="6">
        <v>51042</v>
      </c>
      <c r="AA47" s="6">
        <v>57903</v>
      </c>
      <c r="AB47" s="6">
        <v>4913888</v>
      </c>
      <c r="AC47" s="6">
        <v>201351</v>
      </c>
      <c r="AD47" s="6">
        <v>3349145</v>
      </c>
      <c r="AE47" s="6">
        <v>1090438</v>
      </c>
      <c r="AF47" s="6">
        <v>22523</v>
      </c>
      <c r="AG47" s="6">
        <v>9414</v>
      </c>
      <c r="AH47" s="6">
        <v>9289957</v>
      </c>
      <c r="AI47" s="6">
        <v>197947</v>
      </c>
      <c r="AJ47" s="6">
        <v>315065</v>
      </c>
      <c r="AK47" s="6">
        <v>225681</v>
      </c>
      <c r="AL47" s="6">
        <v>130264</v>
      </c>
      <c r="AM47" s="6">
        <v>1127740</v>
      </c>
      <c r="AN47" s="6">
        <v>44104</v>
      </c>
      <c r="AO47" s="6">
        <v>713486</v>
      </c>
      <c r="AP47" s="6">
        <v>34347</v>
      </c>
      <c r="AQ47" s="6">
        <v>22090</v>
      </c>
      <c r="AR47" s="6">
        <v>227020</v>
      </c>
      <c r="AS47" s="6">
        <v>192991</v>
      </c>
      <c r="AT47" s="6">
        <v>51662</v>
      </c>
      <c r="AU47" s="6">
        <v>940524</v>
      </c>
      <c r="AV47" s="6">
        <v>52097</v>
      </c>
      <c r="AW47" s="6">
        <v>146180</v>
      </c>
      <c r="AX47" s="6">
        <v>1321194</v>
      </c>
      <c r="AY47" s="6">
        <v>167712</v>
      </c>
      <c r="AZ47" s="6">
        <v>671934</v>
      </c>
      <c r="BA47" s="6">
        <v>1042606</v>
      </c>
      <c r="BB47" s="6">
        <v>6654</v>
      </c>
      <c r="BC47" s="6">
        <v>539982</v>
      </c>
    </row>
    <row r="48" spans="1:55" ht="15" customHeight="1">
      <c r="A48" s="7" t="s">
        <v>155</v>
      </c>
      <c r="B48" s="8">
        <v>523572</v>
      </c>
      <c r="C48" s="8">
        <v>1000</v>
      </c>
      <c r="D48" s="8">
        <v>12456</v>
      </c>
      <c r="E48" s="8">
        <v>84</v>
      </c>
      <c r="F48" s="8">
        <v>55267</v>
      </c>
      <c r="G48" s="8">
        <v>76192</v>
      </c>
      <c r="H48" s="8">
        <v>19286</v>
      </c>
      <c r="I48" s="8">
        <v>53707</v>
      </c>
      <c r="J48" s="8">
        <v>10892</v>
      </c>
      <c r="K48" s="8">
        <v>1646953</v>
      </c>
      <c r="L48" s="8">
        <v>1531221</v>
      </c>
      <c r="M48" s="8">
        <v>34235</v>
      </c>
      <c r="N48" s="8">
        <v>58657</v>
      </c>
      <c r="O48" s="8">
        <v>147786</v>
      </c>
      <c r="P48" s="8">
        <v>563400</v>
      </c>
      <c r="Q48" s="8">
        <v>39704</v>
      </c>
      <c r="R48" s="8">
        <v>100333</v>
      </c>
      <c r="S48" s="8">
        <v>515325</v>
      </c>
      <c r="T48" s="8">
        <v>3076</v>
      </c>
      <c r="U48" s="8">
        <v>18905</v>
      </c>
      <c r="V48" s="8">
        <v>2074208</v>
      </c>
      <c r="W48" s="8">
        <v>401132</v>
      </c>
      <c r="X48" s="8">
        <v>620937</v>
      </c>
      <c r="Y48" s="8">
        <v>665358</v>
      </c>
      <c r="Z48" s="8">
        <v>4332</v>
      </c>
      <c r="AA48" s="8">
        <v>30322</v>
      </c>
      <c r="AB48" s="8">
        <v>786096</v>
      </c>
      <c r="AC48" s="8">
        <v>64453</v>
      </c>
      <c r="AD48" s="8">
        <v>897560</v>
      </c>
      <c r="AE48" s="8">
        <v>11051</v>
      </c>
      <c r="AF48" s="8">
        <v>7029</v>
      </c>
      <c r="AG48" s="8">
        <v>9147</v>
      </c>
      <c r="AH48" s="8">
        <v>1510062</v>
      </c>
      <c r="AI48" s="8">
        <v>165905</v>
      </c>
      <c r="AJ48" s="8">
        <v>143274</v>
      </c>
      <c r="AK48" s="8">
        <v>68152</v>
      </c>
      <c r="AL48" s="8">
        <v>54023</v>
      </c>
      <c r="AM48" s="8">
        <v>342659</v>
      </c>
      <c r="AN48" s="8">
        <v>35085</v>
      </c>
      <c r="AO48" s="8">
        <v>361643</v>
      </c>
      <c r="AP48" s="8">
        <v>6208</v>
      </c>
      <c r="AQ48" s="8">
        <v>2200</v>
      </c>
      <c r="AR48" s="8">
        <v>88774</v>
      </c>
      <c r="AS48" s="8">
        <v>28567</v>
      </c>
      <c r="AT48" s="8">
        <v>44442</v>
      </c>
      <c r="AU48" s="8">
        <v>75041</v>
      </c>
      <c r="AV48" s="8">
        <v>9122</v>
      </c>
      <c r="AW48" s="8">
        <v>121681</v>
      </c>
      <c r="AX48" s="8">
        <v>343411</v>
      </c>
      <c r="AY48" s="8">
        <v>150022</v>
      </c>
      <c r="AZ48" s="8">
        <v>503831</v>
      </c>
      <c r="BA48" s="8">
        <v>94052</v>
      </c>
      <c r="BB48" s="8">
        <v>613</v>
      </c>
      <c r="BC48" s="8">
        <v>197061</v>
      </c>
    </row>
    <row r="49" spans="1:55" ht="15" customHeight="1">
      <c r="A49" s="7" t="s">
        <v>156</v>
      </c>
      <c r="B49" s="8">
        <v>1579</v>
      </c>
      <c r="C49" s="8">
        <v>1000</v>
      </c>
      <c r="D49" s="8">
        <v>12456</v>
      </c>
      <c r="E49" s="8">
        <v>84</v>
      </c>
      <c r="F49" s="8">
        <v>1492</v>
      </c>
      <c r="G49" s="8">
        <v>24132</v>
      </c>
      <c r="H49" s="8">
        <v>359</v>
      </c>
      <c r="I49" s="8">
        <v>11432</v>
      </c>
      <c r="J49" s="8">
        <v>189</v>
      </c>
      <c r="K49" s="8">
        <v>119931</v>
      </c>
      <c r="L49" s="8">
        <v>181990</v>
      </c>
      <c r="M49" s="8">
        <v>334</v>
      </c>
      <c r="N49" s="8">
        <v>3103</v>
      </c>
      <c r="O49" s="8">
        <v>15729</v>
      </c>
      <c r="P49" s="8">
        <v>0</v>
      </c>
      <c r="Q49" s="8">
        <v>356</v>
      </c>
      <c r="R49" s="8">
        <v>2674</v>
      </c>
      <c r="S49" s="8">
        <v>17373</v>
      </c>
      <c r="T49" s="8">
        <v>0</v>
      </c>
      <c r="U49" s="8">
        <v>39</v>
      </c>
      <c r="V49" s="8">
        <v>125747</v>
      </c>
      <c r="W49" s="8">
        <v>5053</v>
      </c>
      <c r="X49" s="8">
        <v>10052</v>
      </c>
      <c r="Y49" s="8">
        <v>8216</v>
      </c>
      <c r="Z49" s="8">
        <v>376</v>
      </c>
      <c r="AA49" s="8">
        <v>0</v>
      </c>
      <c r="AB49" s="8">
        <v>73320</v>
      </c>
      <c r="AC49" s="8">
        <v>1089</v>
      </c>
      <c r="AD49" s="8">
        <v>62478</v>
      </c>
      <c r="AE49" s="8">
        <v>3249</v>
      </c>
      <c r="AF49" s="8">
        <v>1</v>
      </c>
      <c r="AG49" s="8">
        <v>0</v>
      </c>
      <c r="AH49" s="8">
        <v>81565</v>
      </c>
      <c r="AI49" s="8">
        <v>609</v>
      </c>
      <c r="AJ49" s="8">
        <v>467</v>
      </c>
      <c r="AK49" s="8">
        <v>9161</v>
      </c>
      <c r="AL49" s="8">
        <v>2156</v>
      </c>
      <c r="AM49" s="8">
        <v>2579</v>
      </c>
      <c r="AN49" s="8">
        <v>0</v>
      </c>
      <c r="AO49" s="8">
        <v>20425</v>
      </c>
      <c r="AP49" s="8">
        <v>2</v>
      </c>
      <c r="AQ49" s="8">
        <v>2200</v>
      </c>
      <c r="AR49" s="8">
        <v>0</v>
      </c>
      <c r="AS49" s="8">
        <v>242</v>
      </c>
      <c r="AT49" s="8">
        <v>234</v>
      </c>
      <c r="AU49" s="8">
        <v>0</v>
      </c>
      <c r="AV49" s="8">
        <v>506</v>
      </c>
      <c r="AW49" s="8">
        <v>0</v>
      </c>
      <c r="AX49" s="8">
        <v>12136</v>
      </c>
      <c r="AY49" s="8">
        <v>0</v>
      </c>
      <c r="AZ49" s="8">
        <v>46463</v>
      </c>
      <c r="BA49" s="8">
        <v>690</v>
      </c>
      <c r="BB49" s="8">
        <v>467</v>
      </c>
      <c r="BC49" s="8">
        <v>4924</v>
      </c>
    </row>
    <row r="50" spans="1:55" ht="15" customHeight="1">
      <c r="A50" s="7" t="s">
        <v>157</v>
      </c>
      <c r="B50" s="8">
        <v>521993</v>
      </c>
      <c r="C50" s="8">
        <v>0</v>
      </c>
      <c r="D50" s="8">
        <v>0</v>
      </c>
      <c r="E50" s="8">
        <v>0</v>
      </c>
      <c r="F50" s="8">
        <v>53775</v>
      </c>
      <c r="G50" s="8">
        <v>52060</v>
      </c>
      <c r="H50" s="8">
        <v>18927</v>
      </c>
      <c r="I50" s="8">
        <v>42275</v>
      </c>
      <c r="J50" s="8">
        <v>10703</v>
      </c>
      <c r="K50" s="8">
        <v>1527022</v>
      </c>
      <c r="L50" s="8">
        <v>1349231</v>
      </c>
      <c r="M50" s="8">
        <v>33901</v>
      </c>
      <c r="N50" s="8">
        <v>55554</v>
      </c>
      <c r="O50" s="8">
        <v>132057</v>
      </c>
      <c r="P50" s="8">
        <v>563400</v>
      </c>
      <c r="Q50" s="8">
        <v>39348</v>
      </c>
      <c r="R50" s="8">
        <v>97659</v>
      </c>
      <c r="S50" s="8">
        <v>497952</v>
      </c>
      <c r="T50" s="8">
        <v>3076</v>
      </c>
      <c r="U50" s="8">
        <v>18866</v>
      </c>
      <c r="V50" s="8">
        <v>1948461</v>
      </c>
      <c r="W50" s="8">
        <v>396079</v>
      </c>
      <c r="X50" s="8">
        <v>610885</v>
      </c>
      <c r="Y50" s="8">
        <v>657142</v>
      </c>
      <c r="Z50" s="8">
        <v>3956</v>
      </c>
      <c r="AA50" s="8">
        <v>30322</v>
      </c>
      <c r="AB50" s="8">
        <v>712776</v>
      </c>
      <c r="AC50" s="8">
        <v>63364</v>
      </c>
      <c r="AD50" s="8">
        <v>835082</v>
      </c>
      <c r="AE50" s="8">
        <v>7802</v>
      </c>
      <c r="AF50" s="8">
        <v>7028</v>
      </c>
      <c r="AG50" s="8">
        <v>9147</v>
      </c>
      <c r="AH50" s="8">
        <v>1428497</v>
      </c>
      <c r="AI50" s="8">
        <v>165296</v>
      </c>
      <c r="AJ50" s="8">
        <v>142807</v>
      </c>
      <c r="AK50" s="8">
        <v>58991</v>
      </c>
      <c r="AL50" s="8">
        <v>51867</v>
      </c>
      <c r="AM50" s="8">
        <v>340080</v>
      </c>
      <c r="AN50" s="8">
        <v>35085</v>
      </c>
      <c r="AO50" s="8">
        <v>341218</v>
      </c>
      <c r="AP50" s="8">
        <v>6206</v>
      </c>
      <c r="AQ50" s="8">
        <v>0</v>
      </c>
      <c r="AR50" s="8">
        <v>88774</v>
      </c>
      <c r="AS50" s="8">
        <v>28325</v>
      </c>
      <c r="AT50" s="8">
        <v>44208</v>
      </c>
      <c r="AU50" s="8">
        <v>75041</v>
      </c>
      <c r="AV50" s="8">
        <v>8616</v>
      </c>
      <c r="AW50" s="8">
        <v>121681</v>
      </c>
      <c r="AX50" s="8">
        <v>331275</v>
      </c>
      <c r="AY50" s="8">
        <v>150022</v>
      </c>
      <c r="AZ50" s="8">
        <v>457368</v>
      </c>
      <c r="BA50" s="8">
        <v>93362</v>
      </c>
      <c r="BB50" s="8">
        <v>146</v>
      </c>
      <c r="BC50" s="8">
        <v>192137</v>
      </c>
    </row>
    <row r="51" spans="1:55" ht="15" customHeight="1">
      <c r="A51" s="7" t="s">
        <v>158</v>
      </c>
      <c r="B51" s="8">
        <v>60764</v>
      </c>
      <c r="C51" s="8">
        <v>3613</v>
      </c>
      <c r="D51" s="8">
        <v>600</v>
      </c>
      <c r="E51" s="8">
        <v>2298</v>
      </c>
      <c r="F51" s="8">
        <v>506416</v>
      </c>
      <c r="G51" s="8">
        <v>93364</v>
      </c>
      <c r="H51" s="8">
        <v>5249</v>
      </c>
      <c r="I51" s="8">
        <v>181521</v>
      </c>
      <c r="J51" s="8">
        <v>121753</v>
      </c>
      <c r="K51" s="8">
        <v>2953421</v>
      </c>
      <c r="L51" s="8">
        <v>2621003</v>
      </c>
      <c r="M51" s="8">
        <v>5825</v>
      </c>
      <c r="N51" s="8">
        <v>46410</v>
      </c>
      <c r="O51" s="8">
        <v>546632</v>
      </c>
      <c r="P51" s="8">
        <v>1570</v>
      </c>
      <c r="Q51" s="8">
        <v>246203</v>
      </c>
      <c r="R51" s="8">
        <v>35080</v>
      </c>
      <c r="S51" s="8">
        <v>857304</v>
      </c>
      <c r="T51" s="8">
        <v>0</v>
      </c>
      <c r="U51" s="8">
        <v>3081</v>
      </c>
      <c r="V51" s="8">
        <v>1402408</v>
      </c>
      <c r="W51" s="8">
        <v>239811</v>
      </c>
      <c r="X51" s="8">
        <v>1950524</v>
      </c>
      <c r="Y51" s="8">
        <v>1718335</v>
      </c>
      <c r="Z51" s="8">
        <v>42135</v>
      </c>
      <c r="AA51" s="8">
        <v>4851</v>
      </c>
      <c r="AB51" s="8">
        <v>3706722</v>
      </c>
      <c r="AC51" s="8">
        <v>80229</v>
      </c>
      <c r="AD51" s="8">
        <v>2199818</v>
      </c>
      <c r="AE51" s="8">
        <v>1003378</v>
      </c>
      <c r="AF51" s="8">
        <v>10873</v>
      </c>
      <c r="AG51" s="8">
        <v>0</v>
      </c>
      <c r="AH51" s="8">
        <v>7107087</v>
      </c>
      <c r="AI51" s="8">
        <v>25302</v>
      </c>
      <c r="AJ51" s="8">
        <v>3917</v>
      </c>
      <c r="AK51" s="8">
        <v>132816</v>
      </c>
      <c r="AL51" s="8">
        <v>63503</v>
      </c>
      <c r="AM51" s="8">
        <v>722195</v>
      </c>
      <c r="AN51" s="8">
        <v>31</v>
      </c>
      <c r="AO51" s="8">
        <v>310581</v>
      </c>
      <c r="AP51" s="8">
        <v>23506</v>
      </c>
      <c r="AQ51" s="8">
        <v>4728</v>
      </c>
      <c r="AR51" s="8">
        <v>91168</v>
      </c>
      <c r="AS51" s="8">
        <v>141819</v>
      </c>
      <c r="AT51" s="8">
        <v>5858</v>
      </c>
      <c r="AU51" s="8">
        <v>0</v>
      </c>
      <c r="AV51" s="8">
        <v>21222</v>
      </c>
      <c r="AW51" s="8">
        <v>629</v>
      </c>
      <c r="AX51" s="8">
        <v>705313</v>
      </c>
      <c r="AY51" s="8">
        <v>0</v>
      </c>
      <c r="AZ51" s="8">
        <v>76591</v>
      </c>
      <c r="BA51" s="8">
        <v>833284</v>
      </c>
      <c r="BB51" s="8">
        <v>5803</v>
      </c>
      <c r="BC51" s="8">
        <v>270337</v>
      </c>
    </row>
    <row r="52" spans="1:55" ht="15" customHeight="1">
      <c r="A52" s="7" t="s">
        <v>159</v>
      </c>
      <c r="B52" s="8">
        <v>0</v>
      </c>
      <c r="C52" s="8">
        <v>0</v>
      </c>
      <c r="D52" s="8">
        <v>600</v>
      </c>
      <c r="E52" s="8">
        <v>0</v>
      </c>
      <c r="F52" s="8">
        <v>22460</v>
      </c>
      <c r="G52" s="8">
        <v>4390</v>
      </c>
      <c r="H52" s="8">
        <v>132</v>
      </c>
      <c r="I52" s="8">
        <v>5918</v>
      </c>
      <c r="J52" s="8">
        <v>9936</v>
      </c>
      <c r="K52" s="8">
        <v>507611</v>
      </c>
      <c r="L52" s="8">
        <v>364115</v>
      </c>
      <c r="M52" s="8">
        <v>0</v>
      </c>
      <c r="N52" s="8">
        <v>2206</v>
      </c>
      <c r="O52" s="8">
        <v>9957</v>
      </c>
      <c r="P52" s="8">
        <v>24</v>
      </c>
      <c r="Q52" s="8">
        <v>11236</v>
      </c>
      <c r="R52" s="8">
        <v>77</v>
      </c>
      <c r="S52" s="8">
        <v>96557</v>
      </c>
      <c r="T52" s="8">
        <v>0</v>
      </c>
      <c r="U52" s="8">
        <v>0</v>
      </c>
      <c r="V52" s="8">
        <v>397394</v>
      </c>
      <c r="W52" s="8">
        <v>1156</v>
      </c>
      <c r="X52" s="8">
        <v>159576</v>
      </c>
      <c r="Y52" s="8">
        <v>158336</v>
      </c>
      <c r="Z52" s="8">
        <v>87</v>
      </c>
      <c r="AA52" s="8">
        <v>0</v>
      </c>
      <c r="AB52" s="8">
        <v>869056</v>
      </c>
      <c r="AC52" s="8">
        <v>0</v>
      </c>
      <c r="AD52" s="8">
        <v>760290</v>
      </c>
      <c r="AE52" s="8">
        <v>55180</v>
      </c>
      <c r="AF52" s="8">
        <v>0</v>
      </c>
      <c r="AG52" s="8">
        <v>0</v>
      </c>
      <c r="AH52" s="8">
        <v>1484502</v>
      </c>
      <c r="AI52" s="8">
        <v>36</v>
      </c>
      <c r="AJ52" s="8">
        <v>0</v>
      </c>
      <c r="AK52" s="8">
        <v>0</v>
      </c>
      <c r="AL52" s="8">
        <v>1230</v>
      </c>
      <c r="AM52" s="8">
        <v>71602</v>
      </c>
      <c r="AN52" s="8">
        <v>0</v>
      </c>
      <c r="AO52" s="8">
        <v>0</v>
      </c>
      <c r="AP52" s="8">
        <v>0</v>
      </c>
      <c r="AQ52" s="8">
        <v>507</v>
      </c>
      <c r="AR52" s="8">
        <v>0</v>
      </c>
      <c r="AS52" s="8">
        <v>2418</v>
      </c>
      <c r="AT52" s="8">
        <v>0</v>
      </c>
      <c r="AU52" s="8">
        <v>0</v>
      </c>
      <c r="AV52" s="8">
        <v>0</v>
      </c>
      <c r="AW52" s="8">
        <v>0</v>
      </c>
      <c r="AX52" s="8">
        <v>120463</v>
      </c>
      <c r="AY52" s="8">
        <v>0</v>
      </c>
      <c r="AZ52" s="8">
        <v>0</v>
      </c>
      <c r="BA52" s="8">
        <v>171320</v>
      </c>
      <c r="BB52" s="8">
        <v>0</v>
      </c>
      <c r="BC52" s="8">
        <v>14167</v>
      </c>
    </row>
    <row r="53" spans="1:55" ht="15" customHeight="1">
      <c r="A53" s="7" t="s">
        <v>160</v>
      </c>
      <c r="B53" s="8">
        <v>10263</v>
      </c>
      <c r="C53" s="8">
        <v>509</v>
      </c>
      <c r="D53" s="8">
        <v>0</v>
      </c>
      <c r="E53" s="8">
        <v>510</v>
      </c>
      <c r="F53" s="8">
        <v>159470</v>
      </c>
      <c r="G53" s="8">
        <v>60272</v>
      </c>
      <c r="H53" s="8">
        <v>1009</v>
      </c>
      <c r="I53" s="8">
        <v>71070</v>
      </c>
      <c r="J53" s="8">
        <v>47223</v>
      </c>
      <c r="K53" s="8">
        <v>1237811</v>
      </c>
      <c r="L53" s="8">
        <v>920146</v>
      </c>
      <c r="M53" s="8">
        <v>3260</v>
      </c>
      <c r="N53" s="8">
        <v>15280</v>
      </c>
      <c r="O53" s="8">
        <v>110157</v>
      </c>
      <c r="P53" s="8">
        <v>30</v>
      </c>
      <c r="Q53" s="8">
        <v>77811</v>
      </c>
      <c r="R53" s="8">
        <v>23935</v>
      </c>
      <c r="S53" s="8">
        <v>236364</v>
      </c>
      <c r="T53" s="8">
        <v>0</v>
      </c>
      <c r="U53" s="8">
        <v>1358</v>
      </c>
      <c r="V53" s="8">
        <v>422399</v>
      </c>
      <c r="W53" s="8">
        <v>96706</v>
      </c>
      <c r="X53" s="8">
        <v>683393</v>
      </c>
      <c r="Y53" s="8">
        <v>594306</v>
      </c>
      <c r="Z53" s="8">
        <v>20136</v>
      </c>
      <c r="AA53" s="8">
        <v>704</v>
      </c>
      <c r="AB53" s="8">
        <v>1149410</v>
      </c>
      <c r="AC53" s="8">
        <v>14042</v>
      </c>
      <c r="AD53" s="8">
        <v>604833</v>
      </c>
      <c r="AE53" s="8">
        <v>286035</v>
      </c>
      <c r="AF53" s="8">
        <v>5000</v>
      </c>
      <c r="AG53" s="8">
        <v>0</v>
      </c>
      <c r="AH53" s="8">
        <v>2031873</v>
      </c>
      <c r="AI53" s="8">
        <v>11743</v>
      </c>
      <c r="AJ53" s="8">
        <v>1187</v>
      </c>
      <c r="AK53" s="8">
        <v>26516</v>
      </c>
      <c r="AL53" s="8">
        <v>33505</v>
      </c>
      <c r="AM53" s="8">
        <v>172213</v>
      </c>
      <c r="AN53" s="8">
        <v>0</v>
      </c>
      <c r="AO53" s="8">
        <v>13838</v>
      </c>
      <c r="AP53" s="8">
        <v>6526</v>
      </c>
      <c r="AQ53" s="8">
        <v>3829</v>
      </c>
      <c r="AR53" s="8">
        <v>11543</v>
      </c>
      <c r="AS53" s="8">
        <v>53179</v>
      </c>
      <c r="AT53" s="8">
        <v>3551</v>
      </c>
      <c r="AU53" s="8">
        <v>0</v>
      </c>
      <c r="AV53" s="8">
        <v>11717</v>
      </c>
      <c r="AW53" s="8">
        <v>75</v>
      </c>
      <c r="AX53" s="8">
        <v>258815</v>
      </c>
      <c r="AY53" s="8">
        <v>0</v>
      </c>
      <c r="AZ53" s="8">
        <v>30189</v>
      </c>
      <c r="BA53" s="8">
        <v>217165</v>
      </c>
      <c r="BB53" s="8">
        <v>3069</v>
      </c>
      <c r="BC53" s="8">
        <v>122801</v>
      </c>
    </row>
    <row r="54" spans="1:55" ht="15" customHeight="1">
      <c r="A54" s="7" t="s">
        <v>161</v>
      </c>
      <c r="B54" s="8">
        <v>50501</v>
      </c>
      <c r="C54" s="8">
        <v>3104</v>
      </c>
      <c r="D54" s="8">
        <v>0</v>
      </c>
      <c r="E54" s="8">
        <v>1788</v>
      </c>
      <c r="F54" s="8">
        <v>324486</v>
      </c>
      <c r="G54" s="8">
        <v>28702</v>
      </c>
      <c r="H54" s="8">
        <v>4108</v>
      </c>
      <c r="I54" s="8">
        <v>104533</v>
      </c>
      <c r="J54" s="8">
        <v>64594</v>
      </c>
      <c r="K54" s="8">
        <v>1207999</v>
      </c>
      <c r="L54" s="8">
        <v>1336742</v>
      </c>
      <c r="M54" s="8">
        <v>2565</v>
      </c>
      <c r="N54" s="8">
        <v>28924</v>
      </c>
      <c r="O54" s="8">
        <v>426518</v>
      </c>
      <c r="P54" s="8">
        <v>1516</v>
      </c>
      <c r="Q54" s="8">
        <v>157156</v>
      </c>
      <c r="R54" s="8">
        <v>11068</v>
      </c>
      <c r="S54" s="8">
        <v>524383</v>
      </c>
      <c r="T54" s="8">
        <v>0</v>
      </c>
      <c r="U54" s="8">
        <v>1723</v>
      </c>
      <c r="V54" s="8">
        <v>582615</v>
      </c>
      <c r="W54" s="8">
        <v>141949</v>
      </c>
      <c r="X54" s="8">
        <v>1107555</v>
      </c>
      <c r="Y54" s="8">
        <v>965693</v>
      </c>
      <c r="Z54" s="8">
        <v>21912</v>
      </c>
      <c r="AA54" s="8">
        <v>4147</v>
      </c>
      <c r="AB54" s="8">
        <v>1688256</v>
      </c>
      <c r="AC54" s="8">
        <v>66187</v>
      </c>
      <c r="AD54" s="8">
        <v>834695</v>
      </c>
      <c r="AE54" s="8">
        <v>662163</v>
      </c>
      <c r="AF54" s="8">
        <v>5873</v>
      </c>
      <c r="AG54" s="8">
        <v>0</v>
      </c>
      <c r="AH54" s="8">
        <v>3590712</v>
      </c>
      <c r="AI54" s="8">
        <v>13523</v>
      </c>
      <c r="AJ54" s="8">
        <v>2730</v>
      </c>
      <c r="AK54" s="8">
        <v>106300</v>
      </c>
      <c r="AL54" s="8">
        <v>28768</v>
      </c>
      <c r="AM54" s="8">
        <v>478380</v>
      </c>
      <c r="AN54" s="8">
        <v>31</v>
      </c>
      <c r="AO54" s="8">
        <v>296743</v>
      </c>
      <c r="AP54" s="8">
        <v>16980</v>
      </c>
      <c r="AQ54" s="8">
        <v>392</v>
      </c>
      <c r="AR54" s="8">
        <v>79625</v>
      </c>
      <c r="AS54" s="8">
        <v>86222</v>
      </c>
      <c r="AT54" s="8">
        <v>2307</v>
      </c>
      <c r="AU54" s="8">
        <v>0</v>
      </c>
      <c r="AV54" s="8">
        <v>9505</v>
      </c>
      <c r="AW54" s="8">
        <v>554</v>
      </c>
      <c r="AX54" s="8">
        <v>326035</v>
      </c>
      <c r="AY54" s="8">
        <v>0</v>
      </c>
      <c r="AZ54" s="8">
        <v>46402</v>
      </c>
      <c r="BA54" s="8">
        <v>444799</v>
      </c>
      <c r="BB54" s="8">
        <v>2734</v>
      </c>
      <c r="BC54" s="8">
        <v>133369</v>
      </c>
    </row>
    <row r="55" spans="1:55" ht="15" customHeight="1">
      <c r="A55" s="7" t="s">
        <v>162</v>
      </c>
      <c r="B55" s="8">
        <v>0</v>
      </c>
      <c r="C55" s="8">
        <v>0</v>
      </c>
      <c r="D55" s="8">
        <v>0</v>
      </c>
      <c r="E55" s="8">
        <v>0</v>
      </c>
      <c r="F55" s="8">
        <v>23472</v>
      </c>
      <c r="G55" s="8">
        <v>38650</v>
      </c>
      <c r="H55" s="8">
        <v>0</v>
      </c>
      <c r="I55" s="8">
        <v>600</v>
      </c>
      <c r="J55" s="8">
        <v>0</v>
      </c>
      <c r="K55" s="8">
        <v>253769</v>
      </c>
      <c r="L55" s="8">
        <v>340731</v>
      </c>
      <c r="M55" s="8">
        <v>33647</v>
      </c>
      <c r="N55" s="8">
        <v>321</v>
      </c>
      <c r="O55" s="8">
        <v>176299</v>
      </c>
      <c r="P55" s="8">
        <v>365007</v>
      </c>
      <c r="Q55" s="8">
        <v>9247</v>
      </c>
      <c r="R55" s="8">
        <v>5500</v>
      </c>
      <c r="S55" s="8">
        <v>66692</v>
      </c>
      <c r="T55" s="8">
        <v>75925</v>
      </c>
      <c r="U55" s="8">
        <v>0</v>
      </c>
      <c r="V55" s="8">
        <v>5228</v>
      </c>
      <c r="W55" s="8">
        <v>6913</v>
      </c>
      <c r="X55" s="8">
        <v>128482</v>
      </c>
      <c r="Y55" s="8">
        <v>166463</v>
      </c>
      <c r="Z55" s="8">
        <v>2500</v>
      </c>
      <c r="AA55" s="8">
        <v>6000</v>
      </c>
      <c r="AB55" s="8">
        <v>8768</v>
      </c>
      <c r="AC55" s="8">
        <v>15448</v>
      </c>
      <c r="AD55" s="8">
        <v>5476</v>
      </c>
      <c r="AE55" s="8">
        <v>2094</v>
      </c>
      <c r="AF55" s="8">
        <v>1000</v>
      </c>
      <c r="AG55" s="8">
        <v>0</v>
      </c>
      <c r="AH55" s="8">
        <v>196502</v>
      </c>
      <c r="AI55" s="8">
        <v>2150</v>
      </c>
      <c r="AJ55" s="8">
        <v>153500</v>
      </c>
      <c r="AK55" s="8">
        <v>0</v>
      </c>
      <c r="AL55" s="8">
        <v>4580</v>
      </c>
      <c r="AM55" s="8">
        <v>5</v>
      </c>
      <c r="AN55" s="8">
        <v>6000</v>
      </c>
      <c r="AO55" s="8">
        <v>12184</v>
      </c>
      <c r="AP55" s="8">
        <v>3463</v>
      </c>
      <c r="AQ55" s="8">
        <v>2625</v>
      </c>
      <c r="AR55" s="8">
        <v>24419</v>
      </c>
      <c r="AS55" s="8">
        <v>8050</v>
      </c>
      <c r="AT55" s="8">
        <v>0</v>
      </c>
      <c r="AU55" s="8">
        <v>845180</v>
      </c>
      <c r="AV55" s="8">
        <v>13000</v>
      </c>
      <c r="AW55" s="8">
        <v>15089</v>
      </c>
      <c r="AX55" s="8">
        <v>109494</v>
      </c>
      <c r="AY55" s="8">
        <v>10000</v>
      </c>
      <c r="AZ55" s="8">
        <v>25300</v>
      </c>
      <c r="BA55" s="8">
        <v>50000</v>
      </c>
      <c r="BB55" s="8">
        <v>0</v>
      </c>
      <c r="BC55" s="8">
        <v>35241</v>
      </c>
    </row>
    <row r="56" spans="1:55" ht="15" customHeight="1">
      <c r="A56" s="7" t="s">
        <v>163</v>
      </c>
      <c r="B56" s="8">
        <v>0</v>
      </c>
      <c r="C56" s="8">
        <v>0</v>
      </c>
      <c r="D56" s="8">
        <v>0</v>
      </c>
      <c r="E56" s="8">
        <v>0</v>
      </c>
      <c r="F56" s="8">
        <v>5000</v>
      </c>
      <c r="G56" s="8">
        <v>16400</v>
      </c>
      <c r="H56" s="8">
        <v>0</v>
      </c>
      <c r="I56" s="8">
        <v>0</v>
      </c>
      <c r="J56" s="8">
        <v>0</v>
      </c>
      <c r="K56" s="8">
        <v>253715</v>
      </c>
      <c r="L56" s="8">
        <v>214074</v>
      </c>
      <c r="M56" s="8">
        <v>21542</v>
      </c>
      <c r="N56" s="8">
        <v>0</v>
      </c>
      <c r="O56" s="8">
        <v>165000</v>
      </c>
      <c r="P56" s="8">
        <v>362000</v>
      </c>
      <c r="Q56" s="8">
        <v>8000</v>
      </c>
      <c r="R56" s="8">
        <v>0</v>
      </c>
      <c r="S56" s="8">
        <v>0</v>
      </c>
      <c r="T56" s="8">
        <v>0</v>
      </c>
      <c r="U56" s="8">
        <v>0</v>
      </c>
      <c r="V56" s="8">
        <v>5228</v>
      </c>
      <c r="W56" s="8">
        <v>6913</v>
      </c>
      <c r="X56" s="8">
        <v>128482</v>
      </c>
      <c r="Y56" s="8">
        <v>164463</v>
      </c>
      <c r="Z56" s="8">
        <v>2500</v>
      </c>
      <c r="AA56" s="8">
        <v>6000</v>
      </c>
      <c r="AB56" s="8">
        <v>2680</v>
      </c>
      <c r="AC56" s="8">
        <v>15448</v>
      </c>
      <c r="AD56" s="8">
        <v>0</v>
      </c>
      <c r="AE56" s="8">
        <v>0</v>
      </c>
      <c r="AF56" s="8">
        <v>0</v>
      </c>
      <c r="AG56" s="8">
        <v>0</v>
      </c>
      <c r="AH56" s="8">
        <v>125698</v>
      </c>
      <c r="AI56" s="8">
        <v>2150</v>
      </c>
      <c r="AJ56" s="8">
        <v>153500</v>
      </c>
      <c r="AK56" s="8">
        <v>0</v>
      </c>
      <c r="AL56" s="8">
        <v>4580</v>
      </c>
      <c r="AM56" s="8">
        <v>0</v>
      </c>
      <c r="AN56" s="8">
        <v>6000</v>
      </c>
      <c r="AO56" s="8">
        <v>12184</v>
      </c>
      <c r="AP56" s="8">
        <v>3000</v>
      </c>
      <c r="AQ56" s="8">
        <v>2625</v>
      </c>
      <c r="AR56" s="8">
        <v>24419</v>
      </c>
      <c r="AS56" s="8">
        <v>7800</v>
      </c>
      <c r="AT56" s="8">
        <v>0</v>
      </c>
      <c r="AU56" s="8">
        <v>811279</v>
      </c>
      <c r="AV56" s="8">
        <v>13000</v>
      </c>
      <c r="AW56" s="8">
        <v>15089</v>
      </c>
      <c r="AX56" s="8">
        <v>106986</v>
      </c>
      <c r="AY56" s="8">
        <v>10000</v>
      </c>
      <c r="AZ56" s="8">
        <v>24500</v>
      </c>
      <c r="BA56" s="8">
        <v>50000</v>
      </c>
      <c r="BB56" s="8">
        <v>0</v>
      </c>
      <c r="BC56" s="8">
        <v>22741</v>
      </c>
    </row>
    <row r="57" spans="1:55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18472</v>
      </c>
      <c r="G57" s="8">
        <v>22250</v>
      </c>
      <c r="H57" s="8">
        <v>0</v>
      </c>
      <c r="I57" s="8">
        <v>600</v>
      </c>
      <c r="J57" s="8">
        <v>0</v>
      </c>
      <c r="K57" s="8">
        <v>54</v>
      </c>
      <c r="L57" s="8">
        <v>126657</v>
      </c>
      <c r="M57" s="8">
        <v>12105</v>
      </c>
      <c r="N57" s="8">
        <v>321</v>
      </c>
      <c r="O57" s="8">
        <v>11299</v>
      </c>
      <c r="P57" s="8">
        <v>3007</v>
      </c>
      <c r="Q57" s="8">
        <v>1247</v>
      </c>
      <c r="R57" s="8">
        <v>5500</v>
      </c>
      <c r="S57" s="8">
        <v>66692</v>
      </c>
      <c r="T57" s="8">
        <v>75925</v>
      </c>
      <c r="U57" s="8">
        <v>0</v>
      </c>
      <c r="V57" s="8">
        <v>0</v>
      </c>
      <c r="W57" s="8">
        <v>0</v>
      </c>
      <c r="X57" s="8">
        <v>0</v>
      </c>
      <c r="Y57" s="8">
        <v>2000</v>
      </c>
      <c r="Z57" s="8">
        <v>0</v>
      </c>
      <c r="AA57" s="8">
        <v>0</v>
      </c>
      <c r="AB57" s="8">
        <v>6088</v>
      </c>
      <c r="AC57" s="8">
        <v>0</v>
      </c>
      <c r="AD57" s="8">
        <v>5476</v>
      </c>
      <c r="AE57" s="8">
        <v>2094</v>
      </c>
      <c r="AF57" s="8">
        <v>1000</v>
      </c>
      <c r="AG57" s="8">
        <v>0</v>
      </c>
      <c r="AH57" s="8">
        <v>70804</v>
      </c>
      <c r="AI57" s="8">
        <v>0</v>
      </c>
      <c r="AJ57" s="8">
        <v>0</v>
      </c>
      <c r="AK57" s="8">
        <v>0</v>
      </c>
      <c r="AL57" s="8">
        <v>0</v>
      </c>
      <c r="AM57" s="8">
        <v>5</v>
      </c>
      <c r="AN57" s="8">
        <v>0</v>
      </c>
      <c r="AO57" s="8">
        <v>0</v>
      </c>
      <c r="AP57" s="8">
        <v>463</v>
      </c>
      <c r="AQ57" s="8">
        <v>0</v>
      </c>
      <c r="AR57" s="8">
        <v>0</v>
      </c>
      <c r="AS57" s="8">
        <v>250</v>
      </c>
      <c r="AT57" s="8">
        <v>0</v>
      </c>
      <c r="AU57" s="8">
        <v>33901</v>
      </c>
      <c r="AV57" s="8">
        <v>0</v>
      </c>
      <c r="AW57" s="8">
        <v>0</v>
      </c>
      <c r="AX57" s="8">
        <v>2508</v>
      </c>
      <c r="AY57" s="8">
        <v>0</v>
      </c>
      <c r="AZ57" s="8">
        <v>800</v>
      </c>
      <c r="BA57" s="8">
        <v>0</v>
      </c>
      <c r="BB57" s="8">
        <v>0</v>
      </c>
      <c r="BC57" s="8">
        <v>12500</v>
      </c>
    </row>
    <row r="58" spans="1:55" ht="15" customHeight="1">
      <c r="A58" s="7" t="s">
        <v>165</v>
      </c>
      <c r="B58" s="8">
        <v>16446</v>
      </c>
      <c r="C58" s="8">
        <v>1097</v>
      </c>
      <c r="D58" s="8">
        <v>600</v>
      </c>
      <c r="E58" s="8">
        <v>28</v>
      </c>
      <c r="F58" s="8">
        <v>35205</v>
      </c>
      <c r="G58" s="8">
        <v>18506</v>
      </c>
      <c r="H58" s="8">
        <v>844</v>
      </c>
      <c r="I58" s="8">
        <v>5621</v>
      </c>
      <c r="J58" s="8">
        <v>5204</v>
      </c>
      <c r="K58" s="8">
        <v>1260383</v>
      </c>
      <c r="L58" s="8">
        <v>342247</v>
      </c>
      <c r="M58" s="8">
        <v>19052</v>
      </c>
      <c r="N58" s="8">
        <v>2964</v>
      </c>
      <c r="O58" s="8">
        <v>44166</v>
      </c>
      <c r="P58" s="8">
        <v>43057</v>
      </c>
      <c r="Q58" s="8">
        <v>9486</v>
      </c>
      <c r="R58" s="8">
        <v>3287</v>
      </c>
      <c r="S58" s="8">
        <v>102054</v>
      </c>
      <c r="T58" s="8">
        <v>1584</v>
      </c>
      <c r="U58" s="8">
        <v>3123</v>
      </c>
      <c r="V58" s="8">
        <v>284279</v>
      </c>
      <c r="W58" s="8">
        <v>122862</v>
      </c>
      <c r="X58" s="8">
        <v>309983</v>
      </c>
      <c r="Y58" s="8">
        <v>243309</v>
      </c>
      <c r="Z58" s="8">
        <v>2075</v>
      </c>
      <c r="AA58" s="8">
        <v>16730</v>
      </c>
      <c r="AB58" s="8">
        <v>412302</v>
      </c>
      <c r="AC58" s="8">
        <v>41221</v>
      </c>
      <c r="AD58" s="8">
        <v>246291</v>
      </c>
      <c r="AE58" s="8">
        <v>73915</v>
      </c>
      <c r="AF58" s="8">
        <v>3621</v>
      </c>
      <c r="AG58" s="8">
        <v>267</v>
      </c>
      <c r="AH58" s="8">
        <v>476306</v>
      </c>
      <c r="AI58" s="8">
        <v>4590</v>
      </c>
      <c r="AJ58" s="8">
        <v>14374</v>
      </c>
      <c r="AK58" s="8">
        <v>24713</v>
      </c>
      <c r="AL58" s="8">
        <v>8158</v>
      </c>
      <c r="AM58" s="8">
        <v>62881</v>
      </c>
      <c r="AN58" s="8">
        <v>2988</v>
      </c>
      <c r="AO58" s="8">
        <v>29078</v>
      </c>
      <c r="AP58" s="8">
        <v>1170</v>
      </c>
      <c r="AQ58" s="8">
        <v>12537</v>
      </c>
      <c r="AR58" s="8">
        <v>22659</v>
      </c>
      <c r="AS58" s="8">
        <v>14555</v>
      </c>
      <c r="AT58" s="8">
        <v>1362</v>
      </c>
      <c r="AU58" s="8">
        <v>20303</v>
      </c>
      <c r="AV58" s="8">
        <v>8753</v>
      </c>
      <c r="AW58" s="8">
        <v>8781</v>
      </c>
      <c r="AX58" s="8">
        <v>162976</v>
      </c>
      <c r="AY58" s="8">
        <v>7690</v>
      </c>
      <c r="AZ58" s="8">
        <v>66212</v>
      </c>
      <c r="BA58" s="8">
        <v>65270</v>
      </c>
      <c r="BB58" s="8">
        <v>238</v>
      </c>
      <c r="BC58" s="8">
        <v>37343</v>
      </c>
    </row>
    <row r="59" spans="1:55" ht="15" customHeight="1">
      <c r="A59" s="7" t="s">
        <v>166</v>
      </c>
      <c r="B59" s="8">
        <v>1086</v>
      </c>
      <c r="C59" s="8">
        <v>203</v>
      </c>
      <c r="D59" s="8">
        <v>24</v>
      </c>
      <c r="E59" s="8">
        <v>5</v>
      </c>
      <c r="F59" s="8">
        <v>3673</v>
      </c>
      <c r="G59" s="8">
        <v>1479</v>
      </c>
      <c r="H59" s="8">
        <v>17</v>
      </c>
      <c r="I59" s="8">
        <v>1033</v>
      </c>
      <c r="J59" s="8">
        <v>695</v>
      </c>
      <c r="K59" s="8">
        <v>140734</v>
      </c>
      <c r="L59" s="8">
        <v>19399</v>
      </c>
      <c r="M59" s="8">
        <v>441</v>
      </c>
      <c r="N59" s="8">
        <v>268</v>
      </c>
      <c r="O59" s="8">
        <v>2018</v>
      </c>
      <c r="P59" s="8">
        <v>1889</v>
      </c>
      <c r="Q59" s="8">
        <v>1117</v>
      </c>
      <c r="R59" s="8">
        <v>167</v>
      </c>
      <c r="S59" s="8">
        <v>27359</v>
      </c>
      <c r="T59" s="8">
        <v>0</v>
      </c>
      <c r="U59" s="8">
        <v>1664</v>
      </c>
      <c r="V59" s="8">
        <v>24999</v>
      </c>
      <c r="W59" s="8">
        <v>2600</v>
      </c>
      <c r="X59" s="8">
        <v>36570</v>
      </c>
      <c r="Y59" s="8">
        <v>39512</v>
      </c>
      <c r="Z59" s="8">
        <v>503</v>
      </c>
      <c r="AA59" s="8">
        <v>69</v>
      </c>
      <c r="AB59" s="8">
        <v>37957</v>
      </c>
      <c r="AC59" s="8">
        <v>722</v>
      </c>
      <c r="AD59" s="8">
        <v>18286</v>
      </c>
      <c r="AE59" s="8">
        <v>11173</v>
      </c>
      <c r="AF59" s="8">
        <v>500</v>
      </c>
      <c r="AG59" s="8">
        <v>38</v>
      </c>
      <c r="AH59" s="8">
        <v>110153</v>
      </c>
      <c r="AI59" s="8">
        <v>162</v>
      </c>
      <c r="AJ59" s="8">
        <v>4174</v>
      </c>
      <c r="AK59" s="8">
        <v>176</v>
      </c>
      <c r="AL59" s="8">
        <v>306</v>
      </c>
      <c r="AM59" s="8">
        <v>7067</v>
      </c>
      <c r="AN59" s="8">
        <v>217</v>
      </c>
      <c r="AO59" s="8">
        <v>1099</v>
      </c>
      <c r="AP59" s="8">
        <v>623</v>
      </c>
      <c r="AQ59" s="8">
        <v>148</v>
      </c>
      <c r="AR59" s="8">
        <v>4238</v>
      </c>
      <c r="AS59" s="8">
        <v>1551</v>
      </c>
      <c r="AT59" s="8">
        <v>148</v>
      </c>
      <c r="AU59" s="8">
        <v>53</v>
      </c>
      <c r="AV59" s="8">
        <v>5577</v>
      </c>
      <c r="AW59" s="8">
        <v>291</v>
      </c>
      <c r="AX59" s="8">
        <v>14814</v>
      </c>
      <c r="AY59" s="8">
        <v>83</v>
      </c>
      <c r="AZ59" s="8">
        <v>1709</v>
      </c>
      <c r="BA59" s="8">
        <v>2845</v>
      </c>
      <c r="BB59" s="8">
        <v>118</v>
      </c>
      <c r="BC59" s="8">
        <v>1691</v>
      </c>
    </row>
    <row r="60" spans="1:55" ht="15" customHeight="1">
      <c r="A60" s="7" t="s">
        <v>167</v>
      </c>
      <c r="B60" s="8">
        <v>13889</v>
      </c>
      <c r="C60" s="8">
        <v>845</v>
      </c>
      <c r="D60" s="8">
        <v>465</v>
      </c>
      <c r="E60" s="8">
        <v>5</v>
      </c>
      <c r="F60" s="8">
        <v>10016</v>
      </c>
      <c r="G60" s="8">
        <v>15636</v>
      </c>
      <c r="H60" s="8">
        <v>602</v>
      </c>
      <c r="I60" s="8">
        <v>2707</v>
      </c>
      <c r="J60" s="8">
        <v>2662</v>
      </c>
      <c r="K60" s="8">
        <v>218318</v>
      </c>
      <c r="L60" s="8">
        <v>74825</v>
      </c>
      <c r="M60" s="8">
        <v>8154</v>
      </c>
      <c r="N60" s="8">
        <v>1880</v>
      </c>
      <c r="O60" s="8">
        <v>11386</v>
      </c>
      <c r="P60" s="8">
        <v>11294</v>
      </c>
      <c r="Q60" s="8">
        <v>2925</v>
      </c>
      <c r="R60" s="8">
        <v>2424</v>
      </c>
      <c r="S60" s="8">
        <v>28264</v>
      </c>
      <c r="T60" s="8">
        <v>1584</v>
      </c>
      <c r="U60" s="8">
        <v>1305</v>
      </c>
      <c r="V60" s="8">
        <v>128424</v>
      </c>
      <c r="W60" s="8">
        <v>58838</v>
      </c>
      <c r="X60" s="8">
        <v>88392</v>
      </c>
      <c r="Y60" s="8">
        <v>71062</v>
      </c>
      <c r="Z60" s="8">
        <v>1053</v>
      </c>
      <c r="AA60" s="8">
        <v>15137</v>
      </c>
      <c r="AB60" s="8">
        <v>85313</v>
      </c>
      <c r="AC60" s="8">
        <v>33668</v>
      </c>
      <c r="AD60" s="8">
        <v>52764</v>
      </c>
      <c r="AE60" s="8">
        <v>18167</v>
      </c>
      <c r="AF60" s="8">
        <v>3017</v>
      </c>
      <c r="AG60" s="8">
        <v>194</v>
      </c>
      <c r="AH60" s="8">
        <v>197860</v>
      </c>
      <c r="AI60" s="8">
        <v>3949</v>
      </c>
      <c r="AJ60" s="8">
        <v>3327</v>
      </c>
      <c r="AK60" s="8">
        <v>18431</v>
      </c>
      <c r="AL60" s="8">
        <v>1714</v>
      </c>
      <c r="AM60" s="8">
        <v>13152</v>
      </c>
      <c r="AN60" s="8">
        <v>1601</v>
      </c>
      <c r="AO60" s="8">
        <v>21140</v>
      </c>
      <c r="AP60" s="8">
        <v>297</v>
      </c>
      <c r="AQ60" s="8">
        <v>808</v>
      </c>
      <c r="AR60" s="8">
        <v>6204</v>
      </c>
      <c r="AS60" s="8">
        <v>5030</v>
      </c>
      <c r="AT60" s="8">
        <v>1090</v>
      </c>
      <c r="AU60" s="8">
        <v>19791</v>
      </c>
      <c r="AV60" s="8">
        <v>2774</v>
      </c>
      <c r="AW60" s="8">
        <v>2962</v>
      </c>
      <c r="AX60" s="8">
        <v>88766</v>
      </c>
      <c r="AY60" s="8">
        <v>1230</v>
      </c>
      <c r="AZ60" s="8">
        <v>56357</v>
      </c>
      <c r="BA60" s="8">
        <v>11523</v>
      </c>
      <c r="BB60" s="8">
        <v>31</v>
      </c>
      <c r="BC60" s="8">
        <v>9737</v>
      </c>
    </row>
    <row r="61" spans="1:55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334</v>
      </c>
      <c r="G61" s="8">
        <v>0</v>
      </c>
      <c r="H61" s="8">
        <v>0</v>
      </c>
      <c r="I61" s="8">
        <v>0</v>
      </c>
      <c r="J61" s="8">
        <v>0</v>
      </c>
      <c r="K61" s="8">
        <v>4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323</v>
      </c>
      <c r="T61" s="8">
        <v>0</v>
      </c>
      <c r="U61" s="8">
        <v>0</v>
      </c>
      <c r="V61" s="8">
        <v>4</v>
      </c>
      <c r="W61" s="8">
        <v>0</v>
      </c>
      <c r="X61" s="8">
        <v>0</v>
      </c>
      <c r="Y61" s="8">
        <v>398</v>
      </c>
      <c r="Z61" s="8">
        <v>0</v>
      </c>
      <c r="AA61" s="8">
        <v>0</v>
      </c>
      <c r="AB61" s="8">
        <v>117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84</v>
      </c>
      <c r="AK61" s="8">
        <v>0</v>
      </c>
      <c r="AL61" s="8">
        <v>0</v>
      </c>
      <c r="AM61" s="8">
        <v>0</v>
      </c>
      <c r="AN61" s="8">
        <v>30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2</v>
      </c>
      <c r="AY61" s="8">
        <v>0</v>
      </c>
      <c r="AZ61" s="8">
        <v>2</v>
      </c>
      <c r="BA61" s="8">
        <v>0</v>
      </c>
      <c r="BB61" s="8">
        <v>0</v>
      </c>
      <c r="BC61" s="8">
        <v>0</v>
      </c>
    </row>
    <row r="62" spans="1:55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990</v>
      </c>
      <c r="G62" s="8">
        <v>0</v>
      </c>
      <c r="H62" s="8">
        <v>0</v>
      </c>
      <c r="I62" s="8">
        <v>0</v>
      </c>
      <c r="J62" s="8">
        <v>0</v>
      </c>
      <c r="K62" s="8">
        <v>101</v>
      </c>
      <c r="L62" s="8">
        <v>0</v>
      </c>
      <c r="M62" s="8">
        <v>0</v>
      </c>
      <c r="N62" s="8">
        <v>0</v>
      </c>
      <c r="O62" s="8">
        <v>0</v>
      </c>
      <c r="P62" s="8">
        <v>8</v>
      </c>
      <c r="Q62" s="8">
        <v>0</v>
      </c>
      <c r="R62" s="8">
        <v>0</v>
      </c>
      <c r="S62" s="8">
        <v>475</v>
      </c>
      <c r="T62" s="8">
        <v>0</v>
      </c>
      <c r="U62" s="8">
        <v>0</v>
      </c>
      <c r="V62" s="8">
        <v>30</v>
      </c>
      <c r="W62" s="8">
        <v>0</v>
      </c>
      <c r="X62" s="8">
        <v>0</v>
      </c>
      <c r="Y62" s="8">
        <v>2398</v>
      </c>
      <c r="Z62" s="8">
        <v>2</v>
      </c>
      <c r="AA62" s="8">
        <v>0</v>
      </c>
      <c r="AB62" s="8">
        <v>366</v>
      </c>
      <c r="AC62" s="8">
        <v>102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48</v>
      </c>
      <c r="AK62" s="8">
        <v>0</v>
      </c>
      <c r="AL62" s="8">
        <v>0</v>
      </c>
      <c r="AM62" s="8">
        <v>0</v>
      </c>
      <c r="AN62" s="8">
        <v>33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69</v>
      </c>
      <c r="AY62" s="8">
        <v>0</v>
      </c>
      <c r="AZ62" s="8">
        <v>22</v>
      </c>
      <c r="BA62" s="8">
        <v>0</v>
      </c>
      <c r="BB62" s="8">
        <v>0</v>
      </c>
      <c r="BC62" s="8">
        <v>0</v>
      </c>
    </row>
    <row r="63" spans="1:55" ht="15" customHeight="1">
      <c r="A63" s="7" t="s">
        <v>170</v>
      </c>
      <c r="B63" s="8">
        <v>72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14734</v>
      </c>
      <c r="L63" s="8">
        <v>520</v>
      </c>
      <c r="M63" s="8">
        <v>0</v>
      </c>
      <c r="N63" s="8">
        <v>0</v>
      </c>
      <c r="O63" s="8">
        <v>0</v>
      </c>
      <c r="P63" s="8">
        <v>4</v>
      </c>
      <c r="Q63" s="8">
        <v>0</v>
      </c>
      <c r="R63" s="8">
        <v>80</v>
      </c>
      <c r="S63" s="8">
        <v>415</v>
      </c>
      <c r="T63" s="8">
        <v>0</v>
      </c>
      <c r="U63" s="8">
        <v>0</v>
      </c>
      <c r="V63" s="8">
        <v>11900</v>
      </c>
      <c r="W63" s="8">
        <v>0</v>
      </c>
      <c r="X63" s="8">
        <v>269</v>
      </c>
      <c r="Y63" s="8">
        <v>269</v>
      </c>
      <c r="Z63" s="8">
        <v>112</v>
      </c>
      <c r="AA63" s="8">
        <v>0</v>
      </c>
      <c r="AB63" s="8">
        <v>8992</v>
      </c>
      <c r="AC63" s="8">
        <v>0</v>
      </c>
      <c r="AD63" s="8">
        <v>8992</v>
      </c>
      <c r="AE63" s="8">
        <v>15</v>
      </c>
      <c r="AF63" s="8">
        <v>0</v>
      </c>
      <c r="AG63" s="8">
        <v>0</v>
      </c>
      <c r="AH63" s="8">
        <v>3070</v>
      </c>
      <c r="AI63" s="8">
        <v>0</v>
      </c>
      <c r="AJ63" s="8">
        <v>16</v>
      </c>
      <c r="AK63" s="8">
        <v>0</v>
      </c>
      <c r="AL63" s="8">
        <v>0</v>
      </c>
      <c r="AM63" s="8">
        <v>0</v>
      </c>
      <c r="AN63" s="8">
        <v>3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124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  <c r="BC63" s="8">
        <v>222</v>
      </c>
    </row>
    <row r="64" spans="1:55" ht="15" customHeight="1">
      <c r="A64" s="7" t="s">
        <v>171</v>
      </c>
      <c r="B64" s="8">
        <v>1399</v>
      </c>
      <c r="C64" s="8">
        <v>49</v>
      </c>
      <c r="D64" s="8">
        <v>111</v>
      </c>
      <c r="E64" s="8">
        <v>18</v>
      </c>
      <c r="F64" s="8">
        <v>4709</v>
      </c>
      <c r="G64" s="8">
        <v>932</v>
      </c>
      <c r="H64" s="8">
        <v>11</v>
      </c>
      <c r="I64" s="8">
        <v>1617</v>
      </c>
      <c r="J64" s="8">
        <v>805</v>
      </c>
      <c r="K64" s="8">
        <v>500956</v>
      </c>
      <c r="L64" s="8">
        <v>31955</v>
      </c>
      <c r="M64" s="8">
        <v>457</v>
      </c>
      <c r="N64" s="8">
        <v>816</v>
      </c>
      <c r="O64" s="8">
        <v>7054</v>
      </c>
      <c r="P64" s="8">
        <v>8862</v>
      </c>
      <c r="Q64" s="8">
        <v>2444</v>
      </c>
      <c r="R64" s="8">
        <v>476</v>
      </c>
      <c r="S64" s="8">
        <v>7314</v>
      </c>
      <c r="T64" s="8">
        <v>0</v>
      </c>
      <c r="U64" s="8">
        <v>154</v>
      </c>
      <c r="V64" s="8">
        <v>11459</v>
      </c>
      <c r="W64" s="8">
        <v>346</v>
      </c>
      <c r="X64" s="8">
        <v>19077</v>
      </c>
      <c r="Y64" s="8">
        <v>19129</v>
      </c>
      <c r="Z64" s="8">
        <v>405</v>
      </c>
      <c r="AA64" s="8">
        <v>24</v>
      </c>
      <c r="AB64" s="8">
        <v>35248</v>
      </c>
      <c r="AC64" s="8">
        <v>10</v>
      </c>
      <c r="AD64" s="8">
        <v>21665</v>
      </c>
      <c r="AE64" s="8">
        <v>11664</v>
      </c>
      <c r="AF64" s="8">
        <v>104</v>
      </c>
      <c r="AG64" s="8">
        <v>35</v>
      </c>
      <c r="AH64" s="8">
        <v>66971</v>
      </c>
      <c r="AI64" s="8">
        <v>479</v>
      </c>
      <c r="AJ64" s="8">
        <v>725</v>
      </c>
      <c r="AK64" s="8">
        <v>1706</v>
      </c>
      <c r="AL64" s="8">
        <v>1252</v>
      </c>
      <c r="AM64" s="8">
        <v>8961</v>
      </c>
      <c r="AN64" s="8">
        <v>824</v>
      </c>
      <c r="AO64" s="8">
        <v>816</v>
      </c>
      <c r="AP64" s="8">
        <v>250</v>
      </c>
      <c r="AQ64" s="8">
        <v>81</v>
      </c>
      <c r="AR64" s="8">
        <v>1442</v>
      </c>
      <c r="AS64" s="8">
        <v>1796</v>
      </c>
      <c r="AT64" s="8">
        <v>0</v>
      </c>
      <c r="AU64" s="8">
        <v>0</v>
      </c>
      <c r="AV64" s="8">
        <v>332</v>
      </c>
      <c r="AW64" s="8">
        <v>373</v>
      </c>
      <c r="AX64" s="8">
        <v>12607</v>
      </c>
      <c r="AY64" s="8">
        <v>1677</v>
      </c>
      <c r="AZ64" s="8">
        <v>992</v>
      </c>
      <c r="BA64" s="8">
        <v>9438</v>
      </c>
      <c r="BB64" s="8">
        <v>89</v>
      </c>
      <c r="BC64" s="8">
        <v>4297</v>
      </c>
    </row>
    <row r="65" spans="1:55" ht="15" customHeight="1">
      <c r="A65" s="7" t="s">
        <v>172</v>
      </c>
      <c r="B65" s="8">
        <v>0</v>
      </c>
      <c r="C65" s="8">
        <v>0</v>
      </c>
      <c r="D65" s="8">
        <v>0</v>
      </c>
      <c r="E65" s="8">
        <v>0</v>
      </c>
      <c r="F65" s="8">
        <v>88</v>
      </c>
      <c r="G65" s="8">
        <v>459</v>
      </c>
      <c r="H65" s="8">
        <v>214</v>
      </c>
      <c r="I65" s="8">
        <v>153</v>
      </c>
      <c r="J65" s="8">
        <v>42</v>
      </c>
      <c r="K65" s="8">
        <v>20959</v>
      </c>
      <c r="L65" s="8">
        <v>2014</v>
      </c>
      <c r="M65" s="8">
        <v>0</v>
      </c>
      <c r="N65" s="8">
        <v>0</v>
      </c>
      <c r="O65" s="8">
        <v>1561</v>
      </c>
      <c r="P65" s="8">
        <v>0</v>
      </c>
      <c r="Q65" s="8">
        <v>0</v>
      </c>
      <c r="R65" s="8">
        <v>140</v>
      </c>
      <c r="S65" s="8">
        <v>8389</v>
      </c>
      <c r="T65" s="8">
        <v>0</v>
      </c>
      <c r="U65" s="8">
        <v>0</v>
      </c>
      <c r="V65" s="8">
        <v>1915</v>
      </c>
      <c r="W65" s="8">
        <v>785</v>
      </c>
      <c r="X65" s="8">
        <v>4697</v>
      </c>
      <c r="Y65" s="8">
        <v>3885</v>
      </c>
      <c r="Z65" s="8">
        <v>0</v>
      </c>
      <c r="AA65" s="8">
        <v>0</v>
      </c>
      <c r="AB65" s="8">
        <v>2197</v>
      </c>
      <c r="AC65" s="8">
        <v>226</v>
      </c>
      <c r="AD65" s="8">
        <v>2000</v>
      </c>
      <c r="AE65" s="8">
        <v>0</v>
      </c>
      <c r="AF65" s="8">
        <v>0</v>
      </c>
      <c r="AG65" s="8">
        <v>0</v>
      </c>
      <c r="AH65" s="8">
        <v>51981</v>
      </c>
      <c r="AI65" s="8">
        <v>0</v>
      </c>
      <c r="AJ65" s="8">
        <v>0</v>
      </c>
      <c r="AK65" s="8">
        <v>0</v>
      </c>
      <c r="AL65" s="8">
        <v>676</v>
      </c>
      <c r="AM65" s="8">
        <v>4</v>
      </c>
      <c r="AN65" s="8">
        <v>280</v>
      </c>
      <c r="AO65" s="8">
        <v>0</v>
      </c>
      <c r="AP65" s="8">
        <v>0</v>
      </c>
      <c r="AQ65" s="8">
        <v>0</v>
      </c>
      <c r="AR65" s="8">
        <v>775</v>
      </c>
      <c r="AS65" s="8">
        <v>178</v>
      </c>
      <c r="AT65" s="8">
        <v>0</v>
      </c>
      <c r="AU65" s="8">
        <v>459</v>
      </c>
      <c r="AV65" s="8">
        <v>70</v>
      </c>
      <c r="AW65" s="8">
        <v>0</v>
      </c>
      <c r="AX65" s="8">
        <v>153</v>
      </c>
      <c r="AY65" s="8">
        <v>0</v>
      </c>
      <c r="AZ65" s="8">
        <v>119</v>
      </c>
      <c r="BA65" s="8">
        <v>1464</v>
      </c>
      <c r="BB65" s="8">
        <v>0</v>
      </c>
      <c r="BC65" s="8">
        <v>3896</v>
      </c>
    </row>
    <row r="66" spans="1:55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11416</v>
      </c>
      <c r="G66" s="8">
        <v>0</v>
      </c>
      <c r="H66" s="8">
        <v>0</v>
      </c>
      <c r="I66" s="8">
        <v>0</v>
      </c>
      <c r="J66" s="8">
        <v>1000</v>
      </c>
      <c r="K66" s="8">
        <v>149251</v>
      </c>
      <c r="L66" s="8">
        <v>138322</v>
      </c>
      <c r="M66" s="8">
        <v>10000</v>
      </c>
      <c r="N66" s="8">
        <v>0</v>
      </c>
      <c r="O66" s="8">
        <v>22147</v>
      </c>
      <c r="P66" s="8">
        <v>21000</v>
      </c>
      <c r="Q66" s="8">
        <v>3000</v>
      </c>
      <c r="R66" s="8">
        <v>0</v>
      </c>
      <c r="S66" s="8">
        <v>28000</v>
      </c>
      <c r="T66" s="8">
        <v>0</v>
      </c>
      <c r="U66" s="8">
        <v>0</v>
      </c>
      <c r="V66" s="8">
        <v>104502</v>
      </c>
      <c r="W66" s="8">
        <v>60293</v>
      </c>
      <c r="X66" s="8">
        <v>114102</v>
      </c>
      <c r="Y66" s="8">
        <v>105784</v>
      </c>
      <c r="Z66" s="8">
        <v>0</v>
      </c>
      <c r="AA66" s="8">
        <v>1500</v>
      </c>
      <c r="AB66" s="8">
        <v>143488</v>
      </c>
      <c r="AC66" s="8">
        <v>6493</v>
      </c>
      <c r="AD66" s="8">
        <v>94966</v>
      </c>
      <c r="AE66" s="8">
        <v>32896</v>
      </c>
      <c r="AF66" s="8">
        <v>0</v>
      </c>
      <c r="AG66" s="8">
        <v>0</v>
      </c>
      <c r="AH66" s="8">
        <v>32816</v>
      </c>
      <c r="AI66" s="8">
        <v>0</v>
      </c>
      <c r="AJ66" s="8">
        <v>6000</v>
      </c>
      <c r="AK66" s="8">
        <v>4400</v>
      </c>
      <c r="AL66" s="8">
        <v>4210</v>
      </c>
      <c r="AM66" s="8">
        <v>33500</v>
      </c>
      <c r="AN66" s="8">
        <v>0</v>
      </c>
      <c r="AO66" s="8">
        <v>5500</v>
      </c>
      <c r="AP66" s="8">
        <v>0</v>
      </c>
      <c r="AQ66" s="8">
        <v>11500</v>
      </c>
      <c r="AR66" s="8">
        <v>10000</v>
      </c>
      <c r="AS66" s="8">
        <v>6000</v>
      </c>
      <c r="AT66" s="8">
        <v>0</v>
      </c>
      <c r="AU66" s="8">
        <v>0</v>
      </c>
      <c r="AV66" s="8">
        <v>0</v>
      </c>
      <c r="AW66" s="8">
        <v>5155</v>
      </c>
      <c r="AX66" s="8">
        <v>43864</v>
      </c>
      <c r="AY66" s="8">
        <v>4700</v>
      </c>
      <c r="AZ66" s="8">
        <v>7000</v>
      </c>
      <c r="BA66" s="8">
        <v>40000</v>
      </c>
      <c r="BB66" s="8">
        <v>0</v>
      </c>
      <c r="BC66" s="8">
        <v>17500</v>
      </c>
    </row>
    <row r="67" spans="1:55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3979</v>
      </c>
      <c r="G67" s="8">
        <v>0</v>
      </c>
      <c r="H67" s="8">
        <v>0</v>
      </c>
      <c r="I67" s="8">
        <v>111</v>
      </c>
      <c r="J67" s="8">
        <v>0</v>
      </c>
      <c r="K67" s="8">
        <v>215326</v>
      </c>
      <c r="L67" s="8">
        <v>75212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1515</v>
      </c>
      <c r="T67" s="8">
        <v>0</v>
      </c>
      <c r="U67" s="8">
        <v>0</v>
      </c>
      <c r="V67" s="8">
        <v>1046</v>
      </c>
      <c r="W67" s="8">
        <v>0</v>
      </c>
      <c r="X67" s="8">
        <v>46876</v>
      </c>
      <c r="Y67" s="8">
        <v>872</v>
      </c>
      <c r="Z67" s="8">
        <v>0</v>
      </c>
      <c r="AA67" s="8">
        <v>0</v>
      </c>
      <c r="AB67" s="8">
        <v>98624</v>
      </c>
      <c r="AC67" s="8">
        <v>0</v>
      </c>
      <c r="AD67" s="8">
        <v>47618</v>
      </c>
      <c r="AE67" s="8">
        <v>0</v>
      </c>
      <c r="AF67" s="8">
        <v>0</v>
      </c>
      <c r="AG67" s="8">
        <v>0</v>
      </c>
      <c r="AH67" s="8">
        <v>13455</v>
      </c>
      <c r="AI67" s="8">
        <v>0</v>
      </c>
      <c r="AJ67" s="8">
        <v>0</v>
      </c>
      <c r="AK67" s="8">
        <v>0</v>
      </c>
      <c r="AL67" s="8">
        <v>0</v>
      </c>
      <c r="AM67" s="8">
        <v>197</v>
      </c>
      <c r="AN67" s="8">
        <v>0</v>
      </c>
      <c r="AO67" s="8">
        <v>523</v>
      </c>
      <c r="AP67" s="8">
        <v>0</v>
      </c>
      <c r="AQ67" s="8">
        <v>0</v>
      </c>
      <c r="AR67" s="8">
        <v>0</v>
      </c>
      <c r="AS67" s="8">
        <v>0</v>
      </c>
      <c r="AT67" s="8">
        <v>0</v>
      </c>
      <c r="AU67" s="8">
        <v>0</v>
      </c>
      <c r="AV67" s="8">
        <v>0</v>
      </c>
      <c r="AW67" s="8">
        <v>0</v>
      </c>
      <c r="AX67" s="8">
        <v>2701</v>
      </c>
      <c r="AY67" s="8">
        <v>0</v>
      </c>
      <c r="AZ67" s="8">
        <v>11</v>
      </c>
      <c r="BA67" s="8">
        <v>0</v>
      </c>
      <c r="BB67" s="8">
        <v>0</v>
      </c>
      <c r="BC67" s="8">
        <v>0</v>
      </c>
    </row>
    <row r="68" spans="1:55" ht="15" customHeight="1">
      <c r="A68" s="5" t="s">
        <v>175</v>
      </c>
      <c r="B68" s="6">
        <v>-162</v>
      </c>
      <c r="C68" s="6">
        <v>4036</v>
      </c>
      <c r="D68" s="6">
        <v>-22</v>
      </c>
      <c r="E68" s="6">
        <v>3522</v>
      </c>
      <c r="F68" s="6">
        <v>48717</v>
      </c>
      <c r="G68" s="6">
        <v>14127</v>
      </c>
      <c r="H68" s="6">
        <v>5720</v>
      </c>
      <c r="I68" s="6">
        <v>22080</v>
      </c>
      <c r="J68" s="6">
        <v>10430</v>
      </c>
      <c r="K68" s="6">
        <v>308578</v>
      </c>
      <c r="L68" s="6">
        <v>221248</v>
      </c>
      <c r="M68" s="6">
        <v>20689</v>
      </c>
      <c r="N68" s="6">
        <v>4935</v>
      </c>
      <c r="O68" s="6">
        <v>26162</v>
      </c>
      <c r="P68" s="6">
        <v>22150</v>
      </c>
      <c r="Q68" s="6">
        <v>30201</v>
      </c>
      <c r="R68" s="6">
        <v>5636</v>
      </c>
      <c r="S68" s="6">
        <v>61479</v>
      </c>
      <c r="T68" s="6">
        <v>19079</v>
      </c>
      <c r="U68" s="6">
        <v>3809</v>
      </c>
      <c r="V68" s="6">
        <v>168899</v>
      </c>
      <c r="W68" s="6">
        <v>69029</v>
      </c>
      <c r="X68" s="6">
        <v>113559</v>
      </c>
      <c r="Y68" s="6">
        <v>152227</v>
      </c>
      <c r="Z68" s="6">
        <v>10208</v>
      </c>
      <c r="AA68" s="6">
        <v>5169</v>
      </c>
      <c r="AB68" s="6">
        <v>177770</v>
      </c>
      <c r="AC68" s="6">
        <v>14521</v>
      </c>
      <c r="AD68" s="6">
        <v>131436</v>
      </c>
      <c r="AE68" s="6">
        <v>41821</v>
      </c>
      <c r="AF68" s="6">
        <v>8857</v>
      </c>
      <c r="AG68" s="6">
        <v>216</v>
      </c>
      <c r="AH68" s="6">
        <v>536957</v>
      </c>
      <c r="AI68" s="6">
        <v>34494</v>
      </c>
      <c r="AJ68" s="6">
        <v>19365</v>
      </c>
      <c r="AK68" s="6">
        <v>8649</v>
      </c>
      <c r="AL68" s="6">
        <v>10035</v>
      </c>
      <c r="AM68" s="6">
        <v>56344</v>
      </c>
      <c r="AN68" s="6">
        <v>7805</v>
      </c>
      <c r="AO68" s="6">
        <v>13792</v>
      </c>
      <c r="AP68" s="6">
        <v>4340</v>
      </c>
      <c r="AQ68" s="6">
        <v>2091</v>
      </c>
      <c r="AR68" s="6">
        <v>13221</v>
      </c>
      <c r="AS68" s="6">
        <v>18144</v>
      </c>
      <c r="AT68" s="6">
        <v>4456</v>
      </c>
      <c r="AU68" s="6">
        <v>37982</v>
      </c>
      <c r="AV68" s="6">
        <v>7203</v>
      </c>
      <c r="AW68" s="6">
        <v>20050</v>
      </c>
      <c r="AX68" s="6">
        <v>80235</v>
      </c>
      <c r="AY68" s="6">
        <v>5152</v>
      </c>
      <c r="AZ68" s="6">
        <v>19847</v>
      </c>
      <c r="BA68" s="6">
        <v>53925</v>
      </c>
      <c r="BB68" s="6">
        <v>122</v>
      </c>
      <c r="BC68" s="6">
        <v>36156</v>
      </c>
    </row>
    <row r="69" spans="1:55" ht="15" customHeight="1">
      <c r="A69" s="7" t="s">
        <v>176</v>
      </c>
      <c r="B69" s="8">
        <v>0</v>
      </c>
      <c r="C69" s="8">
        <v>4000</v>
      </c>
      <c r="D69" s="8">
        <v>0</v>
      </c>
      <c r="E69" s="8">
        <v>3500</v>
      </c>
      <c r="F69" s="8">
        <v>30000</v>
      </c>
      <c r="G69" s="8">
        <v>13000</v>
      </c>
      <c r="H69" s="8">
        <v>7890</v>
      </c>
      <c r="I69" s="8">
        <v>14000</v>
      </c>
      <c r="J69" s="8">
        <v>9000</v>
      </c>
      <c r="K69" s="8">
        <v>196969</v>
      </c>
      <c r="L69" s="8">
        <v>117500</v>
      </c>
      <c r="M69" s="8">
        <v>14000</v>
      </c>
      <c r="N69" s="8">
        <v>6500</v>
      </c>
      <c r="O69" s="8">
        <v>18000</v>
      </c>
      <c r="P69" s="8">
        <v>12000</v>
      </c>
      <c r="Q69" s="8">
        <v>25000</v>
      </c>
      <c r="R69" s="8">
        <v>4407</v>
      </c>
      <c r="S69" s="8">
        <v>56300</v>
      </c>
      <c r="T69" s="8">
        <v>4800</v>
      </c>
      <c r="U69" s="8">
        <v>3500</v>
      </c>
      <c r="V69" s="8">
        <v>126100</v>
      </c>
      <c r="W69" s="8">
        <v>35036</v>
      </c>
      <c r="X69" s="8">
        <v>77948</v>
      </c>
      <c r="Y69" s="8">
        <v>90000</v>
      </c>
      <c r="Z69" s="8">
        <v>9200</v>
      </c>
      <c r="AA69" s="8">
        <v>4000</v>
      </c>
      <c r="AB69" s="8">
        <v>165511</v>
      </c>
      <c r="AC69" s="8">
        <v>5250</v>
      </c>
      <c r="AD69" s="8">
        <v>60000</v>
      </c>
      <c r="AE69" s="8">
        <v>66113</v>
      </c>
      <c r="AF69" s="8">
        <v>7000</v>
      </c>
      <c r="AG69" s="8">
        <v>0</v>
      </c>
      <c r="AH69" s="8">
        <v>350000</v>
      </c>
      <c r="AI69" s="8">
        <v>16250</v>
      </c>
      <c r="AJ69" s="8">
        <v>10000</v>
      </c>
      <c r="AK69" s="8">
        <v>6000</v>
      </c>
      <c r="AL69" s="8">
        <v>13335</v>
      </c>
      <c r="AM69" s="8">
        <v>33000</v>
      </c>
      <c r="AN69" s="8">
        <v>7018</v>
      </c>
      <c r="AO69" s="8">
        <v>8450</v>
      </c>
      <c r="AP69" s="8">
        <v>3650</v>
      </c>
      <c r="AQ69" s="8">
        <v>4000</v>
      </c>
      <c r="AR69" s="8">
        <v>10000</v>
      </c>
      <c r="AS69" s="8">
        <v>16000</v>
      </c>
      <c r="AT69" s="8">
        <v>3500</v>
      </c>
      <c r="AU69" s="8">
        <v>34448</v>
      </c>
      <c r="AV69" s="8">
        <v>6000</v>
      </c>
      <c r="AW69" s="8">
        <v>16000</v>
      </c>
      <c r="AX69" s="8">
        <v>77000</v>
      </c>
      <c r="AY69" s="8">
        <v>5000</v>
      </c>
      <c r="AZ69" s="8">
        <v>18000</v>
      </c>
      <c r="BA69" s="8">
        <v>21000</v>
      </c>
      <c r="BB69" s="8">
        <v>0</v>
      </c>
      <c r="BC69" s="8">
        <v>31116</v>
      </c>
    </row>
    <row r="70" spans="1:55" ht="15" customHeight="1">
      <c r="A70" s="7" t="s">
        <v>177</v>
      </c>
      <c r="B70" s="8">
        <v>0</v>
      </c>
      <c r="C70" s="8">
        <v>0</v>
      </c>
      <c r="D70" s="8">
        <v>0</v>
      </c>
      <c r="E70" s="8">
        <v>0</v>
      </c>
      <c r="F70" s="8">
        <v>11743</v>
      </c>
      <c r="G70" s="8">
        <v>0</v>
      </c>
      <c r="H70" s="8">
        <v>0</v>
      </c>
      <c r="I70" s="8">
        <v>0</v>
      </c>
      <c r="J70" s="8">
        <v>0</v>
      </c>
      <c r="K70" s="8">
        <v>115197</v>
      </c>
      <c r="L70" s="8">
        <v>44748</v>
      </c>
      <c r="M70" s="8">
        <v>1763</v>
      </c>
      <c r="N70" s="8">
        <v>0</v>
      </c>
      <c r="O70" s="8">
        <v>0</v>
      </c>
      <c r="P70" s="8">
        <v>0</v>
      </c>
      <c r="Q70" s="8">
        <v>1413</v>
      </c>
      <c r="R70" s="8">
        <v>0</v>
      </c>
      <c r="S70" s="8">
        <v>0</v>
      </c>
      <c r="T70" s="8">
        <v>0</v>
      </c>
      <c r="U70" s="8">
        <v>0</v>
      </c>
      <c r="V70" s="8">
        <v>28912</v>
      </c>
      <c r="W70" s="8">
        <v>22554</v>
      </c>
      <c r="X70" s="8">
        <v>23735</v>
      </c>
      <c r="Y70" s="8">
        <v>0</v>
      </c>
      <c r="Z70" s="8">
        <v>800</v>
      </c>
      <c r="AA70" s="8">
        <v>0</v>
      </c>
      <c r="AB70" s="8">
        <v>154147</v>
      </c>
      <c r="AC70" s="8">
        <v>473</v>
      </c>
      <c r="AD70" s="8">
        <v>33589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1450</v>
      </c>
      <c r="AM70" s="8">
        <v>3000</v>
      </c>
      <c r="AN70" s="8">
        <v>0</v>
      </c>
      <c r="AO70" s="8">
        <v>0</v>
      </c>
      <c r="AP70" s="8">
        <v>0</v>
      </c>
      <c r="AQ70" s="8">
        <v>0</v>
      </c>
      <c r="AR70" s="8">
        <v>7571</v>
      </c>
      <c r="AS70" s="8">
        <v>519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810</v>
      </c>
      <c r="BA70" s="8">
        <v>0</v>
      </c>
      <c r="BB70" s="8">
        <v>0</v>
      </c>
      <c r="BC70" s="8">
        <v>0</v>
      </c>
    </row>
    <row r="71" spans="1:55" ht="15" customHeight="1">
      <c r="A71" s="7" t="s">
        <v>178</v>
      </c>
      <c r="B71" s="8">
        <v>0</v>
      </c>
      <c r="C71" s="8">
        <v>4</v>
      </c>
      <c r="D71" s="8">
        <v>0</v>
      </c>
      <c r="E71" s="8">
        <v>0</v>
      </c>
      <c r="F71" s="8">
        <v>3691</v>
      </c>
      <c r="G71" s="8">
        <v>227</v>
      </c>
      <c r="H71" s="8">
        <v>210</v>
      </c>
      <c r="I71" s="8">
        <v>6254</v>
      </c>
      <c r="J71" s="8">
        <v>1026</v>
      </c>
      <c r="K71" s="8">
        <v>-57804</v>
      </c>
      <c r="L71" s="8">
        <v>10537</v>
      </c>
      <c r="M71" s="8">
        <v>2059</v>
      </c>
      <c r="N71" s="8">
        <v>372</v>
      </c>
      <c r="O71" s="8">
        <v>1606</v>
      </c>
      <c r="P71" s="8">
        <v>4419</v>
      </c>
      <c r="Q71" s="8">
        <v>1717</v>
      </c>
      <c r="R71" s="8">
        <v>338</v>
      </c>
      <c r="S71" s="8">
        <v>1567</v>
      </c>
      <c r="T71" s="8">
        <v>611</v>
      </c>
      <c r="U71" s="8">
        <v>248</v>
      </c>
      <c r="V71" s="8">
        <v>-451</v>
      </c>
      <c r="W71" s="8">
        <v>3313</v>
      </c>
      <c r="X71" s="8">
        <v>-15589</v>
      </c>
      <c r="Y71" s="8">
        <v>43848</v>
      </c>
      <c r="Z71" s="8">
        <v>-572</v>
      </c>
      <c r="AA71" s="8">
        <v>107</v>
      </c>
      <c r="AB71" s="8">
        <v>-173190</v>
      </c>
      <c r="AC71" s="8">
        <v>4368</v>
      </c>
      <c r="AD71" s="8">
        <v>15153</v>
      </c>
      <c r="AE71" s="8">
        <v>14311</v>
      </c>
      <c r="AF71" s="8">
        <v>978</v>
      </c>
      <c r="AG71" s="8">
        <v>0</v>
      </c>
      <c r="AH71" s="8">
        <v>56306</v>
      </c>
      <c r="AI71" s="8">
        <v>14760</v>
      </c>
      <c r="AJ71" s="8">
        <v>7280</v>
      </c>
      <c r="AK71" s="8">
        <v>3365</v>
      </c>
      <c r="AL71" s="8">
        <v>2788</v>
      </c>
      <c r="AM71" s="8">
        <v>4793</v>
      </c>
      <c r="AN71" s="8">
        <v>659</v>
      </c>
      <c r="AO71" s="8">
        <v>3277</v>
      </c>
      <c r="AP71" s="8">
        <v>524</v>
      </c>
      <c r="AQ71" s="8">
        <v>69</v>
      </c>
      <c r="AR71" s="8">
        <v>1761</v>
      </c>
      <c r="AS71" s="8">
        <v>-177</v>
      </c>
      <c r="AT71" s="8">
        <v>259</v>
      </c>
      <c r="AU71" s="8">
        <v>153</v>
      </c>
      <c r="AV71" s="8">
        <v>2</v>
      </c>
      <c r="AW71" s="8">
        <v>2572</v>
      </c>
      <c r="AX71" s="8">
        <v>-3668</v>
      </c>
      <c r="AY71" s="8">
        <v>135</v>
      </c>
      <c r="AZ71" s="8">
        <v>575</v>
      </c>
      <c r="BA71" s="8">
        <v>16835</v>
      </c>
      <c r="BB71" s="8">
        <v>0</v>
      </c>
      <c r="BC71" s="8">
        <v>1319</v>
      </c>
    </row>
    <row r="72" spans="1:55" ht="15" customHeight="1">
      <c r="A72" s="7" t="s">
        <v>179</v>
      </c>
      <c r="B72" s="8">
        <v>0</v>
      </c>
      <c r="C72" s="8">
        <v>0</v>
      </c>
      <c r="D72" s="8">
        <v>0</v>
      </c>
      <c r="E72" s="8">
        <v>0</v>
      </c>
      <c r="F72" s="8">
        <v>359</v>
      </c>
      <c r="G72" s="8">
        <v>76</v>
      </c>
      <c r="H72" s="8">
        <v>727</v>
      </c>
      <c r="I72" s="8">
        <v>866</v>
      </c>
      <c r="J72" s="8">
        <v>439</v>
      </c>
      <c r="K72" s="8">
        <v>0</v>
      </c>
      <c r="L72" s="8">
        <v>6150</v>
      </c>
      <c r="M72" s="8">
        <v>0</v>
      </c>
      <c r="N72" s="8">
        <v>174</v>
      </c>
      <c r="O72" s="8">
        <v>882</v>
      </c>
      <c r="P72" s="8">
        <v>0</v>
      </c>
      <c r="Q72" s="8">
        <v>630</v>
      </c>
      <c r="R72" s="8">
        <v>358</v>
      </c>
      <c r="S72" s="8">
        <v>2646</v>
      </c>
      <c r="T72" s="8">
        <v>0</v>
      </c>
      <c r="U72" s="8">
        <v>0</v>
      </c>
      <c r="V72" s="8">
        <v>7986</v>
      </c>
      <c r="W72" s="8">
        <v>147</v>
      </c>
      <c r="X72" s="8">
        <v>0</v>
      </c>
      <c r="Y72" s="8">
        <v>4144</v>
      </c>
      <c r="Z72" s="8">
        <v>0</v>
      </c>
      <c r="AA72" s="8">
        <v>0</v>
      </c>
      <c r="AB72" s="8">
        <v>163</v>
      </c>
      <c r="AC72" s="8">
        <v>0</v>
      </c>
      <c r="AD72" s="8">
        <v>8536</v>
      </c>
      <c r="AE72" s="8">
        <v>2485</v>
      </c>
      <c r="AF72" s="8">
        <v>0</v>
      </c>
      <c r="AG72" s="8">
        <v>0</v>
      </c>
      <c r="AH72" s="8">
        <v>60332</v>
      </c>
      <c r="AI72" s="8">
        <v>870</v>
      </c>
      <c r="AJ72" s="8">
        <v>0</v>
      </c>
      <c r="AK72" s="8">
        <v>0</v>
      </c>
      <c r="AL72" s="8">
        <v>1532</v>
      </c>
      <c r="AM72" s="8">
        <v>4660</v>
      </c>
      <c r="AN72" s="8">
        <v>0</v>
      </c>
      <c r="AO72" s="8">
        <v>0</v>
      </c>
      <c r="AP72" s="8">
        <v>0</v>
      </c>
      <c r="AQ72" s="8">
        <v>0</v>
      </c>
      <c r="AR72" s="8">
        <v>180</v>
      </c>
      <c r="AS72" s="8">
        <v>201</v>
      </c>
      <c r="AT72" s="8">
        <v>171</v>
      </c>
      <c r="AU72" s="8">
        <v>0</v>
      </c>
      <c r="AV72" s="8">
        <v>0</v>
      </c>
      <c r="AW72" s="8">
        <v>0</v>
      </c>
      <c r="AX72" s="8">
        <v>3533</v>
      </c>
      <c r="AY72" s="8">
        <v>0</v>
      </c>
      <c r="AZ72" s="8">
        <v>409</v>
      </c>
      <c r="BA72" s="8">
        <v>1685</v>
      </c>
      <c r="BB72" s="8">
        <v>0</v>
      </c>
      <c r="BC72" s="8">
        <v>478</v>
      </c>
    </row>
    <row r="73" spans="1:55" ht="15" customHeight="1">
      <c r="A73" s="7" t="s">
        <v>180</v>
      </c>
      <c r="B73" s="8">
        <v>670</v>
      </c>
      <c r="C73" s="8">
        <v>0</v>
      </c>
      <c r="D73" s="8">
        <v>-118</v>
      </c>
      <c r="E73" s="8">
        <v>0</v>
      </c>
      <c r="F73" s="8">
        <v>-435</v>
      </c>
      <c r="G73" s="8">
        <v>0</v>
      </c>
      <c r="H73" s="8">
        <v>-3889</v>
      </c>
      <c r="I73" s="8">
        <v>350</v>
      </c>
      <c r="J73" s="8">
        <v>-587</v>
      </c>
      <c r="K73" s="8">
        <v>11</v>
      </c>
      <c r="L73" s="8">
        <v>8560</v>
      </c>
      <c r="M73" s="8">
        <v>550</v>
      </c>
      <c r="N73" s="8">
        <v>-2423</v>
      </c>
      <c r="O73" s="8">
        <v>343</v>
      </c>
      <c r="P73" s="8">
        <v>193</v>
      </c>
      <c r="Q73" s="8">
        <v>0</v>
      </c>
      <c r="R73" s="8">
        <v>60</v>
      </c>
      <c r="S73" s="8">
        <v>-3485</v>
      </c>
      <c r="T73" s="8">
        <v>5502</v>
      </c>
      <c r="U73" s="8">
        <v>0</v>
      </c>
      <c r="V73" s="8">
        <v>-15814</v>
      </c>
      <c r="W73" s="8">
        <v>0</v>
      </c>
      <c r="X73" s="8">
        <v>0</v>
      </c>
      <c r="Y73" s="8">
        <v>0</v>
      </c>
      <c r="Z73" s="8">
        <v>-59</v>
      </c>
      <c r="AA73" s="8">
        <v>557</v>
      </c>
      <c r="AB73" s="8">
        <v>0</v>
      </c>
      <c r="AC73" s="8">
        <v>1519</v>
      </c>
      <c r="AD73" s="8">
        <v>0</v>
      </c>
      <c r="AE73" s="8">
        <v>-53496</v>
      </c>
      <c r="AF73" s="8">
        <v>0</v>
      </c>
      <c r="AG73" s="8">
        <v>63</v>
      </c>
      <c r="AH73" s="8">
        <v>0</v>
      </c>
      <c r="AI73" s="8">
        <v>464</v>
      </c>
      <c r="AJ73" s="8">
        <v>70</v>
      </c>
      <c r="AK73" s="8">
        <v>0</v>
      </c>
      <c r="AL73" s="8">
        <v>-9313</v>
      </c>
      <c r="AM73" s="8">
        <v>0</v>
      </c>
      <c r="AN73" s="8">
        <v>1</v>
      </c>
      <c r="AO73" s="8">
        <v>386</v>
      </c>
      <c r="AP73" s="8">
        <v>0</v>
      </c>
      <c r="AQ73" s="8">
        <v>0</v>
      </c>
      <c r="AR73" s="8">
        <v>-8010</v>
      </c>
      <c r="AS73" s="8">
        <v>0</v>
      </c>
      <c r="AT73" s="8">
        <v>589</v>
      </c>
      <c r="AU73" s="8">
        <v>1874</v>
      </c>
      <c r="AV73" s="8">
        <v>0</v>
      </c>
      <c r="AW73" s="8">
        <v>0</v>
      </c>
      <c r="AX73" s="8">
        <v>-3089</v>
      </c>
      <c r="AY73" s="8">
        <v>0</v>
      </c>
      <c r="AZ73" s="8">
        <v>-1200</v>
      </c>
      <c r="BA73" s="8">
        <v>0</v>
      </c>
      <c r="BB73" s="8">
        <v>0</v>
      </c>
      <c r="BC73" s="8">
        <v>0</v>
      </c>
    </row>
    <row r="74" spans="1:55" ht="15" customHeight="1">
      <c r="A74" s="9" t="s">
        <v>181</v>
      </c>
      <c r="B74" s="10">
        <v>-832</v>
      </c>
      <c r="C74" s="10">
        <v>32</v>
      </c>
      <c r="D74" s="10">
        <v>96</v>
      </c>
      <c r="E74" s="10">
        <v>22</v>
      </c>
      <c r="F74" s="10">
        <v>3359</v>
      </c>
      <c r="G74" s="10">
        <v>824</v>
      </c>
      <c r="H74" s="10">
        <v>782</v>
      </c>
      <c r="I74" s="10">
        <v>610</v>
      </c>
      <c r="J74" s="10">
        <v>552</v>
      </c>
      <c r="K74" s="10">
        <v>54205</v>
      </c>
      <c r="L74" s="10">
        <v>33753</v>
      </c>
      <c r="M74" s="10">
        <v>2317</v>
      </c>
      <c r="N74" s="10">
        <v>312</v>
      </c>
      <c r="O74" s="10">
        <v>5331</v>
      </c>
      <c r="P74" s="10">
        <v>5538</v>
      </c>
      <c r="Q74" s="10">
        <v>1441</v>
      </c>
      <c r="R74" s="10">
        <v>473</v>
      </c>
      <c r="S74" s="10">
        <v>4451</v>
      </c>
      <c r="T74" s="10">
        <v>8166</v>
      </c>
      <c r="U74" s="10">
        <v>61</v>
      </c>
      <c r="V74" s="10">
        <v>22166</v>
      </c>
      <c r="W74" s="10">
        <v>7979</v>
      </c>
      <c r="X74" s="10">
        <v>27465</v>
      </c>
      <c r="Y74" s="10">
        <v>14235</v>
      </c>
      <c r="Z74" s="10">
        <v>839</v>
      </c>
      <c r="AA74" s="10">
        <v>505</v>
      </c>
      <c r="AB74" s="10">
        <v>31139</v>
      </c>
      <c r="AC74" s="10">
        <v>2911</v>
      </c>
      <c r="AD74" s="10">
        <v>14158</v>
      </c>
      <c r="AE74" s="10">
        <v>12408</v>
      </c>
      <c r="AF74" s="10">
        <v>879</v>
      </c>
      <c r="AG74" s="10">
        <v>153</v>
      </c>
      <c r="AH74" s="10">
        <v>70319</v>
      </c>
      <c r="AI74" s="10">
        <v>2150</v>
      </c>
      <c r="AJ74" s="10">
        <v>2015</v>
      </c>
      <c r="AK74" s="10">
        <v>-716</v>
      </c>
      <c r="AL74" s="10">
        <v>243</v>
      </c>
      <c r="AM74" s="10">
        <v>10891</v>
      </c>
      <c r="AN74" s="10">
        <v>127</v>
      </c>
      <c r="AO74" s="10">
        <v>1679</v>
      </c>
      <c r="AP74" s="10">
        <v>166</v>
      </c>
      <c r="AQ74" s="10">
        <v>-1978</v>
      </c>
      <c r="AR74" s="10">
        <v>1719</v>
      </c>
      <c r="AS74" s="10">
        <v>1601</v>
      </c>
      <c r="AT74" s="10">
        <v>-63</v>
      </c>
      <c r="AU74" s="10">
        <v>1507</v>
      </c>
      <c r="AV74" s="10">
        <v>1201</v>
      </c>
      <c r="AW74" s="10">
        <v>1478</v>
      </c>
      <c r="AX74" s="10">
        <v>6459</v>
      </c>
      <c r="AY74" s="10">
        <v>17</v>
      </c>
      <c r="AZ74" s="10">
        <v>1253</v>
      </c>
      <c r="BA74" s="10">
        <v>14405</v>
      </c>
      <c r="BB74" s="10">
        <v>122</v>
      </c>
      <c r="BC74" s="10">
        <v>3243</v>
      </c>
    </row>
    <row r="75" spans="1:55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</row>
    <row r="76" spans="1:55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</row>
    <row r="77" spans="1:55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</row>
    <row r="78" spans="1:55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Height="1" fitToWidth="1" horizontalDpi="300" verticalDpi="300" orientation="portrait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showGridLines="0" zoomScalePageLayoutView="0" workbookViewId="0" topLeftCell="A1">
      <selection activeCell="M7" sqref="M7"/>
    </sheetView>
  </sheetViews>
  <sheetFormatPr defaultColWidth="9.140625" defaultRowHeight="12.75"/>
  <cols>
    <col min="1" max="1" width="34.8515625" style="3" customWidth="1"/>
    <col min="2" max="48" width="10.8515625" style="3" bestFit="1" customWidth="1"/>
    <col min="49" max="49" width="10.421875" style="3" customWidth="1"/>
    <col min="50" max="50" width="8.8515625" style="3" customWidth="1"/>
    <col min="51" max="54" width="10.8515625" style="3" bestFit="1" customWidth="1"/>
  </cols>
  <sheetData>
    <row r="1" spans="1:54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ht="15" customHeight="1">
      <c r="A2" s="1" t="s">
        <v>299</v>
      </c>
    </row>
    <row r="3" ht="15" customHeight="1"/>
    <row r="4" ht="15" customHeight="1"/>
    <row r="5" ht="15" customHeight="1">
      <c r="A5" s="1" t="s">
        <v>302</v>
      </c>
    </row>
    <row r="6" spans="2:54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30" customHeight="1">
      <c r="B7" s="4" t="s">
        <v>51</v>
      </c>
      <c r="C7" s="26" t="s">
        <v>287</v>
      </c>
      <c r="D7" s="4" t="s">
        <v>13</v>
      </c>
      <c r="E7" s="4" t="s">
        <v>65</v>
      </c>
      <c r="F7" s="4" t="s">
        <v>44</v>
      </c>
      <c r="G7" s="4" t="s">
        <v>6</v>
      </c>
      <c r="H7" s="4" t="s">
        <v>66</v>
      </c>
      <c r="I7" s="4" t="s">
        <v>37</v>
      </c>
      <c r="J7" s="4" t="s">
        <v>12</v>
      </c>
      <c r="K7" s="4" t="s">
        <v>190</v>
      </c>
      <c r="L7" s="4" t="s">
        <v>191</v>
      </c>
      <c r="M7" s="4" t="s">
        <v>68</v>
      </c>
      <c r="N7" s="4" t="s">
        <v>40</v>
      </c>
      <c r="O7" s="4" t="s">
        <v>69</v>
      </c>
      <c r="P7" s="4" t="s">
        <v>54</v>
      </c>
      <c r="Q7" s="4" t="s">
        <v>50</v>
      </c>
      <c r="R7" s="4" t="s">
        <v>5</v>
      </c>
      <c r="S7" s="4" t="s">
        <v>186</v>
      </c>
      <c r="T7" s="4" t="s">
        <v>90</v>
      </c>
      <c r="U7" s="4" t="s">
        <v>3</v>
      </c>
      <c r="V7" s="4" t="s">
        <v>192</v>
      </c>
      <c r="W7" s="4" t="s">
        <v>296</v>
      </c>
      <c r="X7" s="4" t="s">
        <v>71</v>
      </c>
      <c r="Y7" s="4" t="s">
        <v>187</v>
      </c>
      <c r="Z7" s="4" t="s">
        <v>4</v>
      </c>
      <c r="AA7" s="4" t="s">
        <v>72</v>
      </c>
      <c r="AB7" s="4" t="s">
        <v>8</v>
      </c>
      <c r="AC7" s="4" t="s">
        <v>112</v>
      </c>
      <c r="AD7" s="4" t="s">
        <v>189</v>
      </c>
      <c r="AE7" s="4" t="s">
        <v>188</v>
      </c>
      <c r="AF7" s="4" t="s">
        <v>10</v>
      </c>
      <c r="AG7" s="4" t="s">
        <v>74</v>
      </c>
      <c r="AH7" s="4" t="s">
        <v>75</v>
      </c>
      <c r="AI7" s="4" t="s">
        <v>47</v>
      </c>
      <c r="AJ7" s="4" t="s">
        <v>43</v>
      </c>
      <c r="AK7" s="4" t="s">
        <v>38</v>
      </c>
      <c r="AL7" s="4" t="s">
        <v>111</v>
      </c>
      <c r="AM7" s="4" t="s">
        <v>52</v>
      </c>
      <c r="AN7" s="4" t="s">
        <v>183</v>
      </c>
      <c r="AO7" s="26" t="s">
        <v>288</v>
      </c>
      <c r="AP7" s="4" t="s">
        <v>76</v>
      </c>
      <c r="AQ7" s="4" t="s">
        <v>77</v>
      </c>
      <c r="AR7" s="4" t="s">
        <v>49</v>
      </c>
      <c r="AS7" s="26" t="s">
        <v>193</v>
      </c>
      <c r="AT7" s="4" t="s">
        <v>289</v>
      </c>
      <c r="AU7" s="4" t="s">
        <v>116</v>
      </c>
      <c r="AV7" s="4" t="s">
        <v>78</v>
      </c>
      <c r="AW7" s="26" t="s">
        <v>290</v>
      </c>
      <c r="AX7" s="26" t="s">
        <v>297</v>
      </c>
      <c r="AY7" s="4" t="s">
        <v>117</v>
      </c>
      <c r="AZ7" s="4" t="s">
        <v>113</v>
      </c>
      <c r="BA7" s="4" t="s">
        <v>298</v>
      </c>
      <c r="BB7" s="4" t="s">
        <v>292</v>
      </c>
    </row>
    <row r="8" spans="2:54" ht="15" customHeight="1">
      <c r="B8" s="19" t="s">
        <v>79</v>
      </c>
      <c r="C8" s="19" t="s">
        <v>79</v>
      </c>
      <c r="D8" s="19"/>
      <c r="E8" s="19" t="s">
        <v>79</v>
      </c>
      <c r="F8" s="19" t="s">
        <v>79</v>
      </c>
      <c r="G8" s="19" t="s">
        <v>79</v>
      </c>
      <c r="H8" s="19"/>
      <c r="I8" s="19" t="s">
        <v>79</v>
      </c>
      <c r="J8" s="19" t="s">
        <v>184</v>
      </c>
      <c r="K8" s="19"/>
      <c r="L8" s="19"/>
      <c r="M8" s="19" t="s">
        <v>79</v>
      </c>
      <c r="N8" s="19" t="s">
        <v>79</v>
      </c>
      <c r="O8" s="19"/>
      <c r="P8" s="19"/>
      <c r="Q8" s="19" t="s">
        <v>79</v>
      </c>
      <c r="R8" s="19"/>
      <c r="S8" s="19" t="s">
        <v>79</v>
      </c>
      <c r="T8" s="19" t="s">
        <v>79</v>
      </c>
      <c r="U8" s="19"/>
      <c r="V8" s="19"/>
      <c r="W8" s="19"/>
      <c r="X8" s="19"/>
      <c r="Y8" s="19"/>
      <c r="Z8" s="19"/>
      <c r="AA8" s="19"/>
      <c r="AB8" s="19"/>
      <c r="AC8" s="19"/>
      <c r="AD8" s="19"/>
      <c r="AE8" s="19" t="s">
        <v>79</v>
      </c>
      <c r="AF8" s="19"/>
      <c r="AG8" s="19"/>
      <c r="AH8" s="19"/>
      <c r="AI8" s="19" t="s">
        <v>79</v>
      </c>
      <c r="AJ8" s="19"/>
      <c r="AK8" s="19"/>
      <c r="AL8" s="19"/>
      <c r="AM8" s="19"/>
      <c r="AN8" s="19" t="s">
        <v>79</v>
      </c>
      <c r="AO8" s="19" t="s">
        <v>79</v>
      </c>
      <c r="AP8" s="19"/>
      <c r="AQ8" s="19"/>
      <c r="AR8" s="19" t="s">
        <v>79</v>
      </c>
      <c r="AS8" s="19" t="s">
        <v>79</v>
      </c>
      <c r="AT8" s="19" t="s">
        <v>79</v>
      </c>
      <c r="AU8" s="19"/>
      <c r="AV8" s="19"/>
      <c r="AW8" s="19" t="s">
        <v>79</v>
      </c>
      <c r="AX8" s="19"/>
      <c r="AY8" s="19" t="s">
        <v>79</v>
      </c>
      <c r="AZ8" s="19" t="s">
        <v>79</v>
      </c>
      <c r="BA8" s="19"/>
      <c r="BB8" s="19" t="s">
        <v>79</v>
      </c>
    </row>
    <row r="9" spans="1:54" ht="15" customHeight="1">
      <c r="A9" s="5" t="s">
        <v>16</v>
      </c>
      <c r="B9" s="6">
        <v>484450</v>
      </c>
      <c r="C9" s="6">
        <v>4987</v>
      </c>
      <c r="D9" s="6">
        <v>602244</v>
      </c>
      <c r="E9" s="6">
        <v>214133</v>
      </c>
      <c r="F9" s="6">
        <v>36361</v>
      </c>
      <c r="G9" s="6">
        <v>969531</v>
      </c>
      <c r="H9" s="6">
        <v>252674</v>
      </c>
      <c r="I9" s="6">
        <v>138051</v>
      </c>
      <c r="J9" s="6">
        <v>6025023</v>
      </c>
      <c r="K9" s="6">
        <v>4512087</v>
      </c>
      <c r="L9" s="6">
        <v>144491</v>
      </c>
      <c r="M9" s="6">
        <v>108209</v>
      </c>
      <c r="N9" s="6">
        <v>759230</v>
      </c>
      <c r="O9" s="6">
        <v>814393</v>
      </c>
      <c r="P9" s="6">
        <v>282094</v>
      </c>
      <c r="Q9" s="6">
        <v>109134</v>
      </c>
      <c r="R9" s="6">
        <v>1571934</v>
      </c>
      <c r="S9" s="6">
        <v>102290</v>
      </c>
      <c r="T9" s="6">
        <v>25079</v>
      </c>
      <c r="U9" s="6">
        <v>3742227</v>
      </c>
      <c r="V9" s="6">
        <v>3783407</v>
      </c>
      <c r="W9" s="6">
        <v>3109636</v>
      </c>
      <c r="X9" s="6">
        <v>41292</v>
      </c>
      <c r="Y9" s="6">
        <v>55286</v>
      </c>
      <c r="Z9" s="6">
        <v>5396662</v>
      </c>
      <c r="AA9" s="6">
        <v>284762</v>
      </c>
      <c r="AB9" s="6">
        <v>3529119</v>
      </c>
      <c r="AC9" s="6">
        <v>1096166</v>
      </c>
      <c r="AD9" s="6">
        <v>26357</v>
      </c>
      <c r="AE9" s="6">
        <v>6554</v>
      </c>
      <c r="AF9" s="6">
        <v>9509755</v>
      </c>
      <c r="AG9" s="6">
        <v>247596</v>
      </c>
      <c r="AH9" s="6">
        <v>360312</v>
      </c>
      <c r="AI9" s="6">
        <v>207694</v>
      </c>
      <c r="AJ9" s="6">
        <v>168583</v>
      </c>
      <c r="AK9" s="6">
        <v>1077467</v>
      </c>
      <c r="AL9" s="6">
        <v>43917</v>
      </c>
      <c r="AM9" s="6">
        <v>641312</v>
      </c>
      <c r="AN9" s="6">
        <v>30728</v>
      </c>
      <c r="AO9" s="6">
        <v>21944</v>
      </c>
      <c r="AP9" s="6">
        <v>267881</v>
      </c>
      <c r="AQ9" s="6">
        <v>193365</v>
      </c>
      <c r="AR9" s="6">
        <v>62394</v>
      </c>
      <c r="AS9" s="6">
        <v>1398204</v>
      </c>
      <c r="AT9" s="6">
        <v>42499</v>
      </c>
      <c r="AU9" s="6">
        <v>171431</v>
      </c>
      <c r="AV9" s="6">
        <v>1378021</v>
      </c>
      <c r="AW9" s="6">
        <v>127814</v>
      </c>
      <c r="AX9" s="6">
        <v>631056</v>
      </c>
      <c r="AY9" s="6">
        <v>1001014</v>
      </c>
      <c r="AZ9" s="6">
        <v>6139</v>
      </c>
      <c r="BA9" s="6">
        <v>544729</v>
      </c>
      <c r="BB9" s="6">
        <v>14688</v>
      </c>
    </row>
    <row r="10" spans="1:54" ht="15" customHeight="1">
      <c r="A10" s="7" t="s">
        <v>118</v>
      </c>
      <c r="B10" s="8">
        <v>4858</v>
      </c>
      <c r="C10" s="8">
        <v>436</v>
      </c>
      <c r="D10" s="8">
        <v>15245</v>
      </c>
      <c r="E10" s="8">
        <v>5269</v>
      </c>
      <c r="F10" s="8">
        <v>267</v>
      </c>
      <c r="G10" s="8">
        <v>219383</v>
      </c>
      <c r="H10" s="8">
        <v>11382</v>
      </c>
      <c r="I10" s="8">
        <v>3827</v>
      </c>
      <c r="J10" s="8">
        <v>132465</v>
      </c>
      <c r="K10" s="8">
        <v>138534</v>
      </c>
      <c r="L10" s="8">
        <v>1216</v>
      </c>
      <c r="M10" s="8">
        <v>4252</v>
      </c>
      <c r="N10" s="8">
        <v>27156</v>
      </c>
      <c r="O10" s="8">
        <v>1623</v>
      </c>
      <c r="P10" s="8">
        <v>14254</v>
      </c>
      <c r="Q10" s="8">
        <v>3158</v>
      </c>
      <c r="R10" s="8">
        <v>41857</v>
      </c>
      <c r="S10" s="8">
        <v>12588</v>
      </c>
      <c r="T10" s="8">
        <v>1781</v>
      </c>
      <c r="U10" s="8">
        <v>64009</v>
      </c>
      <c r="V10" s="8">
        <v>235941</v>
      </c>
      <c r="W10" s="8">
        <v>229407</v>
      </c>
      <c r="X10" s="8">
        <v>1658</v>
      </c>
      <c r="Y10" s="8">
        <v>1171</v>
      </c>
      <c r="Z10" s="8">
        <v>192946</v>
      </c>
      <c r="AA10" s="8">
        <v>741</v>
      </c>
      <c r="AB10" s="8">
        <v>102639</v>
      </c>
      <c r="AC10" s="8">
        <v>37643</v>
      </c>
      <c r="AD10" s="8">
        <v>1161</v>
      </c>
      <c r="AE10" s="8">
        <v>28</v>
      </c>
      <c r="AF10" s="8">
        <v>333370</v>
      </c>
      <c r="AG10" s="8">
        <v>2618</v>
      </c>
      <c r="AH10" s="8">
        <v>20673</v>
      </c>
      <c r="AI10" s="8">
        <v>6114</v>
      </c>
      <c r="AJ10" s="8">
        <v>8410</v>
      </c>
      <c r="AK10" s="8">
        <v>32252</v>
      </c>
      <c r="AL10" s="8">
        <v>386</v>
      </c>
      <c r="AM10" s="8">
        <v>2217</v>
      </c>
      <c r="AN10" s="8">
        <v>1096</v>
      </c>
      <c r="AO10" s="8">
        <v>207</v>
      </c>
      <c r="AP10" s="8">
        <v>4063</v>
      </c>
      <c r="AQ10" s="8">
        <v>11928</v>
      </c>
      <c r="AR10" s="8">
        <v>752</v>
      </c>
      <c r="AS10" s="8">
        <v>746</v>
      </c>
      <c r="AT10" s="8">
        <v>839</v>
      </c>
      <c r="AU10" s="8">
        <v>567</v>
      </c>
      <c r="AV10" s="8">
        <v>54736</v>
      </c>
      <c r="AW10" s="8">
        <v>3075</v>
      </c>
      <c r="AX10" s="8">
        <v>11944</v>
      </c>
      <c r="AY10" s="8">
        <v>31351</v>
      </c>
      <c r="AZ10" s="8">
        <v>159</v>
      </c>
      <c r="BA10" s="8">
        <v>17531</v>
      </c>
      <c r="BB10" s="8">
        <v>205</v>
      </c>
    </row>
    <row r="11" spans="1:54" ht="15" customHeight="1">
      <c r="A11" s="7" t="s">
        <v>119</v>
      </c>
      <c r="B11" s="8">
        <v>3881</v>
      </c>
      <c r="C11" s="8">
        <v>44</v>
      </c>
      <c r="D11" s="8">
        <v>6621</v>
      </c>
      <c r="E11" s="8">
        <v>1602</v>
      </c>
      <c r="F11" s="8">
        <v>212</v>
      </c>
      <c r="G11" s="8">
        <v>61387</v>
      </c>
      <c r="H11" s="8">
        <v>1788</v>
      </c>
      <c r="I11" s="8">
        <v>1640</v>
      </c>
      <c r="J11" s="8">
        <v>52635</v>
      </c>
      <c r="K11" s="8">
        <v>52608</v>
      </c>
      <c r="L11" s="8">
        <v>121</v>
      </c>
      <c r="M11" s="8">
        <v>819</v>
      </c>
      <c r="N11" s="8">
        <v>19767</v>
      </c>
      <c r="O11" s="8">
        <v>26</v>
      </c>
      <c r="P11" s="8">
        <v>3895</v>
      </c>
      <c r="Q11" s="8">
        <v>366</v>
      </c>
      <c r="R11" s="8">
        <v>13194</v>
      </c>
      <c r="S11" s="8">
        <v>0</v>
      </c>
      <c r="T11" s="8">
        <v>88</v>
      </c>
      <c r="U11" s="8">
        <v>35171</v>
      </c>
      <c r="V11" s="8">
        <v>159192</v>
      </c>
      <c r="W11" s="8">
        <v>175275</v>
      </c>
      <c r="X11" s="8">
        <v>549</v>
      </c>
      <c r="Y11" s="8">
        <v>3</v>
      </c>
      <c r="Z11" s="8">
        <v>77161</v>
      </c>
      <c r="AA11" s="8">
        <v>324</v>
      </c>
      <c r="AB11" s="8">
        <v>36699</v>
      </c>
      <c r="AC11" s="8">
        <v>8815</v>
      </c>
      <c r="AD11" s="8">
        <v>304</v>
      </c>
      <c r="AE11" s="8">
        <v>0</v>
      </c>
      <c r="AF11" s="8">
        <v>161361</v>
      </c>
      <c r="AG11" s="8">
        <v>2089</v>
      </c>
      <c r="AH11" s="8">
        <v>167</v>
      </c>
      <c r="AI11" s="8">
        <v>173</v>
      </c>
      <c r="AJ11" s="8">
        <v>2572</v>
      </c>
      <c r="AK11" s="8">
        <v>19269</v>
      </c>
      <c r="AL11" s="8">
        <v>7</v>
      </c>
      <c r="AM11" s="8">
        <v>325</v>
      </c>
      <c r="AN11" s="8">
        <v>499</v>
      </c>
      <c r="AO11" s="8">
        <v>93</v>
      </c>
      <c r="AP11" s="8">
        <v>1045</v>
      </c>
      <c r="AQ11" s="8">
        <v>5432</v>
      </c>
      <c r="AR11" s="8">
        <v>34</v>
      </c>
      <c r="AS11" s="8">
        <v>0</v>
      </c>
      <c r="AT11" s="8">
        <v>0</v>
      </c>
      <c r="AU11" s="8">
        <v>8</v>
      </c>
      <c r="AV11" s="8">
        <v>22432</v>
      </c>
      <c r="AW11" s="8">
        <v>5</v>
      </c>
      <c r="AX11" s="8">
        <v>2</v>
      </c>
      <c r="AY11" s="8">
        <v>22177</v>
      </c>
      <c r="AZ11" s="8">
        <v>67</v>
      </c>
      <c r="BA11" s="8">
        <v>5890</v>
      </c>
      <c r="BB11" s="8">
        <v>124</v>
      </c>
    </row>
    <row r="12" spans="1:54" ht="15" customHeight="1">
      <c r="A12" s="7" t="s">
        <v>120</v>
      </c>
      <c r="B12" s="8">
        <v>977</v>
      </c>
      <c r="C12" s="8">
        <v>392</v>
      </c>
      <c r="D12" s="8">
        <v>8624</v>
      </c>
      <c r="E12" s="8">
        <v>3667</v>
      </c>
      <c r="F12" s="8">
        <v>55</v>
      </c>
      <c r="G12" s="8">
        <v>157996</v>
      </c>
      <c r="H12" s="8">
        <v>9594</v>
      </c>
      <c r="I12" s="8">
        <v>2187</v>
      </c>
      <c r="J12" s="8">
        <v>79830</v>
      </c>
      <c r="K12" s="8">
        <v>85926</v>
      </c>
      <c r="L12" s="8">
        <v>1095</v>
      </c>
      <c r="M12" s="8">
        <v>3433</v>
      </c>
      <c r="N12" s="8">
        <v>7389</v>
      </c>
      <c r="O12" s="8">
        <v>1597</v>
      </c>
      <c r="P12" s="8">
        <v>10359</v>
      </c>
      <c r="Q12" s="8">
        <v>2792</v>
      </c>
      <c r="R12" s="8">
        <v>28663</v>
      </c>
      <c r="S12" s="8">
        <v>12588</v>
      </c>
      <c r="T12" s="8">
        <v>1693</v>
      </c>
      <c r="U12" s="8">
        <v>28838</v>
      </c>
      <c r="V12" s="8">
        <v>76749</v>
      </c>
      <c r="W12" s="8">
        <v>54132</v>
      </c>
      <c r="X12" s="8">
        <v>1109</v>
      </c>
      <c r="Y12" s="8">
        <v>1168</v>
      </c>
      <c r="Z12" s="8">
        <v>115785</v>
      </c>
      <c r="AA12" s="8">
        <v>417</v>
      </c>
      <c r="AB12" s="8">
        <v>65940</v>
      </c>
      <c r="AC12" s="8">
        <v>28828</v>
      </c>
      <c r="AD12" s="8">
        <v>857</v>
      </c>
      <c r="AE12" s="8">
        <v>28</v>
      </c>
      <c r="AF12" s="8">
        <v>172009</v>
      </c>
      <c r="AG12" s="8">
        <v>529</v>
      </c>
      <c r="AH12" s="8">
        <v>20506</v>
      </c>
      <c r="AI12" s="8">
        <v>5941</v>
      </c>
      <c r="AJ12" s="8">
        <v>5838</v>
      </c>
      <c r="AK12" s="8">
        <v>12983</v>
      </c>
      <c r="AL12" s="8">
        <v>379</v>
      </c>
      <c r="AM12" s="8">
        <v>1892</v>
      </c>
      <c r="AN12" s="8">
        <v>597</v>
      </c>
      <c r="AO12" s="8">
        <v>114</v>
      </c>
      <c r="AP12" s="8">
        <v>3018</v>
      </c>
      <c r="AQ12" s="8">
        <v>6496</v>
      </c>
      <c r="AR12" s="8">
        <v>718</v>
      </c>
      <c r="AS12" s="8">
        <v>746</v>
      </c>
      <c r="AT12" s="8">
        <v>839</v>
      </c>
      <c r="AU12" s="8">
        <v>559</v>
      </c>
      <c r="AV12" s="8">
        <v>32304</v>
      </c>
      <c r="AW12" s="8">
        <v>3070</v>
      </c>
      <c r="AX12" s="8">
        <v>11942</v>
      </c>
      <c r="AY12" s="8">
        <v>9174</v>
      </c>
      <c r="AZ12" s="8">
        <v>92</v>
      </c>
      <c r="BA12" s="8">
        <v>11641</v>
      </c>
      <c r="BB12" s="8">
        <v>81</v>
      </c>
    </row>
    <row r="13" spans="1:54" ht="15" customHeight="1">
      <c r="A13" s="7" t="s">
        <v>121</v>
      </c>
      <c r="B13" s="8">
        <v>435635</v>
      </c>
      <c r="C13" s="8">
        <v>3565</v>
      </c>
      <c r="D13" s="8">
        <v>468820</v>
      </c>
      <c r="E13" s="8">
        <v>98195</v>
      </c>
      <c r="F13" s="8">
        <v>33840</v>
      </c>
      <c r="G13" s="8">
        <v>577328</v>
      </c>
      <c r="H13" s="8">
        <v>200028</v>
      </c>
      <c r="I13" s="8">
        <v>103956</v>
      </c>
      <c r="J13" s="8">
        <v>3912218</v>
      </c>
      <c r="K13" s="8">
        <v>2926318</v>
      </c>
      <c r="L13" s="8">
        <v>30188</v>
      </c>
      <c r="M13" s="8">
        <v>89883</v>
      </c>
      <c r="N13" s="8">
        <v>590770</v>
      </c>
      <c r="O13" s="8">
        <v>786739</v>
      </c>
      <c r="P13" s="8">
        <v>235912</v>
      </c>
      <c r="Q13" s="8">
        <v>96726</v>
      </c>
      <c r="R13" s="8">
        <v>1126740</v>
      </c>
      <c r="S13" s="8">
        <v>86334</v>
      </c>
      <c r="T13" s="8">
        <v>20801</v>
      </c>
      <c r="U13" s="8">
        <v>2682839</v>
      </c>
      <c r="V13" s="8">
        <v>2265086</v>
      </c>
      <c r="W13" s="8">
        <v>2234738</v>
      </c>
      <c r="X13" s="8">
        <v>32436</v>
      </c>
      <c r="Y13" s="8">
        <v>8028</v>
      </c>
      <c r="Z13" s="8">
        <v>3616116</v>
      </c>
      <c r="AA13" s="8">
        <v>32069</v>
      </c>
      <c r="AB13" s="8">
        <v>2533042</v>
      </c>
      <c r="AC13" s="8">
        <v>766604</v>
      </c>
      <c r="AD13" s="8">
        <v>3399</v>
      </c>
      <c r="AE13" s="8">
        <v>6398</v>
      </c>
      <c r="AF13" s="8">
        <v>5966218</v>
      </c>
      <c r="AG13" s="8">
        <v>103027</v>
      </c>
      <c r="AH13" s="8">
        <v>100157</v>
      </c>
      <c r="AI13" s="8">
        <v>168620</v>
      </c>
      <c r="AJ13" s="8">
        <v>130609</v>
      </c>
      <c r="AK13" s="8">
        <v>942886</v>
      </c>
      <c r="AL13" s="8">
        <v>38326</v>
      </c>
      <c r="AM13" s="8">
        <v>524407</v>
      </c>
      <c r="AN13" s="8">
        <v>24559</v>
      </c>
      <c r="AO13" s="8">
        <v>15431</v>
      </c>
      <c r="AP13" s="8">
        <v>73185</v>
      </c>
      <c r="AQ13" s="8">
        <v>146080</v>
      </c>
      <c r="AR13" s="8">
        <v>40724</v>
      </c>
      <c r="AS13" s="8">
        <v>1369390</v>
      </c>
      <c r="AT13" s="8">
        <v>34147</v>
      </c>
      <c r="AU13" s="8">
        <v>129295</v>
      </c>
      <c r="AV13" s="8">
        <v>781957</v>
      </c>
      <c r="AW13" s="8">
        <v>122432</v>
      </c>
      <c r="AX13" s="8">
        <v>303074</v>
      </c>
      <c r="AY13" s="8">
        <v>881047</v>
      </c>
      <c r="AZ13" s="8">
        <v>5532</v>
      </c>
      <c r="BA13" s="8">
        <v>470039</v>
      </c>
      <c r="BB13" s="8">
        <v>9335</v>
      </c>
    </row>
    <row r="14" spans="1:54" ht="15" customHeight="1">
      <c r="A14" s="7" t="s">
        <v>122</v>
      </c>
      <c r="B14" s="8">
        <v>201091</v>
      </c>
      <c r="C14" s="8">
        <v>1150</v>
      </c>
      <c r="D14" s="8">
        <v>39719</v>
      </c>
      <c r="E14" s="8">
        <v>35120</v>
      </c>
      <c r="F14" s="8">
        <v>3278</v>
      </c>
      <c r="G14" s="8">
        <v>211930</v>
      </c>
      <c r="H14" s="8">
        <v>53527</v>
      </c>
      <c r="I14" s="8">
        <v>31590</v>
      </c>
      <c r="J14" s="8">
        <v>876202</v>
      </c>
      <c r="K14" s="8">
        <v>693907</v>
      </c>
      <c r="L14" s="8">
        <v>7450</v>
      </c>
      <c r="M14" s="8">
        <v>25613</v>
      </c>
      <c r="N14" s="8">
        <v>67386</v>
      </c>
      <c r="O14" s="8">
        <v>69973</v>
      </c>
      <c r="P14" s="8">
        <v>27787</v>
      </c>
      <c r="Q14" s="8">
        <v>39465</v>
      </c>
      <c r="R14" s="8">
        <v>492039</v>
      </c>
      <c r="S14" s="8">
        <v>74131</v>
      </c>
      <c r="T14" s="8">
        <v>2839</v>
      </c>
      <c r="U14" s="8">
        <v>1973568</v>
      </c>
      <c r="V14" s="8">
        <v>915833</v>
      </c>
      <c r="W14" s="8">
        <v>903037</v>
      </c>
      <c r="X14" s="8">
        <v>3300</v>
      </c>
      <c r="Y14" s="8">
        <v>6414</v>
      </c>
      <c r="Z14" s="8">
        <v>1105019</v>
      </c>
      <c r="AA14" s="8">
        <v>31605</v>
      </c>
      <c r="AB14" s="8">
        <v>966289</v>
      </c>
      <c r="AC14" s="8">
        <v>105752</v>
      </c>
      <c r="AD14" s="8">
        <v>2043</v>
      </c>
      <c r="AE14" s="8">
        <v>3657</v>
      </c>
      <c r="AF14" s="8">
        <v>1638483</v>
      </c>
      <c r="AG14" s="8">
        <v>71251</v>
      </c>
      <c r="AH14" s="8">
        <v>17333</v>
      </c>
      <c r="AI14" s="8">
        <v>59931</v>
      </c>
      <c r="AJ14" s="8">
        <v>58245</v>
      </c>
      <c r="AK14" s="8">
        <v>243293</v>
      </c>
      <c r="AL14" s="8">
        <v>543</v>
      </c>
      <c r="AM14" s="8">
        <v>400049</v>
      </c>
      <c r="AN14" s="8">
        <v>2846</v>
      </c>
      <c r="AO14" s="8">
        <v>12118</v>
      </c>
      <c r="AP14" s="8">
        <v>7641</v>
      </c>
      <c r="AQ14" s="8">
        <v>4593</v>
      </c>
      <c r="AR14" s="8">
        <v>7806</v>
      </c>
      <c r="AS14" s="8">
        <v>1369390</v>
      </c>
      <c r="AT14" s="8">
        <v>1190</v>
      </c>
      <c r="AU14" s="8">
        <v>68917</v>
      </c>
      <c r="AV14" s="8">
        <v>173469</v>
      </c>
      <c r="AW14" s="8">
        <v>0</v>
      </c>
      <c r="AX14" s="8">
        <v>257244</v>
      </c>
      <c r="AY14" s="8">
        <v>45070</v>
      </c>
      <c r="AZ14" s="8">
        <v>290</v>
      </c>
      <c r="BA14" s="8">
        <v>111647</v>
      </c>
      <c r="BB14" s="8">
        <v>0</v>
      </c>
    </row>
    <row r="15" spans="1:54" ht="15" customHeight="1">
      <c r="A15" s="7" t="s">
        <v>123</v>
      </c>
      <c r="B15" s="8">
        <v>235039</v>
      </c>
      <c r="C15" s="8">
        <v>2415</v>
      </c>
      <c r="D15" s="8">
        <v>446730</v>
      </c>
      <c r="E15" s="8">
        <v>64289</v>
      </c>
      <c r="F15" s="8">
        <v>38762</v>
      </c>
      <c r="G15" s="8">
        <v>381874</v>
      </c>
      <c r="H15" s="8">
        <v>148558</v>
      </c>
      <c r="I15" s="8">
        <v>76220</v>
      </c>
      <c r="J15" s="8">
        <v>3093607</v>
      </c>
      <c r="K15" s="8">
        <v>2279907</v>
      </c>
      <c r="L15" s="8">
        <v>25880</v>
      </c>
      <c r="M15" s="8">
        <v>66439</v>
      </c>
      <c r="N15" s="8">
        <v>534423</v>
      </c>
      <c r="O15" s="8">
        <v>719259</v>
      </c>
      <c r="P15" s="8">
        <v>211018</v>
      </c>
      <c r="Q15" s="8">
        <v>58336</v>
      </c>
      <c r="R15" s="8">
        <v>675291</v>
      </c>
      <c r="S15" s="8">
        <v>12203</v>
      </c>
      <c r="T15" s="8">
        <v>17962</v>
      </c>
      <c r="U15" s="8">
        <v>741590</v>
      </c>
      <c r="V15" s="8">
        <v>1393930</v>
      </c>
      <c r="W15" s="8">
        <v>1376970</v>
      </c>
      <c r="X15" s="8">
        <v>29723</v>
      </c>
      <c r="Y15" s="8">
        <v>1614</v>
      </c>
      <c r="Z15" s="8">
        <v>2609852</v>
      </c>
      <c r="AA15" s="8">
        <v>805</v>
      </c>
      <c r="AB15" s="8">
        <v>1644686</v>
      </c>
      <c r="AC15" s="8">
        <v>712925</v>
      </c>
      <c r="AD15" s="8">
        <v>1356</v>
      </c>
      <c r="AE15" s="8">
        <v>2790</v>
      </c>
      <c r="AF15" s="8">
        <v>4574365</v>
      </c>
      <c r="AG15" s="8">
        <v>32035</v>
      </c>
      <c r="AH15" s="8">
        <v>84127</v>
      </c>
      <c r="AI15" s="8">
        <v>108707</v>
      </c>
      <c r="AJ15" s="8">
        <v>76395</v>
      </c>
      <c r="AK15" s="8">
        <v>726303</v>
      </c>
      <c r="AL15" s="8">
        <v>39136</v>
      </c>
      <c r="AM15" s="8">
        <v>126576</v>
      </c>
      <c r="AN15" s="8">
        <v>22534</v>
      </c>
      <c r="AO15" s="8">
        <v>3322</v>
      </c>
      <c r="AP15" s="8">
        <v>67281</v>
      </c>
      <c r="AQ15" s="8">
        <v>143823</v>
      </c>
      <c r="AR15" s="8">
        <v>33585</v>
      </c>
      <c r="AS15" s="8">
        <v>0</v>
      </c>
      <c r="AT15" s="8">
        <v>33415</v>
      </c>
      <c r="AU15" s="8">
        <v>60378</v>
      </c>
      <c r="AV15" s="8">
        <v>636137</v>
      </c>
      <c r="AW15" s="8">
        <v>122467</v>
      </c>
      <c r="AX15" s="8">
        <v>46126</v>
      </c>
      <c r="AY15" s="8">
        <v>860599</v>
      </c>
      <c r="AZ15" s="8">
        <v>5243</v>
      </c>
      <c r="BA15" s="8">
        <v>362371</v>
      </c>
      <c r="BB15" s="8">
        <v>9384</v>
      </c>
    </row>
    <row r="16" spans="1:54" ht="15" customHeight="1">
      <c r="A16" s="7" t="s">
        <v>124</v>
      </c>
      <c r="B16" s="8">
        <v>495</v>
      </c>
      <c r="C16" s="8">
        <v>0</v>
      </c>
      <c r="D16" s="8">
        <v>17629</v>
      </c>
      <c r="E16" s="8">
        <v>1214</v>
      </c>
      <c r="F16" s="8">
        <v>8200</v>
      </c>
      <c r="G16" s="8">
        <v>16476</v>
      </c>
      <c r="H16" s="8">
        <v>2057</v>
      </c>
      <c r="I16" s="8">
        <v>3854</v>
      </c>
      <c r="J16" s="8">
        <v>57591</v>
      </c>
      <c r="K16" s="8">
        <v>47496</v>
      </c>
      <c r="L16" s="8">
        <v>3142</v>
      </c>
      <c r="M16" s="8">
        <v>2169</v>
      </c>
      <c r="N16" s="8">
        <v>11039</v>
      </c>
      <c r="O16" s="8">
        <v>2493</v>
      </c>
      <c r="P16" s="8">
        <v>2893</v>
      </c>
      <c r="Q16" s="8">
        <v>1075</v>
      </c>
      <c r="R16" s="8">
        <v>40590</v>
      </c>
      <c r="S16" s="8">
        <v>0</v>
      </c>
      <c r="T16" s="8">
        <v>0</v>
      </c>
      <c r="U16" s="8">
        <v>32319</v>
      </c>
      <c r="V16" s="8">
        <v>44677</v>
      </c>
      <c r="W16" s="8">
        <v>45269</v>
      </c>
      <c r="X16" s="8">
        <v>587</v>
      </c>
      <c r="Y16" s="8">
        <v>0</v>
      </c>
      <c r="Z16" s="8">
        <v>98755</v>
      </c>
      <c r="AA16" s="8">
        <v>341</v>
      </c>
      <c r="AB16" s="8">
        <v>77933</v>
      </c>
      <c r="AC16" s="8">
        <v>52073</v>
      </c>
      <c r="AD16" s="8">
        <v>0</v>
      </c>
      <c r="AE16" s="8">
        <v>49</v>
      </c>
      <c r="AF16" s="8">
        <v>246630</v>
      </c>
      <c r="AG16" s="8">
        <v>259</v>
      </c>
      <c r="AH16" s="8">
        <v>1303</v>
      </c>
      <c r="AI16" s="8">
        <v>18</v>
      </c>
      <c r="AJ16" s="8">
        <v>4031</v>
      </c>
      <c r="AK16" s="8">
        <v>26710</v>
      </c>
      <c r="AL16" s="8">
        <v>1353</v>
      </c>
      <c r="AM16" s="8">
        <v>2218</v>
      </c>
      <c r="AN16" s="8">
        <v>821</v>
      </c>
      <c r="AO16" s="8">
        <v>9</v>
      </c>
      <c r="AP16" s="8">
        <v>1737</v>
      </c>
      <c r="AQ16" s="8">
        <v>2336</v>
      </c>
      <c r="AR16" s="8">
        <v>667</v>
      </c>
      <c r="AS16" s="8">
        <v>0</v>
      </c>
      <c r="AT16" s="8">
        <v>458</v>
      </c>
      <c r="AU16" s="8">
        <v>0</v>
      </c>
      <c r="AV16" s="8">
        <v>27649</v>
      </c>
      <c r="AW16" s="8">
        <v>35</v>
      </c>
      <c r="AX16" s="8">
        <v>296</v>
      </c>
      <c r="AY16" s="8">
        <v>24622</v>
      </c>
      <c r="AZ16" s="8">
        <v>1</v>
      </c>
      <c r="BA16" s="8">
        <v>3979</v>
      </c>
      <c r="BB16" s="8">
        <v>49</v>
      </c>
    </row>
    <row r="17" spans="1:54" ht="15" customHeight="1">
      <c r="A17" s="7" t="s">
        <v>125</v>
      </c>
      <c r="B17" s="8">
        <v>14759</v>
      </c>
      <c r="C17" s="8">
        <v>256</v>
      </c>
      <c r="D17" s="8">
        <v>56067</v>
      </c>
      <c r="E17" s="8">
        <v>95237</v>
      </c>
      <c r="F17" s="8">
        <v>490</v>
      </c>
      <c r="G17" s="8">
        <v>125041</v>
      </c>
      <c r="H17" s="8">
        <v>24989</v>
      </c>
      <c r="I17" s="8">
        <v>18726</v>
      </c>
      <c r="J17" s="8">
        <v>1169728</v>
      </c>
      <c r="K17" s="8">
        <v>1070814</v>
      </c>
      <c r="L17" s="8">
        <v>75071</v>
      </c>
      <c r="M17" s="8">
        <v>9949</v>
      </c>
      <c r="N17" s="8">
        <v>82222</v>
      </c>
      <c r="O17" s="8">
        <v>0</v>
      </c>
      <c r="P17" s="8">
        <v>12808</v>
      </c>
      <c r="Q17" s="8">
        <v>6065</v>
      </c>
      <c r="R17" s="8">
        <v>288282</v>
      </c>
      <c r="S17" s="8">
        <v>20</v>
      </c>
      <c r="T17" s="8">
        <v>1366</v>
      </c>
      <c r="U17" s="8">
        <v>684376</v>
      </c>
      <c r="V17" s="8">
        <v>695470</v>
      </c>
      <c r="W17" s="8">
        <v>447445</v>
      </c>
      <c r="X17" s="8">
        <v>1673</v>
      </c>
      <c r="Y17" s="8">
        <v>34242</v>
      </c>
      <c r="Z17" s="8">
        <v>1251139</v>
      </c>
      <c r="AA17" s="8">
        <v>99765</v>
      </c>
      <c r="AB17" s="8">
        <v>702044</v>
      </c>
      <c r="AC17" s="8">
        <v>177005</v>
      </c>
      <c r="AD17" s="8">
        <v>11028</v>
      </c>
      <c r="AE17" s="8">
        <v>0</v>
      </c>
      <c r="AF17" s="8">
        <v>2171695</v>
      </c>
      <c r="AG17" s="8">
        <v>116821</v>
      </c>
      <c r="AH17" s="8">
        <v>218774</v>
      </c>
      <c r="AI17" s="8">
        <v>9992</v>
      </c>
      <c r="AJ17" s="8">
        <v>20358</v>
      </c>
      <c r="AK17" s="8">
        <v>39134</v>
      </c>
      <c r="AL17" s="8">
        <v>900</v>
      </c>
      <c r="AM17" s="8">
        <v>98248</v>
      </c>
      <c r="AN17" s="8">
        <v>1943</v>
      </c>
      <c r="AO17" s="8">
        <v>0</v>
      </c>
      <c r="AP17" s="8">
        <v>163925</v>
      </c>
      <c r="AQ17" s="8">
        <v>13721</v>
      </c>
      <c r="AR17" s="8">
        <v>19000</v>
      </c>
      <c r="AS17" s="8">
        <v>0</v>
      </c>
      <c r="AT17" s="8">
        <v>2463</v>
      </c>
      <c r="AU17" s="8">
        <v>37439</v>
      </c>
      <c r="AV17" s="8">
        <v>345170</v>
      </c>
      <c r="AW17" s="8">
        <v>0</v>
      </c>
      <c r="AX17" s="8">
        <v>236661</v>
      </c>
      <c r="AY17" s="8">
        <v>22464</v>
      </c>
      <c r="AZ17" s="8">
        <v>62</v>
      </c>
      <c r="BA17" s="8">
        <v>24607</v>
      </c>
      <c r="BB17" s="8">
        <v>0</v>
      </c>
    </row>
    <row r="18" spans="1:54" ht="15" customHeight="1">
      <c r="A18" s="7" t="s">
        <v>126</v>
      </c>
      <c r="B18" s="8">
        <v>14759</v>
      </c>
      <c r="C18" s="8">
        <v>0</v>
      </c>
      <c r="D18" s="8">
        <v>52472</v>
      </c>
      <c r="E18" s="8">
        <v>93868</v>
      </c>
      <c r="F18" s="8">
        <v>490</v>
      </c>
      <c r="G18" s="8">
        <v>120996</v>
      </c>
      <c r="H18" s="8">
        <v>24942</v>
      </c>
      <c r="I18" s="8">
        <v>18194</v>
      </c>
      <c r="J18" s="8">
        <v>876590</v>
      </c>
      <c r="K18" s="8">
        <v>852313</v>
      </c>
      <c r="L18" s="8">
        <v>63985</v>
      </c>
      <c r="M18" s="8">
        <v>9949</v>
      </c>
      <c r="N18" s="8">
        <v>77437</v>
      </c>
      <c r="O18" s="8">
        <v>0</v>
      </c>
      <c r="P18" s="8">
        <v>12025</v>
      </c>
      <c r="Q18" s="8">
        <v>6065</v>
      </c>
      <c r="R18" s="8">
        <v>272024</v>
      </c>
      <c r="S18" s="8">
        <v>0</v>
      </c>
      <c r="T18" s="8">
        <v>1366</v>
      </c>
      <c r="U18" s="8">
        <v>656274</v>
      </c>
      <c r="V18" s="8">
        <v>671501</v>
      </c>
      <c r="W18" s="8">
        <v>428651</v>
      </c>
      <c r="X18" s="8">
        <v>1459</v>
      </c>
      <c r="Y18" s="8">
        <v>33399</v>
      </c>
      <c r="Z18" s="8">
        <v>1194295</v>
      </c>
      <c r="AA18" s="8">
        <v>78808</v>
      </c>
      <c r="AB18" s="8">
        <v>678749</v>
      </c>
      <c r="AC18" s="8">
        <v>169770</v>
      </c>
      <c r="AD18" s="8">
        <v>4038</v>
      </c>
      <c r="AE18" s="8">
        <v>0</v>
      </c>
      <c r="AF18" s="8">
        <v>2118900</v>
      </c>
      <c r="AG18" s="8">
        <v>113363</v>
      </c>
      <c r="AH18" s="8">
        <v>208172</v>
      </c>
      <c r="AI18" s="8">
        <v>9992</v>
      </c>
      <c r="AJ18" s="8">
        <v>20338</v>
      </c>
      <c r="AK18" s="8">
        <v>33446</v>
      </c>
      <c r="AL18" s="8">
        <v>0</v>
      </c>
      <c r="AM18" s="8">
        <v>97683</v>
      </c>
      <c r="AN18" s="8">
        <v>1854</v>
      </c>
      <c r="AO18" s="8">
        <v>0</v>
      </c>
      <c r="AP18" s="8">
        <v>163101</v>
      </c>
      <c r="AQ18" s="8">
        <v>10645</v>
      </c>
      <c r="AR18" s="8">
        <v>19000</v>
      </c>
      <c r="AS18" s="8">
        <v>0</v>
      </c>
      <c r="AT18" s="8">
        <v>2463</v>
      </c>
      <c r="AU18" s="8">
        <v>31189</v>
      </c>
      <c r="AV18" s="8">
        <v>288304</v>
      </c>
      <c r="AW18" s="8">
        <v>0</v>
      </c>
      <c r="AX18" s="8">
        <v>215402</v>
      </c>
      <c r="AY18" s="8">
        <v>19519</v>
      </c>
      <c r="AZ18" s="8">
        <v>62</v>
      </c>
      <c r="BA18" s="8">
        <v>18464</v>
      </c>
      <c r="BB18" s="8">
        <v>0</v>
      </c>
    </row>
    <row r="19" spans="1:54" ht="15" customHeight="1">
      <c r="A19" s="7" t="s">
        <v>127</v>
      </c>
      <c r="B19" s="8">
        <v>12434</v>
      </c>
      <c r="C19" s="8">
        <v>0</v>
      </c>
      <c r="D19" s="8">
        <v>26962</v>
      </c>
      <c r="E19" s="8">
        <v>91195</v>
      </c>
      <c r="F19" s="8">
        <v>160</v>
      </c>
      <c r="G19" s="8">
        <v>73803</v>
      </c>
      <c r="H19" s="8">
        <v>6218</v>
      </c>
      <c r="I19" s="8">
        <v>8087</v>
      </c>
      <c r="J19" s="8">
        <v>509881</v>
      </c>
      <c r="K19" s="8">
        <v>412425</v>
      </c>
      <c r="L19" s="8">
        <v>19540</v>
      </c>
      <c r="M19" s="8">
        <v>8084</v>
      </c>
      <c r="N19" s="8">
        <v>52494</v>
      </c>
      <c r="O19" s="8">
        <v>0</v>
      </c>
      <c r="P19" s="8">
        <v>6863</v>
      </c>
      <c r="Q19" s="8">
        <v>0</v>
      </c>
      <c r="R19" s="8">
        <v>143836</v>
      </c>
      <c r="S19" s="8">
        <v>0</v>
      </c>
      <c r="T19" s="8">
        <v>361</v>
      </c>
      <c r="U19" s="8">
        <v>257612</v>
      </c>
      <c r="V19" s="8">
        <v>375015</v>
      </c>
      <c r="W19" s="8">
        <v>173065</v>
      </c>
      <c r="X19" s="8">
        <v>1023</v>
      </c>
      <c r="Y19" s="8">
        <v>33084</v>
      </c>
      <c r="Z19" s="8">
        <v>810951</v>
      </c>
      <c r="AA19" s="8">
        <v>48904</v>
      </c>
      <c r="AB19" s="8">
        <v>469021</v>
      </c>
      <c r="AC19" s="8">
        <v>152916</v>
      </c>
      <c r="AD19" s="8">
        <v>2141</v>
      </c>
      <c r="AE19" s="8">
        <v>0</v>
      </c>
      <c r="AF19" s="8">
        <v>1383981</v>
      </c>
      <c r="AG19" s="8">
        <v>54792</v>
      </c>
      <c r="AH19" s="8">
        <v>2460</v>
      </c>
      <c r="AI19" s="8">
        <v>9283</v>
      </c>
      <c r="AJ19" s="8">
        <v>13693</v>
      </c>
      <c r="AK19" s="8">
        <v>32873</v>
      </c>
      <c r="AL19" s="8">
        <v>0</v>
      </c>
      <c r="AM19" s="8">
        <v>59562</v>
      </c>
      <c r="AN19" s="8">
        <v>748</v>
      </c>
      <c r="AO19" s="8">
        <v>0</v>
      </c>
      <c r="AP19" s="8">
        <v>10960</v>
      </c>
      <c r="AQ19" s="8">
        <v>3292</v>
      </c>
      <c r="AR19" s="8">
        <v>18000</v>
      </c>
      <c r="AS19" s="8">
        <v>0</v>
      </c>
      <c r="AT19" s="8">
        <v>612</v>
      </c>
      <c r="AU19" s="8">
        <v>20264</v>
      </c>
      <c r="AV19" s="8">
        <v>229703</v>
      </c>
      <c r="AW19" s="8">
        <v>0</v>
      </c>
      <c r="AX19" s="8">
        <v>183392</v>
      </c>
      <c r="AY19" s="8">
        <v>13058</v>
      </c>
      <c r="AZ19" s="8">
        <v>62</v>
      </c>
      <c r="BA19" s="8">
        <v>13220</v>
      </c>
      <c r="BB19" s="8">
        <v>0</v>
      </c>
    </row>
    <row r="20" spans="1:54" ht="15" customHeight="1">
      <c r="A20" s="7" t="s">
        <v>128</v>
      </c>
      <c r="B20" s="8">
        <v>2325</v>
      </c>
      <c r="C20" s="8">
        <v>0</v>
      </c>
      <c r="D20" s="8">
        <v>25510</v>
      </c>
      <c r="E20" s="8">
        <v>2673</v>
      </c>
      <c r="F20" s="8">
        <v>330</v>
      </c>
      <c r="G20" s="8">
        <v>47146</v>
      </c>
      <c r="H20" s="8">
        <v>18724</v>
      </c>
      <c r="I20" s="8">
        <v>10107</v>
      </c>
      <c r="J20" s="8">
        <v>366691</v>
      </c>
      <c r="K20" s="8">
        <v>439073</v>
      </c>
      <c r="L20" s="8">
        <v>43630</v>
      </c>
      <c r="M20" s="8">
        <v>1865</v>
      </c>
      <c r="N20" s="8">
        <v>24943</v>
      </c>
      <c r="O20" s="8">
        <v>0</v>
      </c>
      <c r="P20" s="8">
        <v>5162</v>
      </c>
      <c r="Q20" s="8">
        <v>6065</v>
      </c>
      <c r="R20" s="8">
        <v>128188</v>
      </c>
      <c r="S20" s="8">
        <v>0</v>
      </c>
      <c r="T20" s="8">
        <v>1005</v>
      </c>
      <c r="U20" s="8">
        <v>398644</v>
      </c>
      <c r="V20" s="8">
        <v>296486</v>
      </c>
      <c r="W20" s="8">
        <v>255498</v>
      </c>
      <c r="X20" s="8">
        <v>436</v>
      </c>
      <c r="Y20" s="8">
        <v>315</v>
      </c>
      <c r="Z20" s="8">
        <v>383344</v>
      </c>
      <c r="AA20" s="8">
        <v>29904</v>
      </c>
      <c r="AB20" s="8">
        <v>209728</v>
      </c>
      <c r="AC20" s="8">
        <v>16854</v>
      </c>
      <c r="AD20" s="8">
        <v>1897</v>
      </c>
      <c r="AE20" s="8">
        <v>0</v>
      </c>
      <c r="AF20" s="8">
        <v>734908</v>
      </c>
      <c r="AG20" s="8">
        <v>58571</v>
      </c>
      <c r="AH20" s="8">
        <v>205712</v>
      </c>
      <c r="AI20" s="8">
        <v>709</v>
      </c>
      <c r="AJ20" s="8">
        <v>6645</v>
      </c>
      <c r="AK20" s="8">
        <v>573</v>
      </c>
      <c r="AL20" s="8">
        <v>0</v>
      </c>
      <c r="AM20" s="8">
        <v>38121</v>
      </c>
      <c r="AN20" s="8">
        <v>1106</v>
      </c>
      <c r="AO20" s="8">
        <v>0</v>
      </c>
      <c r="AP20" s="8">
        <v>152141</v>
      </c>
      <c r="AQ20" s="8">
        <v>7353</v>
      </c>
      <c r="AR20" s="8">
        <v>1000</v>
      </c>
      <c r="AS20" s="8">
        <v>0</v>
      </c>
      <c r="AT20" s="8">
        <v>1851</v>
      </c>
      <c r="AU20" s="8">
        <v>10925</v>
      </c>
      <c r="AV20" s="8">
        <v>58054</v>
      </c>
      <c r="AW20" s="8">
        <v>0</v>
      </c>
      <c r="AX20" s="8">
        <v>31990</v>
      </c>
      <c r="AY20" s="8">
        <v>6461</v>
      </c>
      <c r="AZ20" s="8">
        <v>0</v>
      </c>
      <c r="BA20" s="8">
        <v>5244</v>
      </c>
      <c r="BB20" s="8">
        <v>0</v>
      </c>
    </row>
    <row r="21" spans="1:54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47</v>
      </c>
      <c r="H21" s="8">
        <v>0</v>
      </c>
      <c r="I21" s="8">
        <v>0</v>
      </c>
      <c r="J21" s="8">
        <v>18</v>
      </c>
      <c r="K21" s="8">
        <v>815</v>
      </c>
      <c r="L21" s="8">
        <v>815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18</v>
      </c>
      <c r="V21" s="8">
        <v>0</v>
      </c>
      <c r="W21" s="8">
        <v>88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11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547</v>
      </c>
      <c r="AW21" s="8">
        <v>0</v>
      </c>
      <c r="AX21" s="8">
        <v>20</v>
      </c>
      <c r="AY21" s="8">
        <v>0</v>
      </c>
      <c r="AZ21" s="8">
        <v>0</v>
      </c>
      <c r="BA21" s="8">
        <v>0</v>
      </c>
      <c r="BB21" s="8">
        <v>0</v>
      </c>
    </row>
    <row r="22" spans="1:54" ht="15" customHeight="1">
      <c r="A22" s="7" t="s">
        <v>130</v>
      </c>
      <c r="B22" s="8">
        <v>0</v>
      </c>
      <c r="C22" s="8">
        <v>256</v>
      </c>
      <c r="D22" s="8">
        <v>4605</v>
      </c>
      <c r="E22" s="8">
        <v>1413</v>
      </c>
      <c r="F22" s="8">
        <v>0</v>
      </c>
      <c r="G22" s="8">
        <v>4800</v>
      </c>
      <c r="H22" s="8">
        <v>49</v>
      </c>
      <c r="I22" s="8">
        <v>636</v>
      </c>
      <c r="J22" s="8">
        <v>298404</v>
      </c>
      <c r="K22" s="8">
        <v>228951</v>
      </c>
      <c r="L22" s="8">
        <v>11490</v>
      </c>
      <c r="M22" s="8">
        <v>0</v>
      </c>
      <c r="N22" s="8">
        <v>5393</v>
      </c>
      <c r="O22" s="8">
        <v>0</v>
      </c>
      <c r="P22" s="8">
        <v>784</v>
      </c>
      <c r="Q22" s="8">
        <v>0</v>
      </c>
      <c r="R22" s="8">
        <v>22019</v>
      </c>
      <c r="S22" s="8">
        <v>20</v>
      </c>
      <c r="T22" s="8">
        <v>0</v>
      </c>
      <c r="U22" s="8">
        <v>31322</v>
      </c>
      <c r="V22" s="8">
        <v>26222</v>
      </c>
      <c r="W22" s="8">
        <v>21168</v>
      </c>
      <c r="X22" s="8">
        <v>256</v>
      </c>
      <c r="Y22" s="8">
        <v>865</v>
      </c>
      <c r="Z22" s="8">
        <v>83239</v>
      </c>
      <c r="AA22" s="8">
        <v>21005</v>
      </c>
      <c r="AB22" s="8">
        <v>45242</v>
      </c>
      <c r="AC22" s="8">
        <v>7464</v>
      </c>
      <c r="AD22" s="8">
        <v>7040</v>
      </c>
      <c r="AE22" s="8">
        <v>0</v>
      </c>
      <c r="AF22" s="8">
        <v>71302</v>
      </c>
      <c r="AG22" s="8">
        <v>3726</v>
      </c>
      <c r="AH22" s="8">
        <v>11632</v>
      </c>
      <c r="AI22" s="8">
        <v>0</v>
      </c>
      <c r="AJ22" s="8">
        <v>21</v>
      </c>
      <c r="AK22" s="8">
        <v>10578</v>
      </c>
      <c r="AL22" s="8">
        <v>900</v>
      </c>
      <c r="AM22" s="8">
        <v>665</v>
      </c>
      <c r="AN22" s="8">
        <v>89</v>
      </c>
      <c r="AO22" s="8">
        <v>0</v>
      </c>
      <c r="AP22" s="8">
        <v>1326</v>
      </c>
      <c r="AQ22" s="8">
        <v>3242</v>
      </c>
      <c r="AR22" s="8">
        <v>0</v>
      </c>
      <c r="AS22" s="8">
        <v>0</v>
      </c>
      <c r="AT22" s="8">
        <v>0</v>
      </c>
      <c r="AU22" s="8">
        <v>6336</v>
      </c>
      <c r="AV22" s="8">
        <v>61270</v>
      </c>
      <c r="AW22" s="8">
        <v>0</v>
      </c>
      <c r="AX22" s="8">
        <v>22483</v>
      </c>
      <c r="AY22" s="8">
        <v>3382</v>
      </c>
      <c r="AZ22" s="8">
        <v>0</v>
      </c>
      <c r="BA22" s="8">
        <v>6434</v>
      </c>
      <c r="BB22" s="8">
        <v>0</v>
      </c>
    </row>
    <row r="23" spans="1:54" ht="15" customHeight="1">
      <c r="A23" s="7" t="s">
        <v>131</v>
      </c>
      <c r="B23" s="8">
        <v>0</v>
      </c>
      <c r="C23" s="8">
        <v>0</v>
      </c>
      <c r="D23" s="8">
        <v>1010</v>
      </c>
      <c r="E23" s="8">
        <v>44</v>
      </c>
      <c r="F23" s="8">
        <v>0</v>
      </c>
      <c r="G23" s="8">
        <v>755</v>
      </c>
      <c r="H23" s="8">
        <v>2</v>
      </c>
      <c r="I23" s="8">
        <v>104</v>
      </c>
      <c r="J23" s="8">
        <v>5266</v>
      </c>
      <c r="K23" s="8">
        <v>10450</v>
      </c>
      <c r="L23" s="8">
        <v>404</v>
      </c>
      <c r="M23" s="8">
        <v>0</v>
      </c>
      <c r="N23" s="8">
        <v>608</v>
      </c>
      <c r="O23" s="8">
        <v>0</v>
      </c>
      <c r="P23" s="8">
        <v>1</v>
      </c>
      <c r="Q23" s="8">
        <v>0</v>
      </c>
      <c r="R23" s="8">
        <v>5761</v>
      </c>
      <c r="S23" s="8">
        <v>0</v>
      </c>
      <c r="T23" s="8">
        <v>0</v>
      </c>
      <c r="U23" s="8">
        <v>3220</v>
      </c>
      <c r="V23" s="8">
        <v>2253</v>
      </c>
      <c r="W23" s="8">
        <v>2374</v>
      </c>
      <c r="X23" s="8">
        <v>42</v>
      </c>
      <c r="Y23" s="8">
        <v>22</v>
      </c>
      <c r="Z23" s="8">
        <v>26395</v>
      </c>
      <c r="AA23" s="8">
        <v>48</v>
      </c>
      <c r="AB23" s="8">
        <v>21947</v>
      </c>
      <c r="AC23" s="8">
        <v>229</v>
      </c>
      <c r="AD23" s="8">
        <v>50</v>
      </c>
      <c r="AE23" s="8">
        <v>0</v>
      </c>
      <c r="AF23" s="8">
        <v>18507</v>
      </c>
      <c r="AG23" s="8">
        <v>268</v>
      </c>
      <c r="AH23" s="8">
        <v>1030</v>
      </c>
      <c r="AI23" s="8">
        <v>0</v>
      </c>
      <c r="AJ23" s="8">
        <v>1</v>
      </c>
      <c r="AK23" s="8">
        <v>4890</v>
      </c>
      <c r="AL23" s="8">
        <v>0</v>
      </c>
      <c r="AM23" s="8">
        <v>100</v>
      </c>
      <c r="AN23" s="8">
        <v>0</v>
      </c>
      <c r="AO23" s="8">
        <v>0</v>
      </c>
      <c r="AP23" s="8">
        <v>502</v>
      </c>
      <c r="AQ23" s="8">
        <v>166</v>
      </c>
      <c r="AR23" s="8">
        <v>0</v>
      </c>
      <c r="AS23" s="8">
        <v>0</v>
      </c>
      <c r="AT23" s="8">
        <v>0</v>
      </c>
      <c r="AU23" s="8">
        <v>86</v>
      </c>
      <c r="AV23" s="8">
        <v>4404</v>
      </c>
      <c r="AW23" s="8">
        <v>0</v>
      </c>
      <c r="AX23" s="8">
        <v>1224</v>
      </c>
      <c r="AY23" s="8">
        <v>437</v>
      </c>
      <c r="AZ23" s="8">
        <v>0</v>
      </c>
      <c r="BA23" s="8">
        <v>291</v>
      </c>
      <c r="BB23" s="8">
        <v>0</v>
      </c>
    </row>
    <row r="24" spans="1:54" ht="15" customHeight="1">
      <c r="A24" s="7" t="s">
        <v>132</v>
      </c>
      <c r="B24" s="8">
        <v>0</v>
      </c>
      <c r="C24" s="8">
        <v>125</v>
      </c>
      <c r="D24" s="8">
        <v>4279</v>
      </c>
      <c r="E24" s="8">
        <v>838</v>
      </c>
      <c r="F24" s="8">
        <v>269</v>
      </c>
      <c r="G24" s="8">
        <v>1758</v>
      </c>
      <c r="H24" s="8">
        <v>1376</v>
      </c>
      <c r="I24" s="8">
        <v>1183</v>
      </c>
      <c r="J24" s="8">
        <v>93152</v>
      </c>
      <c r="K24" s="8">
        <v>32451</v>
      </c>
      <c r="L24" s="8">
        <v>4471</v>
      </c>
      <c r="M24" s="8">
        <v>0</v>
      </c>
      <c r="N24" s="8">
        <v>2874</v>
      </c>
      <c r="O24" s="8">
        <v>7072</v>
      </c>
      <c r="P24" s="8">
        <v>618</v>
      </c>
      <c r="Q24" s="8">
        <v>746</v>
      </c>
      <c r="R24" s="8">
        <v>12988</v>
      </c>
      <c r="S24" s="8">
        <v>2</v>
      </c>
      <c r="T24" s="8">
        <v>0</v>
      </c>
      <c r="U24" s="8">
        <v>39648</v>
      </c>
      <c r="V24" s="8">
        <v>33196</v>
      </c>
      <c r="W24" s="8">
        <v>26272</v>
      </c>
      <c r="X24" s="8">
        <v>2572</v>
      </c>
      <c r="Y24" s="8">
        <v>2</v>
      </c>
      <c r="Z24" s="8">
        <v>17420</v>
      </c>
      <c r="AA24" s="8">
        <v>231</v>
      </c>
      <c r="AB24" s="8">
        <v>19823</v>
      </c>
      <c r="AC24" s="8">
        <v>3872</v>
      </c>
      <c r="AD24" s="8">
        <v>1873</v>
      </c>
      <c r="AE24" s="8">
        <v>0</v>
      </c>
      <c r="AF24" s="8">
        <v>239339</v>
      </c>
      <c r="AG24" s="8">
        <v>2600</v>
      </c>
      <c r="AH24" s="8">
        <v>2453</v>
      </c>
      <c r="AI24" s="8">
        <v>2122</v>
      </c>
      <c r="AJ24" s="8">
        <v>1202</v>
      </c>
      <c r="AK24" s="8">
        <v>2150</v>
      </c>
      <c r="AL24" s="8">
        <v>198</v>
      </c>
      <c r="AM24" s="8">
        <v>800</v>
      </c>
      <c r="AN24" s="8">
        <v>53</v>
      </c>
      <c r="AO24" s="8">
        <v>241</v>
      </c>
      <c r="AP24" s="8">
        <v>3117</v>
      </c>
      <c r="AQ24" s="8">
        <v>484</v>
      </c>
      <c r="AR24" s="8">
        <v>0</v>
      </c>
      <c r="AS24" s="8">
        <v>0</v>
      </c>
      <c r="AT24" s="8">
        <v>0</v>
      </c>
      <c r="AU24" s="8">
        <v>0</v>
      </c>
      <c r="AV24" s="8">
        <v>7189</v>
      </c>
      <c r="AW24" s="8">
        <v>0</v>
      </c>
      <c r="AX24" s="8">
        <v>2304</v>
      </c>
      <c r="AY24" s="8">
        <v>4361</v>
      </c>
      <c r="AZ24" s="8">
        <v>0</v>
      </c>
      <c r="BA24" s="8">
        <v>470</v>
      </c>
      <c r="BB24" s="8">
        <v>1882</v>
      </c>
    </row>
    <row r="25" spans="1:54" ht="15" customHeight="1">
      <c r="A25" s="7" t="s">
        <v>133</v>
      </c>
      <c r="B25" s="8">
        <v>0</v>
      </c>
      <c r="C25" s="8">
        <v>125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64073</v>
      </c>
      <c r="K25" s="8">
        <v>16285</v>
      </c>
      <c r="L25" s="8">
        <v>2168</v>
      </c>
      <c r="M25" s="8">
        <v>0</v>
      </c>
      <c r="N25" s="8">
        <v>0</v>
      </c>
      <c r="O25" s="8">
        <v>8647</v>
      </c>
      <c r="P25" s="8">
        <v>0</v>
      </c>
      <c r="Q25" s="8">
        <v>400</v>
      </c>
      <c r="R25" s="8">
        <v>10499</v>
      </c>
      <c r="S25" s="8">
        <v>0</v>
      </c>
      <c r="T25" s="8">
        <v>0</v>
      </c>
      <c r="U25" s="8">
        <v>31849</v>
      </c>
      <c r="V25" s="8">
        <v>10207</v>
      </c>
      <c r="W25" s="8">
        <v>9325</v>
      </c>
      <c r="X25" s="8">
        <v>1</v>
      </c>
      <c r="Y25" s="8">
        <v>0</v>
      </c>
      <c r="Z25" s="8">
        <v>1059</v>
      </c>
      <c r="AA25" s="8">
        <v>231</v>
      </c>
      <c r="AB25" s="8">
        <v>9353</v>
      </c>
      <c r="AC25" s="8">
        <v>0</v>
      </c>
      <c r="AD25" s="8">
        <v>0</v>
      </c>
      <c r="AE25" s="8">
        <v>0</v>
      </c>
      <c r="AF25" s="8">
        <v>11357</v>
      </c>
      <c r="AG25" s="8">
        <v>0</v>
      </c>
      <c r="AH25" s="8">
        <v>677</v>
      </c>
      <c r="AI25" s="8">
        <v>0</v>
      </c>
      <c r="AJ25" s="8">
        <v>0</v>
      </c>
      <c r="AK25" s="8">
        <v>90</v>
      </c>
      <c r="AL25" s="8">
        <v>120</v>
      </c>
      <c r="AM25" s="8">
        <v>0</v>
      </c>
      <c r="AN25" s="8">
        <v>0</v>
      </c>
      <c r="AO25" s="8">
        <v>0</v>
      </c>
      <c r="AP25" s="8">
        <v>3117</v>
      </c>
      <c r="AQ25" s="8">
        <v>83</v>
      </c>
      <c r="AR25" s="8">
        <v>0</v>
      </c>
      <c r="AS25" s="8">
        <v>0</v>
      </c>
      <c r="AT25" s="8">
        <v>0</v>
      </c>
      <c r="AU25" s="8">
        <v>0</v>
      </c>
      <c r="AV25" s="8">
        <v>83</v>
      </c>
      <c r="AW25" s="8">
        <v>0</v>
      </c>
      <c r="AX25" s="8">
        <v>10</v>
      </c>
      <c r="AY25" s="8">
        <v>0</v>
      </c>
      <c r="AZ25" s="8">
        <v>0</v>
      </c>
      <c r="BA25" s="8">
        <v>0</v>
      </c>
      <c r="BB25" s="8">
        <v>0</v>
      </c>
    </row>
    <row r="26" spans="1:54" ht="15" customHeight="1">
      <c r="A26" s="7" t="s">
        <v>134</v>
      </c>
      <c r="B26" s="8">
        <v>0</v>
      </c>
      <c r="C26" s="8">
        <v>0</v>
      </c>
      <c r="D26" s="8">
        <v>3842</v>
      </c>
      <c r="E26" s="8">
        <v>0</v>
      </c>
      <c r="F26" s="8">
        <v>0</v>
      </c>
      <c r="G26" s="8">
        <v>0</v>
      </c>
      <c r="H26" s="8">
        <v>590</v>
      </c>
      <c r="I26" s="8">
        <v>0</v>
      </c>
      <c r="J26" s="8">
        <v>15868</v>
      </c>
      <c r="K26" s="8">
        <v>0</v>
      </c>
      <c r="L26" s="8">
        <v>0</v>
      </c>
      <c r="M26" s="8">
        <v>0</v>
      </c>
      <c r="N26" s="8">
        <v>0</v>
      </c>
      <c r="O26" s="8">
        <v>-1575</v>
      </c>
      <c r="P26" s="8">
        <v>0</v>
      </c>
      <c r="Q26" s="8">
        <v>0</v>
      </c>
      <c r="R26" s="8">
        <v>139</v>
      </c>
      <c r="S26" s="8">
        <v>0</v>
      </c>
      <c r="T26" s="8">
        <v>0</v>
      </c>
      <c r="U26" s="8">
        <v>6392</v>
      </c>
      <c r="V26" s="8">
        <v>10525</v>
      </c>
      <c r="W26" s="8">
        <v>8796</v>
      </c>
      <c r="X26" s="8">
        <v>2270</v>
      </c>
      <c r="Y26" s="8">
        <v>0</v>
      </c>
      <c r="Z26" s="8">
        <v>99</v>
      </c>
      <c r="AA26" s="8">
        <v>0</v>
      </c>
      <c r="AB26" s="8">
        <v>0</v>
      </c>
      <c r="AC26" s="8">
        <v>62</v>
      </c>
      <c r="AD26" s="8">
        <v>0</v>
      </c>
      <c r="AE26" s="8">
        <v>0</v>
      </c>
      <c r="AF26" s="8">
        <v>84485</v>
      </c>
      <c r="AG26" s="8">
        <v>0</v>
      </c>
      <c r="AH26" s="8">
        <v>919</v>
      </c>
      <c r="AI26" s="8">
        <v>0</v>
      </c>
      <c r="AJ26" s="8">
        <v>0</v>
      </c>
      <c r="AK26" s="8">
        <v>0</v>
      </c>
      <c r="AL26" s="8">
        <v>2117</v>
      </c>
      <c r="AM26" s="8">
        <v>796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2646</v>
      </c>
      <c r="AW26" s="8">
        <v>0</v>
      </c>
      <c r="AX26" s="8">
        <v>260</v>
      </c>
      <c r="AY26" s="8">
        <v>0</v>
      </c>
      <c r="AZ26" s="8">
        <v>0</v>
      </c>
      <c r="BA26" s="8">
        <v>327</v>
      </c>
      <c r="BB26" s="8">
        <v>0</v>
      </c>
    </row>
    <row r="27" spans="1:54" ht="15" customHeight="1">
      <c r="A27" s="7" t="s">
        <v>135</v>
      </c>
      <c r="B27" s="8">
        <v>0</v>
      </c>
      <c r="C27" s="8">
        <v>0</v>
      </c>
      <c r="D27" s="8">
        <v>577</v>
      </c>
      <c r="E27" s="8">
        <v>838</v>
      </c>
      <c r="F27" s="8">
        <v>269</v>
      </c>
      <c r="G27" s="8">
        <v>6063</v>
      </c>
      <c r="H27" s="8">
        <v>786</v>
      </c>
      <c r="I27" s="8">
        <v>1216</v>
      </c>
      <c r="J27" s="8">
        <v>16349</v>
      </c>
      <c r="K27" s="8">
        <v>17356</v>
      </c>
      <c r="L27" s="8">
        <v>2514</v>
      </c>
      <c r="M27" s="8">
        <v>0</v>
      </c>
      <c r="N27" s="8">
        <v>3124</v>
      </c>
      <c r="O27" s="8">
        <v>0</v>
      </c>
      <c r="P27" s="8">
        <v>618</v>
      </c>
      <c r="Q27" s="8">
        <v>366</v>
      </c>
      <c r="R27" s="8">
        <v>4631</v>
      </c>
      <c r="S27" s="8">
        <v>2</v>
      </c>
      <c r="T27" s="8">
        <v>0</v>
      </c>
      <c r="U27" s="8">
        <v>2918</v>
      </c>
      <c r="V27" s="8">
        <v>14301</v>
      </c>
      <c r="W27" s="8">
        <v>11377</v>
      </c>
      <c r="X27" s="8">
        <v>301</v>
      </c>
      <c r="Y27" s="8">
        <v>2</v>
      </c>
      <c r="Z27" s="8">
        <v>21904</v>
      </c>
      <c r="AA27" s="8">
        <v>0</v>
      </c>
      <c r="AB27" s="8">
        <v>12858</v>
      </c>
      <c r="AC27" s="8">
        <v>4100</v>
      </c>
      <c r="AD27" s="8">
        <v>1873</v>
      </c>
      <c r="AE27" s="8">
        <v>0</v>
      </c>
      <c r="AF27" s="8">
        <v>145216</v>
      </c>
      <c r="AG27" s="8">
        <v>2600</v>
      </c>
      <c r="AH27" s="8">
        <v>1141</v>
      </c>
      <c r="AI27" s="8">
        <v>2122</v>
      </c>
      <c r="AJ27" s="8">
        <v>1302</v>
      </c>
      <c r="AK27" s="8">
        <v>2100</v>
      </c>
      <c r="AL27" s="8">
        <v>-1124</v>
      </c>
      <c r="AM27" s="8">
        <v>4</v>
      </c>
      <c r="AN27" s="8">
        <v>53</v>
      </c>
      <c r="AO27" s="8">
        <v>241</v>
      </c>
      <c r="AP27" s="8">
        <v>0</v>
      </c>
      <c r="AQ27" s="8">
        <v>460</v>
      </c>
      <c r="AR27" s="8">
        <v>0</v>
      </c>
      <c r="AS27" s="8">
        <v>0</v>
      </c>
      <c r="AT27" s="8">
        <v>0</v>
      </c>
      <c r="AU27" s="8">
        <v>0</v>
      </c>
      <c r="AV27" s="8">
        <v>5046</v>
      </c>
      <c r="AW27" s="8">
        <v>6</v>
      </c>
      <c r="AX27" s="8">
        <v>2198</v>
      </c>
      <c r="AY27" s="8">
        <v>4684</v>
      </c>
      <c r="AZ27" s="8">
        <v>0</v>
      </c>
      <c r="BA27" s="8">
        <v>173</v>
      </c>
      <c r="BB27" s="8">
        <v>1882</v>
      </c>
    </row>
    <row r="28" spans="1:54" ht="15" customHeight="1">
      <c r="A28" s="7" t="s">
        <v>136</v>
      </c>
      <c r="B28" s="8">
        <v>0</v>
      </c>
      <c r="C28" s="8">
        <v>0</v>
      </c>
      <c r="D28" s="8">
        <v>140</v>
      </c>
      <c r="E28" s="8">
        <v>0</v>
      </c>
      <c r="F28" s="8">
        <v>0</v>
      </c>
      <c r="G28" s="8">
        <v>4305</v>
      </c>
      <c r="H28" s="8">
        <v>0</v>
      </c>
      <c r="I28" s="8">
        <v>33</v>
      </c>
      <c r="J28" s="8">
        <v>3138</v>
      </c>
      <c r="K28" s="8">
        <v>1190</v>
      </c>
      <c r="L28" s="8">
        <v>211</v>
      </c>
      <c r="M28" s="8">
        <v>0</v>
      </c>
      <c r="N28" s="8">
        <v>250</v>
      </c>
      <c r="O28" s="8">
        <v>0</v>
      </c>
      <c r="P28" s="8">
        <v>0</v>
      </c>
      <c r="Q28" s="8">
        <v>20</v>
      </c>
      <c r="R28" s="8">
        <v>2281</v>
      </c>
      <c r="S28" s="8">
        <v>0</v>
      </c>
      <c r="T28" s="8">
        <v>0</v>
      </c>
      <c r="U28" s="8">
        <v>1511</v>
      </c>
      <c r="V28" s="8">
        <v>1837</v>
      </c>
      <c r="W28" s="8">
        <v>3226</v>
      </c>
      <c r="X28" s="8">
        <v>0</v>
      </c>
      <c r="Y28" s="8">
        <v>0</v>
      </c>
      <c r="Z28" s="8">
        <v>5642</v>
      </c>
      <c r="AA28" s="8">
        <v>0</v>
      </c>
      <c r="AB28" s="8">
        <v>2388</v>
      </c>
      <c r="AC28" s="8">
        <v>290</v>
      </c>
      <c r="AD28" s="8">
        <v>0</v>
      </c>
      <c r="AE28" s="8">
        <v>0</v>
      </c>
      <c r="AF28" s="8">
        <v>1719</v>
      </c>
      <c r="AG28" s="8">
        <v>0</v>
      </c>
      <c r="AH28" s="8">
        <v>284</v>
      </c>
      <c r="AI28" s="8">
        <v>0</v>
      </c>
      <c r="AJ28" s="8">
        <v>100</v>
      </c>
      <c r="AK28" s="8">
        <v>40</v>
      </c>
      <c r="AL28" s="8">
        <v>915</v>
      </c>
      <c r="AM28" s="8">
        <v>0</v>
      </c>
      <c r="AN28" s="8">
        <v>0</v>
      </c>
      <c r="AO28" s="8">
        <v>0</v>
      </c>
      <c r="AP28" s="8">
        <v>0</v>
      </c>
      <c r="AQ28" s="8">
        <v>59</v>
      </c>
      <c r="AR28" s="8">
        <v>0</v>
      </c>
      <c r="AS28" s="8">
        <v>0</v>
      </c>
      <c r="AT28" s="8">
        <v>0</v>
      </c>
      <c r="AU28" s="8">
        <v>0</v>
      </c>
      <c r="AV28" s="8">
        <v>586</v>
      </c>
      <c r="AW28" s="8">
        <v>6</v>
      </c>
      <c r="AX28" s="8">
        <v>164</v>
      </c>
      <c r="AY28" s="8">
        <v>323</v>
      </c>
      <c r="AZ28" s="8">
        <v>0</v>
      </c>
      <c r="BA28" s="8">
        <v>30</v>
      </c>
      <c r="BB28" s="8">
        <v>0</v>
      </c>
    </row>
    <row r="29" spans="1:54" ht="15" customHeight="1">
      <c r="A29" s="7" t="s">
        <v>137</v>
      </c>
      <c r="B29" s="8">
        <v>415</v>
      </c>
      <c r="C29" s="8">
        <v>490</v>
      </c>
      <c r="D29" s="8">
        <v>25496</v>
      </c>
      <c r="E29" s="8">
        <v>4602</v>
      </c>
      <c r="F29" s="8">
        <v>374</v>
      </c>
      <c r="G29" s="8">
        <v>20100</v>
      </c>
      <c r="H29" s="8">
        <v>11776</v>
      </c>
      <c r="I29" s="8">
        <v>5080</v>
      </c>
      <c r="J29" s="8">
        <v>198101</v>
      </c>
      <c r="K29" s="8">
        <v>109073</v>
      </c>
      <c r="L29" s="8">
        <v>913</v>
      </c>
      <c r="M29" s="8">
        <v>2741</v>
      </c>
      <c r="N29" s="8">
        <v>15571</v>
      </c>
      <c r="O29" s="8">
        <v>1205</v>
      </c>
      <c r="P29" s="8">
        <v>10780</v>
      </c>
      <c r="Q29" s="8">
        <v>874</v>
      </c>
      <c r="R29" s="8">
        <v>32264</v>
      </c>
      <c r="S29" s="8">
        <v>19</v>
      </c>
      <c r="T29" s="8">
        <v>46</v>
      </c>
      <c r="U29" s="8">
        <v>42523</v>
      </c>
      <c r="V29" s="8">
        <v>53197</v>
      </c>
      <c r="W29" s="8">
        <v>50460</v>
      </c>
      <c r="X29" s="8">
        <v>847</v>
      </c>
      <c r="Y29" s="8">
        <v>787</v>
      </c>
      <c r="Z29" s="8">
        <v>97355</v>
      </c>
      <c r="AA29" s="8">
        <v>498</v>
      </c>
      <c r="AB29" s="8">
        <v>80484</v>
      </c>
      <c r="AC29" s="8">
        <v>39159</v>
      </c>
      <c r="AD29" s="8">
        <v>384</v>
      </c>
      <c r="AE29" s="8">
        <v>0</v>
      </c>
      <c r="AF29" s="8">
        <v>239655</v>
      </c>
      <c r="AG29" s="8">
        <v>3253</v>
      </c>
      <c r="AH29" s="8">
        <v>288</v>
      </c>
      <c r="AI29" s="8">
        <v>185</v>
      </c>
      <c r="AJ29" s="8">
        <v>2632</v>
      </c>
      <c r="AK29" s="8">
        <v>29511</v>
      </c>
      <c r="AL29" s="8">
        <v>623</v>
      </c>
      <c r="AM29" s="8">
        <v>4118</v>
      </c>
      <c r="AN29" s="8">
        <v>517</v>
      </c>
      <c r="AO29" s="8">
        <v>1308</v>
      </c>
      <c r="AP29" s="8">
        <v>4742</v>
      </c>
      <c r="AQ29" s="8">
        <v>5682</v>
      </c>
      <c r="AR29" s="8">
        <v>319</v>
      </c>
      <c r="AS29" s="8">
        <v>4</v>
      </c>
      <c r="AT29" s="8">
        <v>2114</v>
      </c>
      <c r="AU29" s="8">
        <v>529</v>
      </c>
      <c r="AV29" s="8">
        <v>44047</v>
      </c>
      <c r="AW29" s="8">
        <v>379</v>
      </c>
      <c r="AX29" s="8">
        <v>3724</v>
      </c>
      <c r="AY29" s="8">
        <v>21051</v>
      </c>
      <c r="AZ29" s="8">
        <v>26</v>
      </c>
      <c r="BA29" s="8">
        <v>11531</v>
      </c>
      <c r="BB29" s="8">
        <v>2316</v>
      </c>
    </row>
    <row r="30" spans="1:54" ht="15" customHeight="1">
      <c r="A30" s="7" t="s">
        <v>138</v>
      </c>
      <c r="B30" s="8">
        <v>241</v>
      </c>
      <c r="C30" s="8">
        <v>157</v>
      </c>
      <c r="D30" s="8">
        <v>650</v>
      </c>
      <c r="E30" s="8">
        <v>15</v>
      </c>
      <c r="F30" s="8">
        <v>15</v>
      </c>
      <c r="G30" s="8">
        <v>249</v>
      </c>
      <c r="H30" s="8">
        <v>979</v>
      </c>
      <c r="I30" s="8">
        <v>348</v>
      </c>
      <c r="J30" s="8">
        <v>13363</v>
      </c>
      <c r="K30" s="8">
        <v>22976</v>
      </c>
      <c r="L30" s="8">
        <v>187</v>
      </c>
      <c r="M30" s="8">
        <v>29</v>
      </c>
      <c r="N30" s="8">
        <v>176</v>
      </c>
      <c r="O30" s="8">
        <v>45</v>
      </c>
      <c r="P30" s="8">
        <v>190</v>
      </c>
      <c r="Q30" s="8">
        <v>38</v>
      </c>
      <c r="R30" s="8">
        <v>575</v>
      </c>
      <c r="S30" s="8">
        <v>0</v>
      </c>
      <c r="T30" s="8">
        <v>5</v>
      </c>
      <c r="U30" s="8">
        <v>3709</v>
      </c>
      <c r="V30" s="8">
        <v>2497</v>
      </c>
      <c r="W30" s="8">
        <v>1852</v>
      </c>
      <c r="X30" s="8">
        <v>149</v>
      </c>
      <c r="Y30" s="8">
        <v>175</v>
      </c>
      <c r="Z30" s="8">
        <v>6577</v>
      </c>
      <c r="AA30" s="8">
        <v>9</v>
      </c>
      <c r="AB30" s="8">
        <v>3940</v>
      </c>
      <c r="AC30" s="8">
        <v>2914</v>
      </c>
      <c r="AD30" s="8">
        <v>49</v>
      </c>
      <c r="AE30" s="8">
        <v>0</v>
      </c>
      <c r="AF30" s="8">
        <v>14961</v>
      </c>
      <c r="AG30" s="8">
        <v>523</v>
      </c>
      <c r="AH30" s="8">
        <v>54</v>
      </c>
      <c r="AI30" s="8">
        <v>23</v>
      </c>
      <c r="AJ30" s="8">
        <v>127</v>
      </c>
      <c r="AK30" s="8">
        <v>1370</v>
      </c>
      <c r="AL30" s="8">
        <v>300</v>
      </c>
      <c r="AM30" s="8">
        <v>53</v>
      </c>
      <c r="AN30" s="8">
        <v>89</v>
      </c>
      <c r="AO30" s="8">
        <v>70</v>
      </c>
      <c r="AP30" s="8">
        <v>461</v>
      </c>
      <c r="AQ30" s="8">
        <v>391</v>
      </c>
      <c r="AR30" s="8">
        <v>0</v>
      </c>
      <c r="AS30" s="8">
        <v>0</v>
      </c>
      <c r="AT30" s="8">
        <v>129</v>
      </c>
      <c r="AU30" s="8">
        <v>61</v>
      </c>
      <c r="AV30" s="8">
        <v>5523</v>
      </c>
      <c r="AW30" s="8">
        <v>219</v>
      </c>
      <c r="AX30" s="8">
        <v>363</v>
      </c>
      <c r="AY30" s="8">
        <v>2452</v>
      </c>
      <c r="AZ30" s="8">
        <v>9</v>
      </c>
      <c r="BA30" s="8">
        <v>409</v>
      </c>
      <c r="BB30" s="8">
        <v>1075</v>
      </c>
    </row>
    <row r="31" spans="1:54" ht="15" customHeight="1">
      <c r="A31" s="7" t="s">
        <v>139</v>
      </c>
      <c r="B31" s="8">
        <v>614</v>
      </c>
      <c r="C31" s="8">
        <v>190</v>
      </c>
      <c r="D31" s="8">
        <v>2379</v>
      </c>
      <c r="E31" s="8">
        <v>3391</v>
      </c>
      <c r="F31" s="8">
        <v>98</v>
      </c>
      <c r="G31" s="8">
        <v>1302</v>
      </c>
      <c r="H31" s="8">
        <v>7216</v>
      </c>
      <c r="I31" s="8">
        <v>596</v>
      </c>
      <c r="J31" s="8">
        <v>29539</v>
      </c>
      <c r="K31" s="8">
        <v>37897</v>
      </c>
      <c r="L31" s="8">
        <v>600</v>
      </c>
      <c r="M31" s="8">
        <v>416</v>
      </c>
      <c r="N31" s="8">
        <v>1949</v>
      </c>
      <c r="O31" s="8">
        <v>109</v>
      </c>
      <c r="P31" s="8">
        <v>946</v>
      </c>
      <c r="Q31" s="8">
        <v>266</v>
      </c>
      <c r="R31" s="8">
        <v>6166</v>
      </c>
      <c r="S31" s="8">
        <v>0</v>
      </c>
      <c r="T31" s="8">
        <v>11</v>
      </c>
      <c r="U31" s="8">
        <v>6395</v>
      </c>
      <c r="V31" s="8">
        <v>11395</v>
      </c>
      <c r="W31" s="8">
        <v>9507</v>
      </c>
      <c r="X31" s="8">
        <v>380</v>
      </c>
      <c r="Y31" s="8">
        <v>237</v>
      </c>
      <c r="Z31" s="8">
        <v>20151</v>
      </c>
      <c r="AA31" s="8">
        <v>251</v>
      </c>
      <c r="AB31" s="8">
        <v>12191</v>
      </c>
      <c r="AC31" s="8">
        <v>7131</v>
      </c>
      <c r="AD31" s="8">
        <v>142</v>
      </c>
      <c r="AE31" s="8">
        <v>0</v>
      </c>
      <c r="AF31" s="8">
        <v>29847</v>
      </c>
      <c r="AG31" s="8">
        <v>749</v>
      </c>
      <c r="AH31" s="8">
        <v>108</v>
      </c>
      <c r="AI31" s="8">
        <v>134</v>
      </c>
      <c r="AJ31" s="8">
        <v>598</v>
      </c>
      <c r="AK31" s="8">
        <v>5783</v>
      </c>
      <c r="AL31" s="8">
        <v>564</v>
      </c>
      <c r="AM31" s="8">
        <v>747</v>
      </c>
      <c r="AN31" s="8">
        <v>278</v>
      </c>
      <c r="AO31" s="8">
        <v>130</v>
      </c>
      <c r="AP31" s="8">
        <v>757</v>
      </c>
      <c r="AQ31" s="8">
        <v>1001</v>
      </c>
      <c r="AR31" s="8">
        <v>0</v>
      </c>
      <c r="AS31" s="8">
        <v>0</v>
      </c>
      <c r="AT31" s="8">
        <v>452</v>
      </c>
      <c r="AU31" s="8">
        <v>373</v>
      </c>
      <c r="AV31" s="8">
        <v>11601</v>
      </c>
      <c r="AW31" s="8">
        <v>403</v>
      </c>
      <c r="AX31" s="8">
        <v>2394</v>
      </c>
      <c r="AY31" s="8">
        <v>6542</v>
      </c>
      <c r="AZ31" s="8">
        <v>14</v>
      </c>
      <c r="BA31" s="8">
        <v>952</v>
      </c>
      <c r="BB31" s="8">
        <v>1810</v>
      </c>
    </row>
    <row r="32" spans="1:54" ht="15" customHeight="1">
      <c r="A32" s="7" t="s">
        <v>140</v>
      </c>
      <c r="B32" s="8">
        <v>373</v>
      </c>
      <c r="C32" s="8">
        <v>33</v>
      </c>
      <c r="D32" s="8">
        <v>1729</v>
      </c>
      <c r="E32" s="8">
        <v>3376</v>
      </c>
      <c r="F32" s="8">
        <v>83</v>
      </c>
      <c r="G32" s="8">
        <v>1053</v>
      </c>
      <c r="H32" s="8">
        <v>6237</v>
      </c>
      <c r="I32" s="8">
        <v>248</v>
      </c>
      <c r="J32" s="8">
        <v>16176</v>
      </c>
      <c r="K32" s="8">
        <v>14921</v>
      </c>
      <c r="L32" s="8">
        <v>413</v>
      </c>
      <c r="M32" s="8">
        <v>387</v>
      </c>
      <c r="N32" s="8">
        <v>1773</v>
      </c>
      <c r="O32" s="8">
        <v>64</v>
      </c>
      <c r="P32" s="8">
        <v>756</v>
      </c>
      <c r="Q32" s="8">
        <v>228</v>
      </c>
      <c r="R32" s="8">
        <v>5591</v>
      </c>
      <c r="S32" s="8">
        <v>0</v>
      </c>
      <c r="T32" s="8">
        <v>6</v>
      </c>
      <c r="U32" s="8">
        <v>2686</v>
      </c>
      <c r="V32" s="8">
        <v>8898</v>
      </c>
      <c r="W32" s="8">
        <v>7655</v>
      </c>
      <c r="X32" s="8">
        <v>231</v>
      </c>
      <c r="Y32" s="8">
        <v>62</v>
      </c>
      <c r="Z32" s="8">
        <v>13574</v>
      </c>
      <c r="AA32" s="8">
        <v>242</v>
      </c>
      <c r="AB32" s="8">
        <v>8251</v>
      </c>
      <c r="AC32" s="8">
        <v>4217</v>
      </c>
      <c r="AD32" s="8">
        <v>93</v>
      </c>
      <c r="AE32" s="8">
        <v>0</v>
      </c>
      <c r="AF32" s="8">
        <v>14886</v>
      </c>
      <c r="AG32" s="8">
        <v>226</v>
      </c>
      <c r="AH32" s="8">
        <v>54</v>
      </c>
      <c r="AI32" s="8">
        <v>111</v>
      </c>
      <c r="AJ32" s="8">
        <v>471</v>
      </c>
      <c r="AK32" s="8">
        <v>4413</v>
      </c>
      <c r="AL32" s="8">
        <v>264</v>
      </c>
      <c r="AM32" s="8">
        <v>694</v>
      </c>
      <c r="AN32" s="8">
        <v>189</v>
      </c>
      <c r="AO32" s="8">
        <v>60</v>
      </c>
      <c r="AP32" s="8">
        <v>296</v>
      </c>
      <c r="AQ32" s="8">
        <v>610</v>
      </c>
      <c r="AR32" s="8">
        <v>0</v>
      </c>
      <c r="AS32" s="8">
        <v>0</v>
      </c>
      <c r="AT32" s="8">
        <v>323</v>
      </c>
      <c r="AU32" s="8">
        <v>312</v>
      </c>
      <c r="AV32" s="8">
        <v>6078</v>
      </c>
      <c r="AW32" s="8">
        <v>184</v>
      </c>
      <c r="AX32" s="8">
        <v>2031</v>
      </c>
      <c r="AY32" s="8">
        <v>4090</v>
      </c>
      <c r="AZ32" s="8">
        <v>5</v>
      </c>
      <c r="BA32" s="8">
        <v>543</v>
      </c>
      <c r="BB32" s="8">
        <v>735</v>
      </c>
    </row>
    <row r="33" spans="1:54" ht="15" customHeight="1">
      <c r="A33" s="7" t="s">
        <v>141</v>
      </c>
      <c r="B33" s="8">
        <v>3</v>
      </c>
      <c r="C33" s="8">
        <v>219</v>
      </c>
      <c r="D33" s="8">
        <v>19615</v>
      </c>
      <c r="E33" s="8">
        <v>4215</v>
      </c>
      <c r="F33" s="8">
        <v>335</v>
      </c>
      <c r="G33" s="8">
        <v>15989</v>
      </c>
      <c r="H33" s="8">
        <v>9394</v>
      </c>
      <c r="I33" s="8">
        <v>3616</v>
      </c>
      <c r="J33" s="8">
        <v>101859</v>
      </c>
      <c r="K33" s="8">
        <v>64976</v>
      </c>
      <c r="L33" s="8">
        <v>0</v>
      </c>
      <c r="M33" s="8">
        <v>1912</v>
      </c>
      <c r="N33" s="8">
        <v>11300</v>
      </c>
      <c r="O33" s="8">
        <v>372</v>
      </c>
      <c r="P33" s="8">
        <v>8989</v>
      </c>
      <c r="Q33" s="8">
        <v>631</v>
      </c>
      <c r="R33" s="8">
        <v>27526</v>
      </c>
      <c r="S33" s="8">
        <v>0</v>
      </c>
      <c r="T33" s="8">
        <v>0</v>
      </c>
      <c r="U33" s="8">
        <v>11581</v>
      </c>
      <c r="V33" s="8">
        <v>37666</v>
      </c>
      <c r="W33" s="8">
        <v>37834</v>
      </c>
      <c r="X33" s="8">
        <v>445</v>
      </c>
      <c r="Y33" s="8">
        <v>433</v>
      </c>
      <c r="Z33" s="8">
        <v>62098</v>
      </c>
      <c r="AA33" s="8">
        <v>0</v>
      </c>
      <c r="AB33" s="8">
        <v>58594</v>
      </c>
      <c r="AC33" s="8">
        <v>26562</v>
      </c>
      <c r="AD33" s="8">
        <v>0</v>
      </c>
      <c r="AE33" s="8">
        <v>0</v>
      </c>
      <c r="AF33" s="8">
        <v>168817</v>
      </c>
      <c r="AG33" s="8">
        <v>2452</v>
      </c>
      <c r="AH33" s="8">
        <v>23</v>
      </c>
      <c r="AI33" s="8">
        <v>65</v>
      </c>
      <c r="AJ33" s="8">
        <v>2175</v>
      </c>
      <c r="AK33" s="8">
        <v>22737</v>
      </c>
      <c r="AL33" s="8">
        <v>0</v>
      </c>
      <c r="AM33" s="8">
        <v>3444</v>
      </c>
      <c r="AN33" s="8">
        <v>19</v>
      </c>
      <c r="AO33" s="8">
        <v>0</v>
      </c>
      <c r="AP33" s="8">
        <v>2962</v>
      </c>
      <c r="AQ33" s="8">
        <v>2863</v>
      </c>
      <c r="AR33" s="8">
        <v>243</v>
      </c>
      <c r="AS33" s="8">
        <v>0</v>
      </c>
      <c r="AT33" s="8">
        <v>1635</v>
      </c>
      <c r="AU33" s="8">
        <v>325</v>
      </c>
      <c r="AV33" s="8">
        <v>30796</v>
      </c>
      <c r="AW33" s="8">
        <v>0</v>
      </c>
      <c r="AX33" s="8">
        <v>2508</v>
      </c>
      <c r="AY33" s="8">
        <v>13682</v>
      </c>
      <c r="AZ33" s="8">
        <v>0</v>
      </c>
      <c r="BA33" s="8">
        <v>8425</v>
      </c>
      <c r="BB33" s="8">
        <v>0</v>
      </c>
    </row>
    <row r="34" spans="1:54" ht="15" customHeight="1">
      <c r="A34" s="7" t="s">
        <v>142</v>
      </c>
      <c r="B34" s="8">
        <v>166</v>
      </c>
      <c r="C34" s="8">
        <v>222</v>
      </c>
      <c r="D34" s="8">
        <v>21786</v>
      </c>
      <c r="E34" s="8">
        <v>7871</v>
      </c>
      <c r="F34" s="8">
        <v>586</v>
      </c>
      <c r="G34" s="8">
        <v>23817</v>
      </c>
      <c r="H34" s="8">
        <v>12380</v>
      </c>
      <c r="I34" s="8">
        <v>4120</v>
      </c>
      <c r="J34" s="8">
        <v>110128</v>
      </c>
      <c r="K34" s="8">
        <v>109705</v>
      </c>
      <c r="L34" s="8">
        <v>0</v>
      </c>
      <c r="M34" s="8">
        <v>2300</v>
      </c>
      <c r="N34" s="8">
        <v>12186</v>
      </c>
      <c r="O34" s="8">
        <v>389</v>
      </c>
      <c r="P34" s="8">
        <v>9998</v>
      </c>
      <c r="Q34" s="8">
        <v>744</v>
      </c>
      <c r="R34" s="8">
        <v>36643</v>
      </c>
      <c r="S34" s="8">
        <v>0</v>
      </c>
      <c r="T34" s="8">
        <v>0</v>
      </c>
      <c r="U34" s="8">
        <v>16142</v>
      </c>
      <c r="V34" s="8">
        <v>56244</v>
      </c>
      <c r="W34" s="8">
        <v>56453</v>
      </c>
      <c r="X34" s="8">
        <v>505</v>
      </c>
      <c r="Y34" s="8">
        <v>449</v>
      </c>
      <c r="Z34" s="8">
        <v>76726</v>
      </c>
      <c r="AA34" s="8">
        <v>0</v>
      </c>
      <c r="AB34" s="8">
        <v>72660</v>
      </c>
      <c r="AC34" s="8">
        <v>30597</v>
      </c>
      <c r="AD34" s="8">
        <v>0</v>
      </c>
      <c r="AE34" s="8">
        <v>0</v>
      </c>
      <c r="AF34" s="8">
        <v>216130</v>
      </c>
      <c r="AG34" s="8">
        <v>2758</v>
      </c>
      <c r="AH34" s="8">
        <v>23</v>
      </c>
      <c r="AI34" s="8">
        <v>113</v>
      </c>
      <c r="AJ34" s="8">
        <v>3911</v>
      </c>
      <c r="AK34" s="8">
        <v>29881</v>
      </c>
      <c r="AL34" s="8">
        <v>0</v>
      </c>
      <c r="AM34" s="8">
        <v>3620</v>
      </c>
      <c r="AN34" s="8">
        <v>51</v>
      </c>
      <c r="AO34" s="8">
        <v>0</v>
      </c>
      <c r="AP34" s="8">
        <v>2962</v>
      </c>
      <c r="AQ34" s="8">
        <v>3381</v>
      </c>
      <c r="AR34" s="8">
        <v>302</v>
      </c>
      <c r="AS34" s="8">
        <v>0</v>
      </c>
      <c r="AT34" s="8">
        <v>1679</v>
      </c>
      <c r="AU34" s="8">
        <v>356</v>
      </c>
      <c r="AV34" s="8">
        <v>42172</v>
      </c>
      <c r="AW34" s="8">
        <v>0</v>
      </c>
      <c r="AX34" s="8">
        <v>2825</v>
      </c>
      <c r="AY34" s="8">
        <v>16840</v>
      </c>
      <c r="AZ34" s="8">
        <v>0</v>
      </c>
      <c r="BA34" s="8">
        <v>12024</v>
      </c>
      <c r="BB34" s="8">
        <v>0</v>
      </c>
    </row>
    <row r="35" spans="1:54" ht="15" customHeight="1">
      <c r="A35" s="7" t="s">
        <v>143</v>
      </c>
      <c r="B35" s="8">
        <v>163</v>
      </c>
      <c r="C35" s="8">
        <v>3</v>
      </c>
      <c r="D35" s="8">
        <v>2171</v>
      </c>
      <c r="E35" s="8">
        <v>3656</v>
      </c>
      <c r="F35" s="8">
        <v>251</v>
      </c>
      <c r="G35" s="8">
        <v>7828</v>
      </c>
      <c r="H35" s="8">
        <v>2986</v>
      </c>
      <c r="I35" s="8">
        <v>504</v>
      </c>
      <c r="J35" s="8">
        <v>8269</v>
      </c>
      <c r="K35" s="8">
        <v>44729</v>
      </c>
      <c r="L35" s="8">
        <v>0</v>
      </c>
      <c r="M35" s="8">
        <v>388</v>
      </c>
      <c r="N35" s="8">
        <v>886</v>
      </c>
      <c r="O35" s="8">
        <v>17</v>
      </c>
      <c r="P35" s="8">
        <v>1009</v>
      </c>
      <c r="Q35" s="8">
        <v>113</v>
      </c>
      <c r="R35" s="8">
        <v>9117</v>
      </c>
      <c r="S35" s="8">
        <v>0</v>
      </c>
      <c r="T35" s="8">
        <v>0</v>
      </c>
      <c r="U35" s="8">
        <v>4561</v>
      </c>
      <c r="V35" s="8">
        <v>18578</v>
      </c>
      <c r="W35" s="8">
        <v>18619</v>
      </c>
      <c r="X35" s="8">
        <v>60</v>
      </c>
      <c r="Y35" s="8">
        <v>16</v>
      </c>
      <c r="Z35" s="8">
        <v>14628</v>
      </c>
      <c r="AA35" s="8">
        <v>0</v>
      </c>
      <c r="AB35" s="8">
        <v>14066</v>
      </c>
      <c r="AC35" s="8">
        <v>4035</v>
      </c>
      <c r="AD35" s="8">
        <v>0</v>
      </c>
      <c r="AE35" s="8">
        <v>0</v>
      </c>
      <c r="AF35" s="8">
        <v>47313</v>
      </c>
      <c r="AG35" s="8">
        <v>306</v>
      </c>
      <c r="AH35" s="8">
        <v>0</v>
      </c>
      <c r="AI35" s="8">
        <v>48</v>
      </c>
      <c r="AJ35" s="8">
        <v>1736</v>
      </c>
      <c r="AK35" s="8">
        <v>7144</v>
      </c>
      <c r="AL35" s="8">
        <v>0</v>
      </c>
      <c r="AM35" s="8">
        <v>176</v>
      </c>
      <c r="AN35" s="8">
        <v>32</v>
      </c>
      <c r="AO35" s="8">
        <v>0</v>
      </c>
      <c r="AP35" s="8">
        <v>0</v>
      </c>
      <c r="AQ35" s="8">
        <v>518</v>
      </c>
      <c r="AR35" s="8">
        <v>59</v>
      </c>
      <c r="AS35" s="8">
        <v>0</v>
      </c>
      <c r="AT35" s="8">
        <v>44</v>
      </c>
      <c r="AU35" s="8">
        <v>31</v>
      </c>
      <c r="AV35" s="8">
        <v>11376</v>
      </c>
      <c r="AW35" s="8">
        <v>0</v>
      </c>
      <c r="AX35" s="8">
        <v>317</v>
      </c>
      <c r="AY35" s="8">
        <v>3158</v>
      </c>
      <c r="AZ35" s="8">
        <v>0</v>
      </c>
      <c r="BA35" s="8">
        <v>3599</v>
      </c>
      <c r="BB35" s="8">
        <v>0</v>
      </c>
    </row>
    <row r="36" spans="1:54" ht="15" customHeight="1">
      <c r="A36" s="7" t="s">
        <v>144</v>
      </c>
      <c r="B36" s="8">
        <v>171</v>
      </c>
      <c r="C36" s="8">
        <v>114</v>
      </c>
      <c r="D36" s="8">
        <v>5231</v>
      </c>
      <c r="E36" s="8">
        <v>372</v>
      </c>
      <c r="F36" s="8">
        <v>24</v>
      </c>
      <c r="G36" s="8">
        <v>3862</v>
      </c>
      <c r="H36" s="8">
        <v>1403</v>
      </c>
      <c r="I36" s="8">
        <v>1116</v>
      </c>
      <c r="J36" s="8">
        <v>82879</v>
      </c>
      <c r="K36" s="8">
        <v>21121</v>
      </c>
      <c r="L36" s="8">
        <v>726</v>
      </c>
      <c r="M36" s="8">
        <v>800</v>
      </c>
      <c r="N36" s="8">
        <v>4095</v>
      </c>
      <c r="O36" s="8">
        <v>788</v>
      </c>
      <c r="P36" s="8">
        <v>1601</v>
      </c>
      <c r="Q36" s="8">
        <v>205</v>
      </c>
      <c r="R36" s="8">
        <v>4163</v>
      </c>
      <c r="S36" s="8">
        <v>19</v>
      </c>
      <c r="T36" s="8">
        <v>41</v>
      </c>
      <c r="U36" s="8">
        <v>27233</v>
      </c>
      <c r="V36" s="8">
        <v>13034</v>
      </c>
      <c r="W36" s="8">
        <v>10774</v>
      </c>
      <c r="X36" s="8">
        <v>253</v>
      </c>
      <c r="Y36" s="8">
        <v>179</v>
      </c>
      <c r="Z36" s="8">
        <v>28680</v>
      </c>
      <c r="AA36" s="8">
        <v>489</v>
      </c>
      <c r="AB36" s="8">
        <v>17950</v>
      </c>
      <c r="AC36" s="8">
        <v>9683</v>
      </c>
      <c r="AD36" s="8">
        <v>335</v>
      </c>
      <c r="AE36" s="8">
        <v>0</v>
      </c>
      <c r="AF36" s="8">
        <v>55877</v>
      </c>
      <c r="AG36" s="8">
        <v>278</v>
      </c>
      <c r="AH36" s="8">
        <v>211</v>
      </c>
      <c r="AI36" s="8">
        <v>97</v>
      </c>
      <c r="AJ36" s="8">
        <v>330</v>
      </c>
      <c r="AK36" s="8">
        <v>5404</v>
      </c>
      <c r="AL36" s="8">
        <v>323</v>
      </c>
      <c r="AM36" s="8">
        <v>621</v>
      </c>
      <c r="AN36" s="8">
        <v>409</v>
      </c>
      <c r="AO36" s="8">
        <v>1238</v>
      </c>
      <c r="AP36" s="8">
        <v>1319</v>
      </c>
      <c r="AQ36" s="8">
        <v>2428</v>
      </c>
      <c r="AR36" s="8">
        <v>76</v>
      </c>
      <c r="AS36" s="8">
        <v>4</v>
      </c>
      <c r="AT36" s="8">
        <v>350</v>
      </c>
      <c r="AU36" s="8">
        <v>143</v>
      </c>
      <c r="AV36" s="8">
        <v>7728</v>
      </c>
      <c r="AW36" s="8">
        <v>160</v>
      </c>
      <c r="AX36" s="8">
        <v>853</v>
      </c>
      <c r="AY36" s="8">
        <v>4917</v>
      </c>
      <c r="AZ36" s="8">
        <v>17</v>
      </c>
      <c r="BA36" s="8">
        <v>2697</v>
      </c>
      <c r="BB36" s="8">
        <v>1241</v>
      </c>
    </row>
    <row r="37" spans="1:54" ht="15" customHeight="1">
      <c r="A37" s="7" t="s">
        <v>145</v>
      </c>
      <c r="B37" s="8">
        <v>457</v>
      </c>
      <c r="C37" s="8">
        <v>142</v>
      </c>
      <c r="D37" s="8">
        <v>13724</v>
      </c>
      <c r="E37" s="8">
        <v>3431</v>
      </c>
      <c r="F37" s="8">
        <v>197</v>
      </c>
      <c r="G37" s="8">
        <v>11579</v>
      </c>
      <c r="H37" s="8">
        <v>6167</v>
      </c>
      <c r="I37" s="8">
        <v>3390</v>
      </c>
      <c r="J37" s="8">
        <v>181460</v>
      </c>
      <c r="K37" s="8">
        <v>71204</v>
      </c>
      <c r="L37" s="8">
        <v>1580</v>
      </c>
      <c r="M37" s="8">
        <v>1631</v>
      </c>
      <c r="N37" s="8">
        <v>9044</v>
      </c>
      <c r="O37" s="8">
        <v>1237</v>
      </c>
      <c r="P37" s="8">
        <v>3345</v>
      </c>
      <c r="Q37" s="8">
        <v>891</v>
      </c>
      <c r="R37" s="8">
        <v>18810</v>
      </c>
      <c r="S37" s="8">
        <v>23</v>
      </c>
      <c r="T37" s="8">
        <v>116</v>
      </c>
      <c r="U37" s="8">
        <v>63657</v>
      </c>
      <c r="V37" s="8">
        <v>40601</v>
      </c>
      <c r="W37" s="8">
        <v>34319</v>
      </c>
      <c r="X37" s="8">
        <v>546</v>
      </c>
      <c r="Y37" s="8">
        <v>243</v>
      </c>
      <c r="Z37" s="8">
        <v>85704</v>
      </c>
      <c r="AA37" s="8">
        <v>1022</v>
      </c>
      <c r="AB37" s="8">
        <v>54618</v>
      </c>
      <c r="AC37" s="8">
        <v>24534</v>
      </c>
      <c r="AD37" s="8">
        <v>505</v>
      </c>
      <c r="AE37" s="8">
        <v>0</v>
      </c>
      <c r="AF37" s="8">
        <v>150445</v>
      </c>
      <c r="AG37" s="8">
        <v>968</v>
      </c>
      <c r="AH37" s="8">
        <v>676</v>
      </c>
      <c r="AI37" s="8">
        <v>387</v>
      </c>
      <c r="AJ37" s="8">
        <v>2374</v>
      </c>
      <c r="AK37" s="8">
        <v>17944</v>
      </c>
      <c r="AL37" s="8">
        <v>1511</v>
      </c>
      <c r="AM37" s="8">
        <v>1566</v>
      </c>
      <c r="AN37" s="8">
        <v>888</v>
      </c>
      <c r="AO37" s="8">
        <v>1294</v>
      </c>
      <c r="AP37" s="8">
        <v>3355</v>
      </c>
      <c r="AQ37" s="8">
        <v>3225</v>
      </c>
      <c r="AR37" s="8">
        <v>471</v>
      </c>
      <c r="AS37" s="8">
        <v>4</v>
      </c>
      <c r="AT37" s="8">
        <v>730</v>
      </c>
      <c r="AU37" s="8">
        <v>320</v>
      </c>
      <c r="AV37" s="8">
        <v>28808</v>
      </c>
      <c r="AW37" s="8">
        <v>227</v>
      </c>
      <c r="AX37" s="8">
        <v>2145</v>
      </c>
      <c r="AY37" s="8">
        <v>12086</v>
      </c>
      <c r="AZ37" s="8">
        <v>48</v>
      </c>
      <c r="BA37" s="8">
        <v>14275</v>
      </c>
      <c r="BB37" s="8">
        <v>1479</v>
      </c>
    </row>
    <row r="38" spans="1:54" ht="15" customHeight="1">
      <c r="A38" s="7" t="s">
        <v>146</v>
      </c>
      <c r="B38" s="8">
        <v>286</v>
      </c>
      <c r="C38" s="8">
        <v>28</v>
      </c>
      <c r="D38" s="8">
        <v>8493</v>
      </c>
      <c r="E38" s="8">
        <v>3059</v>
      </c>
      <c r="F38" s="8">
        <v>173</v>
      </c>
      <c r="G38" s="8">
        <v>7717</v>
      </c>
      <c r="H38" s="8">
        <v>4764</v>
      </c>
      <c r="I38" s="8">
        <v>2274</v>
      </c>
      <c r="J38" s="8">
        <v>98581</v>
      </c>
      <c r="K38" s="8">
        <v>50083</v>
      </c>
      <c r="L38" s="8">
        <v>854</v>
      </c>
      <c r="M38" s="8">
        <v>831</v>
      </c>
      <c r="N38" s="8">
        <v>4949</v>
      </c>
      <c r="O38" s="8">
        <v>449</v>
      </c>
      <c r="P38" s="8">
        <v>1744</v>
      </c>
      <c r="Q38" s="8">
        <v>686</v>
      </c>
      <c r="R38" s="8">
        <v>14647</v>
      </c>
      <c r="S38" s="8">
        <v>4</v>
      </c>
      <c r="T38" s="8">
        <v>75</v>
      </c>
      <c r="U38" s="8">
        <v>36424</v>
      </c>
      <c r="V38" s="8">
        <v>27567</v>
      </c>
      <c r="W38" s="8">
        <v>23545</v>
      </c>
      <c r="X38" s="8">
        <v>293</v>
      </c>
      <c r="Y38" s="8">
        <v>64</v>
      </c>
      <c r="Z38" s="8">
        <v>57024</v>
      </c>
      <c r="AA38" s="8">
        <v>533</v>
      </c>
      <c r="AB38" s="8">
        <v>36668</v>
      </c>
      <c r="AC38" s="8">
        <v>14851</v>
      </c>
      <c r="AD38" s="8">
        <v>170</v>
      </c>
      <c r="AE38" s="8">
        <v>0</v>
      </c>
      <c r="AF38" s="8">
        <v>94568</v>
      </c>
      <c r="AG38" s="8">
        <v>690</v>
      </c>
      <c r="AH38" s="8">
        <v>465</v>
      </c>
      <c r="AI38" s="8">
        <v>290</v>
      </c>
      <c r="AJ38" s="8">
        <v>2044</v>
      </c>
      <c r="AK38" s="8">
        <v>12540</v>
      </c>
      <c r="AL38" s="8">
        <v>1188</v>
      </c>
      <c r="AM38" s="8">
        <v>945</v>
      </c>
      <c r="AN38" s="8">
        <v>479</v>
      </c>
      <c r="AO38" s="8">
        <v>56</v>
      </c>
      <c r="AP38" s="8">
        <v>2036</v>
      </c>
      <c r="AQ38" s="8">
        <v>797</v>
      </c>
      <c r="AR38" s="8">
        <v>395</v>
      </c>
      <c r="AS38" s="8">
        <v>0</v>
      </c>
      <c r="AT38" s="8">
        <v>380</v>
      </c>
      <c r="AU38" s="8">
        <v>177</v>
      </c>
      <c r="AV38" s="8">
        <v>21080</v>
      </c>
      <c r="AW38" s="8">
        <v>67</v>
      </c>
      <c r="AX38" s="8">
        <v>1292</v>
      </c>
      <c r="AY38" s="8">
        <v>7169</v>
      </c>
      <c r="AZ38" s="8">
        <v>31</v>
      </c>
      <c r="BA38" s="8">
        <v>11578</v>
      </c>
      <c r="BB38" s="8">
        <v>238</v>
      </c>
    </row>
    <row r="39" spans="1:54" ht="15" customHeight="1">
      <c r="A39" s="7" t="s">
        <v>147</v>
      </c>
      <c r="B39" s="8">
        <v>28783</v>
      </c>
      <c r="C39" s="8">
        <v>115</v>
      </c>
      <c r="D39" s="8">
        <v>32337</v>
      </c>
      <c r="E39" s="8">
        <v>9992</v>
      </c>
      <c r="F39" s="8">
        <v>1121</v>
      </c>
      <c r="G39" s="8">
        <v>25921</v>
      </c>
      <c r="H39" s="8">
        <v>3123</v>
      </c>
      <c r="I39" s="8">
        <v>5279</v>
      </c>
      <c r="J39" s="8">
        <v>519359</v>
      </c>
      <c r="K39" s="8">
        <v>234897</v>
      </c>
      <c r="L39" s="8">
        <v>32632</v>
      </c>
      <c r="M39" s="8">
        <v>1384</v>
      </c>
      <c r="N39" s="8">
        <v>40637</v>
      </c>
      <c r="O39" s="8">
        <v>17754</v>
      </c>
      <c r="P39" s="8">
        <v>7722</v>
      </c>
      <c r="Q39" s="8">
        <v>1565</v>
      </c>
      <c r="R39" s="8">
        <v>69803</v>
      </c>
      <c r="S39" s="8">
        <v>3327</v>
      </c>
      <c r="T39" s="8">
        <v>1085</v>
      </c>
      <c r="U39" s="8">
        <v>228832</v>
      </c>
      <c r="V39" s="8">
        <v>500517</v>
      </c>
      <c r="W39" s="8">
        <v>121314</v>
      </c>
      <c r="X39" s="8">
        <v>2106</v>
      </c>
      <c r="Y39" s="8">
        <v>11056</v>
      </c>
      <c r="Z39" s="8">
        <v>221686</v>
      </c>
      <c r="AA39" s="8">
        <v>151458</v>
      </c>
      <c r="AB39" s="8">
        <v>91087</v>
      </c>
      <c r="AC39" s="8">
        <v>71883</v>
      </c>
      <c r="AD39" s="8">
        <v>8512</v>
      </c>
      <c r="AE39" s="8">
        <v>128</v>
      </c>
      <c r="AF39" s="8">
        <v>559478</v>
      </c>
      <c r="AG39" s="8">
        <v>19277</v>
      </c>
      <c r="AH39" s="8">
        <v>17967</v>
      </c>
      <c r="AI39" s="8">
        <v>20661</v>
      </c>
      <c r="AJ39" s="8">
        <v>5372</v>
      </c>
      <c r="AK39" s="8">
        <v>31534</v>
      </c>
      <c r="AL39" s="8">
        <v>3484</v>
      </c>
      <c r="AM39" s="8">
        <v>11522</v>
      </c>
      <c r="AN39" s="8">
        <v>2560</v>
      </c>
      <c r="AO39" s="8">
        <v>4757</v>
      </c>
      <c r="AP39" s="8">
        <v>18849</v>
      </c>
      <c r="AQ39" s="8">
        <v>15470</v>
      </c>
      <c r="AR39" s="8">
        <v>1599</v>
      </c>
      <c r="AS39" s="8">
        <v>28064</v>
      </c>
      <c r="AT39" s="8">
        <v>2936</v>
      </c>
      <c r="AU39" s="8">
        <v>3601</v>
      </c>
      <c r="AV39" s="8">
        <v>144922</v>
      </c>
      <c r="AW39" s="8">
        <v>1928</v>
      </c>
      <c r="AX39" s="8">
        <v>73349</v>
      </c>
      <c r="AY39" s="8">
        <v>40740</v>
      </c>
      <c r="AZ39" s="8">
        <v>360</v>
      </c>
      <c r="BA39" s="8">
        <v>20551</v>
      </c>
      <c r="BB39" s="8">
        <v>950</v>
      </c>
    </row>
    <row r="40" spans="1:54" ht="15" customHeight="1">
      <c r="A40" s="7" t="s">
        <v>148</v>
      </c>
      <c r="B40" s="8">
        <v>0</v>
      </c>
      <c r="C40" s="8">
        <v>0</v>
      </c>
      <c r="D40" s="8">
        <v>14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17969</v>
      </c>
      <c r="K40" s="8">
        <v>0</v>
      </c>
      <c r="L40" s="8">
        <v>222</v>
      </c>
      <c r="M40" s="8">
        <v>0</v>
      </c>
      <c r="N40" s="8">
        <v>0</v>
      </c>
      <c r="O40" s="8">
        <v>29</v>
      </c>
      <c r="P40" s="8">
        <v>0</v>
      </c>
      <c r="Q40" s="8">
        <v>0</v>
      </c>
      <c r="R40" s="8">
        <v>517</v>
      </c>
      <c r="S40" s="8">
        <v>0</v>
      </c>
      <c r="T40" s="8">
        <v>0</v>
      </c>
      <c r="U40" s="8">
        <v>7805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1451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20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</row>
    <row r="41" spans="1:54" ht="15" customHeight="1">
      <c r="A41" s="7" t="s">
        <v>149</v>
      </c>
      <c r="B41" s="8">
        <v>0</v>
      </c>
      <c r="C41" s="8">
        <v>0</v>
      </c>
      <c r="D41" s="8">
        <v>3025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101745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684</v>
      </c>
      <c r="Y41" s="8">
        <v>530</v>
      </c>
      <c r="Z41" s="8">
        <v>66875</v>
      </c>
      <c r="AA41" s="8">
        <v>17</v>
      </c>
      <c r="AB41" s="8">
        <v>0</v>
      </c>
      <c r="AC41" s="8">
        <v>0</v>
      </c>
      <c r="AD41" s="8">
        <v>0</v>
      </c>
      <c r="AE41" s="8">
        <v>0</v>
      </c>
      <c r="AF41" s="8">
        <v>5024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25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3707</v>
      </c>
      <c r="AW41" s="8">
        <v>0</v>
      </c>
      <c r="AX41" s="8">
        <v>721</v>
      </c>
      <c r="AY41" s="8">
        <v>0</v>
      </c>
      <c r="AZ41" s="8">
        <v>0</v>
      </c>
      <c r="BA41" s="8">
        <v>0</v>
      </c>
      <c r="BB41" s="8">
        <v>0</v>
      </c>
    </row>
    <row r="42" spans="1:54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1003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1095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1</v>
      </c>
      <c r="W43" s="8">
        <v>0</v>
      </c>
      <c r="X43" s="8">
        <v>12</v>
      </c>
      <c r="Y43" s="8">
        <v>34</v>
      </c>
      <c r="Z43" s="8">
        <v>0</v>
      </c>
      <c r="AA43" s="8">
        <v>0</v>
      </c>
      <c r="AB43" s="8">
        <v>0</v>
      </c>
      <c r="AC43" s="8">
        <v>47</v>
      </c>
      <c r="AD43" s="8">
        <v>47</v>
      </c>
      <c r="AE43" s="8">
        <v>0</v>
      </c>
      <c r="AF43" s="8">
        <v>0</v>
      </c>
      <c r="AG43" s="8">
        <v>1203</v>
      </c>
      <c r="AH43" s="8">
        <v>0</v>
      </c>
      <c r="AI43" s="8">
        <v>0</v>
      </c>
      <c r="AJ43" s="8">
        <v>43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883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19</v>
      </c>
      <c r="BB43" s="8">
        <v>0</v>
      </c>
    </row>
    <row r="44" spans="1:54" ht="15" customHeight="1">
      <c r="A44" s="7" t="s">
        <v>152</v>
      </c>
      <c r="B44" s="8">
        <v>8</v>
      </c>
      <c r="C44" s="8">
        <v>90</v>
      </c>
      <c r="D44" s="8">
        <v>9713</v>
      </c>
      <c r="E44" s="8">
        <v>1630</v>
      </c>
      <c r="F44" s="8">
        <v>18</v>
      </c>
      <c r="G44" s="8">
        <v>16045</v>
      </c>
      <c r="H44" s="8">
        <v>1171</v>
      </c>
      <c r="I44" s="8">
        <v>1175</v>
      </c>
      <c r="J44" s="8">
        <v>150864</v>
      </c>
      <c r="K44" s="8">
        <v>66198</v>
      </c>
      <c r="L44" s="8">
        <v>4297</v>
      </c>
      <c r="M44" s="8">
        <v>253</v>
      </c>
      <c r="N44" s="8">
        <v>30229</v>
      </c>
      <c r="O44" s="8">
        <v>11766</v>
      </c>
      <c r="P44" s="8">
        <v>3150</v>
      </c>
      <c r="Q44" s="8">
        <v>62</v>
      </c>
      <c r="R44" s="8">
        <v>16892</v>
      </c>
      <c r="S44" s="8">
        <v>0</v>
      </c>
      <c r="T44" s="8">
        <v>54</v>
      </c>
      <c r="U44" s="8">
        <v>44301</v>
      </c>
      <c r="V44" s="8">
        <v>72588</v>
      </c>
      <c r="W44" s="8">
        <v>45571</v>
      </c>
      <c r="X44" s="8">
        <v>663</v>
      </c>
      <c r="Y44" s="8">
        <v>856</v>
      </c>
      <c r="Z44" s="8">
        <v>62096</v>
      </c>
      <c r="AA44" s="8">
        <v>741</v>
      </c>
      <c r="AB44" s="8">
        <v>36059</v>
      </c>
      <c r="AC44" s="8">
        <v>33580</v>
      </c>
      <c r="AD44" s="8">
        <v>593</v>
      </c>
      <c r="AE44" s="8">
        <v>16</v>
      </c>
      <c r="AF44" s="8">
        <v>179332</v>
      </c>
      <c r="AG44" s="8">
        <v>1201</v>
      </c>
      <c r="AH44" s="8">
        <v>14129</v>
      </c>
      <c r="AI44" s="8">
        <v>540</v>
      </c>
      <c r="AJ44" s="8">
        <v>1363</v>
      </c>
      <c r="AK44" s="8">
        <v>14172</v>
      </c>
      <c r="AL44" s="8">
        <v>2860</v>
      </c>
      <c r="AM44" s="8">
        <v>967</v>
      </c>
      <c r="AN44" s="8">
        <v>1479</v>
      </c>
      <c r="AO44" s="8">
        <v>786</v>
      </c>
      <c r="AP44" s="8">
        <v>766</v>
      </c>
      <c r="AQ44" s="8">
        <v>7019</v>
      </c>
      <c r="AR44" s="8">
        <v>1066</v>
      </c>
      <c r="AS44" s="8">
        <v>0</v>
      </c>
      <c r="AT44" s="8">
        <v>1767</v>
      </c>
      <c r="AU44" s="8">
        <v>94</v>
      </c>
      <c r="AV44" s="8">
        <v>31315</v>
      </c>
      <c r="AW44" s="8">
        <v>1164</v>
      </c>
      <c r="AX44" s="8">
        <v>4404</v>
      </c>
      <c r="AY44" s="8">
        <v>9773</v>
      </c>
      <c r="AZ44" s="8">
        <v>95</v>
      </c>
      <c r="BA44" s="8">
        <v>5858</v>
      </c>
      <c r="BB44" s="8">
        <v>31</v>
      </c>
    </row>
    <row r="45" spans="1:54" ht="15" customHeight="1">
      <c r="A45" s="7" t="s">
        <v>153</v>
      </c>
      <c r="B45" s="8">
        <v>28775</v>
      </c>
      <c r="C45" s="8">
        <v>25</v>
      </c>
      <c r="D45" s="8">
        <v>19583</v>
      </c>
      <c r="E45" s="8">
        <v>8362</v>
      </c>
      <c r="F45" s="8">
        <v>1103</v>
      </c>
      <c r="G45" s="8">
        <v>9876</v>
      </c>
      <c r="H45" s="8">
        <v>1952</v>
      </c>
      <c r="I45" s="8">
        <v>4104</v>
      </c>
      <c r="J45" s="8">
        <v>247686</v>
      </c>
      <c r="K45" s="8">
        <v>168699</v>
      </c>
      <c r="L45" s="8">
        <v>28113</v>
      </c>
      <c r="M45" s="8">
        <v>1131</v>
      </c>
      <c r="N45" s="8">
        <v>10408</v>
      </c>
      <c r="O45" s="8">
        <v>5959</v>
      </c>
      <c r="P45" s="8">
        <v>4572</v>
      </c>
      <c r="Q45" s="8">
        <v>1503</v>
      </c>
      <c r="R45" s="8">
        <v>52394</v>
      </c>
      <c r="S45" s="8">
        <v>2324</v>
      </c>
      <c r="T45" s="8">
        <v>1031</v>
      </c>
      <c r="U45" s="8">
        <v>176726</v>
      </c>
      <c r="V45" s="8">
        <v>427928</v>
      </c>
      <c r="W45" s="8">
        <v>75743</v>
      </c>
      <c r="X45" s="8">
        <v>747</v>
      </c>
      <c r="Y45" s="8">
        <v>9636</v>
      </c>
      <c r="Z45" s="8">
        <v>92715</v>
      </c>
      <c r="AA45" s="8">
        <v>150700</v>
      </c>
      <c r="AB45" s="8">
        <v>55028</v>
      </c>
      <c r="AC45" s="8">
        <v>36803</v>
      </c>
      <c r="AD45" s="8">
        <v>7872</v>
      </c>
      <c r="AE45" s="8">
        <v>112</v>
      </c>
      <c r="AF45" s="8">
        <v>375122</v>
      </c>
      <c r="AG45" s="8">
        <v>16873</v>
      </c>
      <c r="AH45" s="8">
        <v>3838</v>
      </c>
      <c r="AI45" s="8">
        <v>20121</v>
      </c>
      <c r="AJ45" s="8">
        <v>3966</v>
      </c>
      <c r="AK45" s="8">
        <v>17362</v>
      </c>
      <c r="AL45" s="8">
        <v>599</v>
      </c>
      <c r="AM45" s="8">
        <v>10555</v>
      </c>
      <c r="AN45" s="8">
        <v>1081</v>
      </c>
      <c r="AO45" s="8">
        <v>3971</v>
      </c>
      <c r="AP45" s="8">
        <v>17200</v>
      </c>
      <c r="AQ45" s="8">
        <v>8451</v>
      </c>
      <c r="AR45" s="8">
        <v>533</v>
      </c>
      <c r="AS45" s="8">
        <v>28064</v>
      </c>
      <c r="AT45" s="8">
        <v>1169</v>
      </c>
      <c r="AU45" s="8">
        <v>3507</v>
      </c>
      <c r="AV45" s="8">
        <v>109880</v>
      </c>
      <c r="AW45" s="8">
        <v>764</v>
      </c>
      <c r="AX45" s="8">
        <v>68224</v>
      </c>
      <c r="AY45" s="8">
        <v>30967</v>
      </c>
      <c r="AZ45" s="8">
        <v>265</v>
      </c>
      <c r="BA45" s="8">
        <v>14674</v>
      </c>
      <c r="BB45" s="8">
        <v>919</v>
      </c>
    </row>
    <row r="46" spans="1:54" ht="15" customHeight="1">
      <c r="A46" s="7" t="s">
        <v>154</v>
      </c>
      <c r="B46" s="8">
        <v>0</v>
      </c>
      <c r="C46" s="8">
        <v>0</v>
      </c>
      <c r="D46" s="8">
        <v>2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" customHeight="1">
      <c r="A47" s="5" t="s">
        <v>26</v>
      </c>
      <c r="B47" s="6">
        <v>483396</v>
      </c>
      <c r="C47" s="6">
        <v>965</v>
      </c>
      <c r="D47" s="6">
        <v>565303</v>
      </c>
      <c r="E47" s="6">
        <v>199788</v>
      </c>
      <c r="F47" s="6">
        <v>31863</v>
      </c>
      <c r="G47" s="6">
        <v>923607</v>
      </c>
      <c r="H47" s="6">
        <v>229945</v>
      </c>
      <c r="I47" s="6">
        <v>128326</v>
      </c>
      <c r="J47" s="6">
        <v>5745155</v>
      </c>
      <c r="K47" s="6">
        <v>4301976</v>
      </c>
      <c r="L47" s="6">
        <v>124569</v>
      </c>
      <c r="M47" s="6">
        <v>103445</v>
      </c>
      <c r="N47" s="6">
        <v>736374</v>
      </c>
      <c r="O47" s="6">
        <v>794570</v>
      </c>
      <c r="P47" s="6">
        <v>260013</v>
      </c>
      <c r="Q47" s="6">
        <v>103579</v>
      </c>
      <c r="R47" s="6">
        <v>1515857</v>
      </c>
      <c r="S47" s="6">
        <v>83716</v>
      </c>
      <c r="T47" s="6">
        <v>21321</v>
      </c>
      <c r="U47" s="6">
        <v>3585846</v>
      </c>
      <c r="V47" s="6">
        <v>3672432</v>
      </c>
      <c r="W47" s="6">
        <v>2960971</v>
      </c>
      <c r="X47" s="6">
        <v>30693</v>
      </c>
      <c r="Y47" s="6">
        <v>50475</v>
      </c>
      <c r="Z47" s="6">
        <v>5219589</v>
      </c>
      <c r="AA47" s="6">
        <v>271183</v>
      </c>
      <c r="AB47" s="6">
        <v>3403878</v>
      </c>
      <c r="AC47" s="6">
        <v>1069100</v>
      </c>
      <c r="AD47" s="6">
        <v>17784</v>
      </c>
      <c r="AE47" s="6">
        <v>6437</v>
      </c>
      <c r="AF47" s="6">
        <v>9045050</v>
      </c>
      <c r="AG47" s="6">
        <v>214240</v>
      </c>
      <c r="AH47" s="6">
        <v>341638</v>
      </c>
      <c r="AI47" s="6">
        <v>198137</v>
      </c>
      <c r="AJ47" s="6">
        <v>157486</v>
      </c>
      <c r="AK47" s="6">
        <v>1024946</v>
      </c>
      <c r="AL47" s="6">
        <v>35883</v>
      </c>
      <c r="AM47" s="6">
        <v>628638</v>
      </c>
      <c r="AN47" s="6">
        <v>26499</v>
      </c>
      <c r="AO47" s="6">
        <v>18565</v>
      </c>
      <c r="AP47" s="6">
        <v>246428</v>
      </c>
      <c r="AQ47" s="6">
        <v>176162</v>
      </c>
      <c r="AR47" s="6">
        <v>57844</v>
      </c>
      <c r="AS47" s="6">
        <v>1360853</v>
      </c>
      <c r="AT47" s="6">
        <v>35875</v>
      </c>
      <c r="AU47" s="6">
        <v>151352</v>
      </c>
      <c r="AV47" s="6">
        <v>1314934</v>
      </c>
      <c r="AW47" s="6">
        <v>122672</v>
      </c>
      <c r="AX47" s="6">
        <v>611925</v>
      </c>
      <c r="AY47" s="6">
        <v>955477</v>
      </c>
      <c r="AZ47" s="6">
        <v>5991</v>
      </c>
      <c r="BA47" s="6">
        <v>510257</v>
      </c>
      <c r="BB47" s="6">
        <v>9115</v>
      </c>
    </row>
    <row r="48" spans="1:54" ht="15" customHeight="1">
      <c r="A48" s="7" t="s">
        <v>155</v>
      </c>
      <c r="B48" s="8">
        <v>353467</v>
      </c>
      <c r="C48" s="8">
        <v>0</v>
      </c>
      <c r="D48" s="8">
        <v>45061</v>
      </c>
      <c r="E48" s="8">
        <v>59388</v>
      </c>
      <c r="F48" s="8">
        <v>27386</v>
      </c>
      <c r="G48" s="8">
        <v>160348</v>
      </c>
      <c r="H48" s="8">
        <v>44221</v>
      </c>
      <c r="I48" s="8">
        <v>13169</v>
      </c>
      <c r="J48" s="8">
        <v>1374122</v>
      </c>
      <c r="K48" s="8">
        <v>1277911</v>
      </c>
      <c r="L48" s="8">
        <v>70161</v>
      </c>
      <c r="M48" s="8">
        <v>55512</v>
      </c>
      <c r="N48" s="8">
        <v>113920</v>
      </c>
      <c r="O48" s="8">
        <v>391088</v>
      </c>
      <c r="P48" s="8">
        <v>40854</v>
      </c>
      <c r="Q48" s="8">
        <v>68815</v>
      </c>
      <c r="R48" s="8">
        <v>510036</v>
      </c>
      <c r="S48" s="8">
        <v>14605</v>
      </c>
      <c r="T48" s="8">
        <v>17119</v>
      </c>
      <c r="U48" s="8">
        <v>1740576</v>
      </c>
      <c r="V48" s="8">
        <v>537607</v>
      </c>
      <c r="W48" s="8">
        <v>757047</v>
      </c>
      <c r="X48" s="8">
        <v>3895</v>
      </c>
      <c r="Y48" s="8">
        <v>35599</v>
      </c>
      <c r="Z48" s="8">
        <v>1172663</v>
      </c>
      <c r="AA48" s="8">
        <v>47903</v>
      </c>
      <c r="AB48" s="8">
        <v>908855</v>
      </c>
      <c r="AC48" s="8">
        <v>12903</v>
      </c>
      <c r="AD48" s="8">
        <v>1116</v>
      </c>
      <c r="AE48" s="8">
        <v>6194</v>
      </c>
      <c r="AF48" s="8">
        <v>1263732</v>
      </c>
      <c r="AG48" s="8">
        <v>176050</v>
      </c>
      <c r="AH48" s="8">
        <v>180638</v>
      </c>
      <c r="AI48" s="8">
        <v>28722</v>
      </c>
      <c r="AJ48" s="8">
        <v>73356</v>
      </c>
      <c r="AK48" s="8">
        <v>263495</v>
      </c>
      <c r="AL48" s="8">
        <v>27476</v>
      </c>
      <c r="AM48" s="8">
        <v>229550</v>
      </c>
      <c r="AN48" s="8">
        <v>5215</v>
      </c>
      <c r="AO48" s="8">
        <v>6</v>
      </c>
      <c r="AP48" s="8">
        <v>115984</v>
      </c>
      <c r="AQ48" s="8">
        <v>24760</v>
      </c>
      <c r="AR48" s="8">
        <v>47280</v>
      </c>
      <c r="AS48" s="8">
        <v>185661</v>
      </c>
      <c r="AT48" s="8">
        <v>9638</v>
      </c>
      <c r="AU48" s="8">
        <v>122753</v>
      </c>
      <c r="AV48" s="8">
        <v>369003</v>
      </c>
      <c r="AW48" s="8">
        <v>109095</v>
      </c>
      <c r="AX48" s="8">
        <v>453132</v>
      </c>
      <c r="AY48" s="8">
        <v>104902</v>
      </c>
      <c r="AZ48" s="8">
        <v>1611</v>
      </c>
      <c r="BA48" s="8">
        <v>179367</v>
      </c>
      <c r="BB48" s="8">
        <v>450</v>
      </c>
    </row>
    <row r="49" spans="1:54" ht="15" customHeight="1">
      <c r="A49" s="7" t="s">
        <v>156</v>
      </c>
      <c r="B49" s="8">
        <v>98</v>
      </c>
      <c r="C49" s="8">
        <v>0</v>
      </c>
      <c r="D49" s="8">
        <v>2996</v>
      </c>
      <c r="E49" s="8">
        <v>10388</v>
      </c>
      <c r="F49" s="8">
        <v>352</v>
      </c>
      <c r="G49" s="8">
        <v>2044</v>
      </c>
      <c r="H49" s="8">
        <v>9772</v>
      </c>
      <c r="I49" s="8">
        <v>616</v>
      </c>
      <c r="J49" s="8">
        <v>109930</v>
      </c>
      <c r="K49" s="8">
        <v>76839</v>
      </c>
      <c r="L49" s="8">
        <v>6389</v>
      </c>
      <c r="M49" s="8">
        <v>3887</v>
      </c>
      <c r="N49" s="8">
        <v>10708</v>
      </c>
      <c r="O49" s="8">
        <v>0</v>
      </c>
      <c r="P49" s="8">
        <v>252</v>
      </c>
      <c r="Q49" s="8">
        <v>1567</v>
      </c>
      <c r="R49" s="8">
        <v>20538</v>
      </c>
      <c r="S49" s="8">
        <v>0</v>
      </c>
      <c r="T49" s="8">
        <v>40</v>
      </c>
      <c r="U49" s="8">
        <v>64351</v>
      </c>
      <c r="V49" s="8">
        <v>12101</v>
      </c>
      <c r="W49" s="8">
        <v>15665</v>
      </c>
      <c r="X49" s="8">
        <v>14</v>
      </c>
      <c r="Y49" s="8">
        <v>0</v>
      </c>
      <c r="Z49" s="8">
        <v>93147</v>
      </c>
      <c r="AA49" s="8">
        <v>956</v>
      </c>
      <c r="AB49" s="8">
        <v>32068</v>
      </c>
      <c r="AC49" s="8">
        <v>1910</v>
      </c>
      <c r="AD49" s="8">
        <v>10</v>
      </c>
      <c r="AE49" s="8">
        <v>0</v>
      </c>
      <c r="AF49" s="8">
        <v>97596</v>
      </c>
      <c r="AG49" s="8">
        <v>90</v>
      </c>
      <c r="AH49" s="8">
        <v>388</v>
      </c>
      <c r="AI49" s="8">
        <v>5399</v>
      </c>
      <c r="AJ49" s="8">
        <v>6312</v>
      </c>
      <c r="AK49" s="8">
        <v>2560</v>
      </c>
      <c r="AL49" s="8">
        <v>0</v>
      </c>
      <c r="AM49" s="8">
        <v>1889</v>
      </c>
      <c r="AN49" s="8">
        <v>3</v>
      </c>
      <c r="AO49" s="8">
        <v>6</v>
      </c>
      <c r="AP49" s="8">
        <v>1068</v>
      </c>
      <c r="AQ49" s="8">
        <v>22</v>
      </c>
      <c r="AR49" s="8">
        <v>789</v>
      </c>
      <c r="AS49" s="8">
        <v>0</v>
      </c>
      <c r="AT49" s="8">
        <v>0</v>
      </c>
      <c r="AU49" s="8">
        <v>916</v>
      </c>
      <c r="AV49" s="8">
        <v>12822</v>
      </c>
      <c r="AW49" s="8">
        <v>0</v>
      </c>
      <c r="AX49" s="8">
        <v>9151</v>
      </c>
      <c r="AY49" s="8">
        <v>1380</v>
      </c>
      <c r="AZ49" s="8">
        <v>489</v>
      </c>
      <c r="BA49" s="8">
        <v>3620</v>
      </c>
      <c r="BB49" s="8">
        <v>450</v>
      </c>
    </row>
    <row r="50" spans="1:54" ht="15" customHeight="1">
      <c r="A50" s="7" t="s">
        <v>157</v>
      </c>
      <c r="B50" s="8">
        <v>353369</v>
      </c>
      <c r="C50" s="8">
        <v>0</v>
      </c>
      <c r="D50" s="8">
        <v>42065</v>
      </c>
      <c r="E50" s="8">
        <v>49000</v>
      </c>
      <c r="F50" s="8">
        <v>27034</v>
      </c>
      <c r="G50" s="8">
        <v>158304</v>
      </c>
      <c r="H50" s="8">
        <v>34449</v>
      </c>
      <c r="I50" s="8">
        <v>12553</v>
      </c>
      <c r="J50" s="8">
        <v>1264192</v>
      </c>
      <c r="K50" s="8">
        <v>1201072</v>
      </c>
      <c r="L50" s="8">
        <v>63772</v>
      </c>
      <c r="M50" s="8">
        <v>51625</v>
      </c>
      <c r="N50" s="8">
        <v>103212</v>
      </c>
      <c r="O50" s="8">
        <v>391088</v>
      </c>
      <c r="P50" s="8">
        <v>40602</v>
      </c>
      <c r="Q50" s="8">
        <v>67248</v>
      </c>
      <c r="R50" s="8">
        <v>489498</v>
      </c>
      <c r="S50" s="8">
        <v>14605</v>
      </c>
      <c r="T50" s="8">
        <v>17079</v>
      </c>
      <c r="U50" s="8">
        <v>1676225</v>
      </c>
      <c r="V50" s="8">
        <v>525506</v>
      </c>
      <c r="W50" s="8">
        <v>741382</v>
      </c>
      <c r="X50" s="8">
        <v>3881</v>
      </c>
      <c r="Y50" s="8">
        <v>35599</v>
      </c>
      <c r="Z50" s="8">
        <v>1079516</v>
      </c>
      <c r="AA50" s="8">
        <v>46947</v>
      </c>
      <c r="AB50" s="8">
        <v>876787</v>
      </c>
      <c r="AC50" s="8">
        <v>10993</v>
      </c>
      <c r="AD50" s="8">
        <v>1106</v>
      </c>
      <c r="AE50" s="8">
        <v>6194</v>
      </c>
      <c r="AF50" s="8">
        <v>1166136</v>
      </c>
      <c r="AG50" s="8">
        <v>175960</v>
      </c>
      <c r="AH50" s="8">
        <v>180250</v>
      </c>
      <c r="AI50" s="8">
        <v>23323</v>
      </c>
      <c r="AJ50" s="8">
        <v>67044</v>
      </c>
      <c r="AK50" s="8">
        <v>260935</v>
      </c>
      <c r="AL50" s="8">
        <v>27476</v>
      </c>
      <c r="AM50" s="8">
        <v>227661</v>
      </c>
      <c r="AN50" s="8">
        <v>5212</v>
      </c>
      <c r="AO50" s="8">
        <v>0</v>
      </c>
      <c r="AP50" s="8">
        <v>114916</v>
      </c>
      <c r="AQ50" s="8">
        <v>24738</v>
      </c>
      <c r="AR50" s="8">
        <v>46491</v>
      </c>
      <c r="AS50" s="8">
        <v>185661</v>
      </c>
      <c r="AT50" s="8">
        <v>9638</v>
      </c>
      <c r="AU50" s="8">
        <v>121837</v>
      </c>
      <c r="AV50" s="8">
        <v>356181</v>
      </c>
      <c r="AW50" s="8">
        <v>109095</v>
      </c>
      <c r="AX50" s="8">
        <v>443981</v>
      </c>
      <c r="AY50" s="8">
        <v>103522</v>
      </c>
      <c r="AZ50" s="8">
        <v>1122</v>
      </c>
      <c r="BA50" s="8">
        <v>175747</v>
      </c>
      <c r="BB50" s="8">
        <v>0</v>
      </c>
    </row>
    <row r="51" spans="1:54" ht="15" customHeight="1">
      <c r="A51" s="7" t="s">
        <v>158</v>
      </c>
      <c r="B51" s="8">
        <v>120578</v>
      </c>
      <c r="C51" s="8">
        <v>854</v>
      </c>
      <c r="D51" s="8">
        <v>466642</v>
      </c>
      <c r="E51" s="8">
        <v>83511</v>
      </c>
      <c r="F51" s="8">
        <v>3091</v>
      </c>
      <c r="G51" s="8">
        <v>731342</v>
      </c>
      <c r="H51" s="8">
        <v>179259</v>
      </c>
      <c r="I51" s="8">
        <v>110626</v>
      </c>
      <c r="J51" s="8">
        <v>3006898</v>
      </c>
      <c r="K51" s="8">
        <v>2322971</v>
      </c>
      <c r="L51" s="8">
        <v>2150</v>
      </c>
      <c r="M51" s="8">
        <v>45344</v>
      </c>
      <c r="N51" s="8">
        <v>524927</v>
      </c>
      <c r="O51" s="8">
        <v>1038</v>
      </c>
      <c r="P51" s="8">
        <v>200982</v>
      </c>
      <c r="Q51" s="8">
        <v>29486</v>
      </c>
      <c r="R51" s="8">
        <v>831405</v>
      </c>
      <c r="S51" s="8">
        <v>0</v>
      </c>
      <c r="T51" s="8">
        <v>2914</v>
      </c>
      <c r="U51" s="8">
        <v>1522802</v>
      </c>
      <c r="V51" s="8">
        <v>2375870</v>
      </c>
      <c r="W51" s="8">
        <v>1787260</v>
      </c>
      <c r="X51" s="8">
        <v>23140</v>
      </c>
      <c r="Y51" s="8">
        <v>1901</v>
      </c>
      <c r="Z51" s="8">
        <v>3606336</v>
      </c>
      <c r="AA51" s="8">
        <v>39091</v>
      </c>
      <c r="AB51" s="8">
        <v>2240616</v>
      </c>
      <c r="AC51" s="8">
        <v>958474</v>
      </c>
      <c r="AD51" s="8">
        <v>6103</v>
      </c>
      <c r="AE51" s="8">
        <v>0</v>
      </c>
      <c r="AF51" s="8">
        <v>6709046</v>
      </c>
      <c r="AG51" s="8">
        <v>21531</v>
      </c>
      <c r="AH51" s="8">
        <v>5040</v>
      </c>
      <c r="AI51" s="8">
        <v>140175</v>
      </c>
      <c r="AJ51" s="8">
        <v>71446</v>
      </c>
      <c r="AK51" s="8">
        <v>699137</v>
      </c>
      <c r="AL51" s="8">
        <v>31</v>
      </c>
      <c r="AM51" s="8">
        <v>342168</v>
      </c>
      <c r="AN51" s="8">
        <v>16445</v>
      </c>
      <c r="AO51" s="8">
        <v>4141</v>
      </c>
      <c r="AP51" s="8">
        <v>52209</v>
      </c>
      <c r="AQ51" s="8">
        <v>128760</v>
      </c>
      <c r="AR51" s="8">
        <v>9552</v>
      </c>
      <c r="AS51" s="8">
        <v>0</v>
      </c>
      <c r="AT51" s="8">
        <v>7241</v>
      </c>
      <c r="AU51" s="8">
        <v>4175</v>
      </c>
      <c r="AV51" s="8">
        <v>756469</v>
      </c>
      <c r="AW51" s="8">
        <v>0</v>
      </c>
      <c r="AX51" s="8">
        <v>98788</v>
      </c>
      <c r="AY51" s="8">
        <v>758948</v>
      </c>
      <c r="AZ51" s="8">
        <v>4234</v>
      </c>
      <c r="BA51" s="8">
        <v>272926</v>
      </c>
      <c r="BB51" s="8">
        <v>4749</v>
      </c>
    </row>
    <row r="52" spans="1:54" ht="15" customHeight="1">
      <c r="A52" s="7" t="s">
        <v>159</v>
      </c>
      <c r="B52" s="8">
        <v>0</v>
      </c>
      <c r="C52" s="8">
        <v>0</v>
      </c>
      <c r="D52" s="8">
        <v>22223</v>
      </c>
      <c r="E52" s="8">
        <v>3367</v>
      </c>
      <c r="F52" s="8">
        <v>132</v>
      </c>
      <c r="G52" s="8">
        <v>58694</v>
      </c>
      <c r="H52" s="8">
        <v>5760</v>
      </c>
      <c r="I52" s="8">
        <v>10708</v>
      </c>
      <c r="J52" s="8">
        <v>513791</v>
      </c>
      <c r="K52" s="8">
        <v>314705</v>
      </c>
      <c r="L52" s="8">
        <v>0</v>
      </c>
      <c r="M52" s="8">
        <v>2288</v>
      </c>
      <c r="N52" s="8">
        <v>10027</v>
      </c>
      <c r="O52" s="8">
        <v>29</v>
      </c>
      <c r="P52" s="8">
        <v>9159</v>
      </c>
      <c r="Q52" s="8">
        <v>122</v>
      </c>
      <c r="R52" s="8">
        <v>88271</v>
      </c>
      <c r="S52" s="8">
        <v>0</v>
      </c>
      <c r="T52" s="8">
        <v>0</v>
      </c>
      <c r="U52" s="8">
        <v>406494</v>
      </c>
      <c r="V52" s="8">
        <v>168608</v>
      </c>
      <c r="W52" s="8">
        <v>167623</v>
      </c>
      <c r="X52" s="8">
        <v>12</v>
      </c>
      <c r="Y52" s="8">
        <v>0</v>
      </c>
      <c r="Z52" s="8">
        <v>881248</v>
      </c>
      <c r="AA52" s="8">
        <v>0</v>
      </c>
      <c r="AB52" s="8">
        <v>773922</v>
      </c>
      <c r="AC52" s="8">
        <v>75971</v>
      </c>
      <c r="AD52" s="8">
        <v>0</v>
      </c>
      <c r="AE52" s="8">
        <v>0</v>
      </c>
      <c r="AF52" s="8">
        <v>1419550</v>
      </c>
      <c r="AG52" s="8">
        <v>47</v>
      </c>
      <c r="AH52" s="8">
        <v>0</v>
      </c>
      <c r="AI52" s="8">
        <v>0</v>
      </c>
      <c r="AJ52" s="8">
        <v>1343</v>
      </c>
      <c r="AK52" s="8">
        <v>91842</v>
      </c>
      <c r="AL52" s="8">
        <v>0</v>
      </c>
      <c r="AM52" s="8">
        <v>0</v>
      </c>
      <c r="AN52" s="8">
        <v>0</v>
      </c>
      <c r="AO52" s="8">
        <v>264</v>
      </c>
      <c r="AP52" s="8">
        <v>0</v>
      </c>
      <c r="AQ52" s="8">
        <v>2094</v>
      </c>
      <c r="AR52" s="8">
        <v>0</v>
      </c>
      <c r="AS52" s="8">
        <v>0</v>
      </c>
      <c r="AT52" s="8">
        <v>0</v>
      </c>
      <c r="AU52" s="8">
        <v>0</v>
      </c>
      <c r="AV52" s="8">
        <v>126058</v>
      </c>
      <c r="AW52" s="8">
        <v>0</v>
      </c>
      <c r="AX52" s="8">
        <v>0</v>
      </c>
      <c r="AY52" s="8">
        <v>156851</v>
      </c>
      <c r="AZ52" s="8">
        <v>0</v>
      </c>
      <c r="BA52" s="8">
        <v>13755</v>
      </c>
      <c r="BB52" s="8">
        <v>1241</v>
      </c>
    </row>
    <row r="53" spans="1:54" ht="15" customHeight="1">
      <c r="A53" s="7" t="s">
        <v>160</v>
      </c>
      <c r="B53" s="8">
        <v>6416</v>
      </c>
      <c r="C53" s="8">
        <v>350</v>
      </c>
      <c r="D53" s="8">
        <v>139061</v>
      </c>
      <c r="E53" s="8">
        <v>51655</v>
      </c>
      <c r="F53" s="8">
        <v>1110</v>
      </c>
      <c r="G53" s="8">
        <v>198253</v>
      </c>
      <c r="H53" s="8">
        <v>64803</v>
      </c>
      <c r="I53" s="8">
        <v>36728</v>
      </c>
      <c r="J53" s="8">
        <v>1156151</v>
      </c>
      <c r="K53" s="8">
        <v>726613</v>
      </c>
      <c r="L53" s="8">
        <v>756</v>
      </c>
      <c r="M53" s="8">
        <v>15552</v>
      </c>
      <c r="N53" s="8">
        <v>110271</v>
      </c>
      <c r="O53" s="8">
        <v>37</v>
      </c>
      <c r="P53" s="8">
        <v>46348</v>
      </c>
      <c r="Q53" s="8">
        <v>19179</v>
      </c>
      <c r="R53" s="8">
        <v>209982</v>
      </c>
      <c r="S53" s="8">
        <v>0</v>
      </c>
      <c r="T53" s="8">
        <v>2034</v>
      </c>
      <c r="U53" s="8">
        <v>405684</v>
      </c>
      <c r="V53" s="8">
        <v>693491</v>
      </c>
      <c r="W53" s="8">
        <v>588520</v>
      </c>
      <c r="X53" s="8">
        <v>11451</v>
      </c>
      <c r="Y53" s="8">
        <v>873</v>
      </c>
      <c r="Z53" s="8">
        <v>951079</v>
      </c>
      <c r="AA53" s="8">
        <v>14302</v>
      </c>
      <c r="AB53" s="8">
        <v>571946</v>
      </c>
      <c r="AC53" s="8">
        <v>249898</v>
      </c>
      <c r="AD53" s="8">
        <v>2672</v>
      </c>
      <c r="AE53" s="8">
        <v>0</v>
      </c>
      <c r="AF53" s="8">
        <v>1881274</v>
      </c>
      <c r="AG53" s="8">
        <v>13299</v>
      </c>
      <c r="AH53" s="8">
        <v>1572</v>
      </c>
      <c r="AI53" s="8">
        <v>18926</v>
      </c>
      <c r="AJ53" s="8">
        <v>36139</v>
      </c>
      <c r="AK53" s="8">
        <v>137653</v>
      </c>
      <c r="AL53" s="8">
        <v>0</v>
      </c>
      <c r="AM53" s="8">
        <v>13021</v>
      </c>
      <c r="AN53" s="8">
        <v>5407</v>
      </c>
      <c r="AO53" s="8">
        <v>3532</v>
      </c>
      <c r="AP53" s="8">
        <v>3404</v>
      </c>
      <c r="AQ53" s="8">
        <v>44564</v>
      </c>
      <c r="AR53" s="8">
        <v>4632</v>
      </c>
      <c r="AS53" s="8">
        <v>0</v>
      </c>
      <c r="AT53" s="8">
        <v>738</v>
      </c>
      <c r="AU53" s="8">
        <v>1819</v>
      </c>
      <c r="AV53" s="8">
        <v>268860</v>
      </c>
      <c r="AW53" s="8">
        <v>0</v>
      </c>
      <c r="AX53" s="8">
        <v>66116</v>
      </c>
      <c r="AY53" s="8">
        <v>193016</v>
      </c>
      <c r="AZ53" s="8">
        <v>1728</v>
      </c>
      <c r="BA53" s="8">
        <v>118675</v>
      </c>
      <c r="BB53" s="8">
        <v>42</v>
      </c>
    </row>
    <row r="54" spans="1:54" ht="15" customHeight="1">
      <c r="A54" s="7" t="s">
        <v>161</v>
      </c>
      <c r="B54" s="8">
        <v>114162</v>
      </c>
      <c r="C54" s="8">
        <v>504</v>
      </c>
      <c r="D54" s="8">
        <v>305358</v>
      </c>
      <c r="E54" s="8">
        <v>28489</v>
      </c>
      <c r="F54" s="8">
        <v>1849</v>
      </c>
      <c r="G54" s="8">
        <v>474395</v>
      </c>
      <c r="H54" s="8">
        <v>108696</v>
      </c>
      <c r="I54" s="8">
        <v>63190</v>
      </c>
      <c r="J54" s="8">
        <v>1336956</v>
      </c>
      <c r="K54" s="8">
        <v>1281653</v>
      </c>
      <c r="L54" s="8">
        <v>1394</v>
      </c>
      <c r="M54" s="8">
        <v>27504</v>
      </c>
      <c r="N54" s="8">
        <v>404629</v>
      </c>
      <c r="O54" s="8">
        <v>972</v>
      </c>
      <c r="P54" s="8">
        <v>145475</v>
      </c>
      <c r="Q54" s="8">
        <v>10185</v>
      </c>
      <c r="R54" s="8">
        <v>533152</v>
      </c>
      <c r="S54" s="8">
        <v>0</v>
      </c>
      <c r="T54" s="8">
        <v>880</v>
      </c>
      <c r="U54" s="8">
        <v>710624</v>
      </c>
      <c r="V54" s="8">
        <v>1513771</v>
      </c>
      <c r="W54" s="8">
        <v>1031117</v>
      </c>
      <c r="X54" s="8">
        <v>11677</v>
      </c>
      <c r="Y54" s="8">
        <v>1028</v>
      </c>
      <c r="Z54" s="8">
        <v>1774009</v>
      </c>
      <c r="AA54" s="8">
        <v>24789</v>
      </c>
      <c r="AB54" s="8">
        <v>894748</v>
      </c>
      <c r="AC54" s="8">
        <v>632605</v>
      </c>
      <c r="AD54" s="8">
        <v>3431</v>
      </c>
      <c r="AE54" s="8">
        <v>0</v>
      </c>
      <c r="AF54" s="8">
        <v>3408222</v>
      </c>
      <c r="AG54" s="8">
        <v>8185</v>
      </c>
      <c r="AH54" s="8">
        <v>3468</v>
      </c>
      <c r="AI54" s="8">
        <v>121249</v>
      </c>
      <c r="AJ54" s="8">
        <v>33964</v>
      </c>
      <c r="AK54" s="8">
        <v>469642</v>
      </c>
      <c r="AL54" s="8">
        <v>31</v>
      </c>
      <c r="AM54" s="8">
        <v>329147</v>
      </c>
      <c r="AN54" s="8">
        <v>11038</v>
      </c>
      <c r="AO54" s="8">
        <v>345</v>
      </c>
      <c r="AP54" s="8">
        <v>48805</v>
      </c>
      <c r="AQ54" s="8">
        <v>82102</v>
      </c>
      <c r="AR54" s="8">
        <v>4920</v>
      </c>
      <c r="AS54" s="8">
        <v>0</v>
      </c>
      <c r="AT54" s="8">
        <v>6503</v>
      </c>
      <c r="AU54" s="8">
        <v>2356</v>
      </c>
      <c r="AV54" s="8">
        <v>361551</v>
      </c>
      <c r="AW54" s="8">
        <v>0</v>
      </c>
      <c r="AX54" s="8">
        <v>32672</v>
      </c>
      <c r="AY54" s="8">
        <v>409081</v>
      </c>
      <c r="AZ54" s="8">
        <v>2506</v>
      </c>
      <c r="BA54" s="8">
        <v>140496</v>
      </c>
      <c r="BB54" s="8">
        <v>3466</v>
      </c>
    </row>
    <row r="55" spans="1:54" ht="15" customHeight="1">
      <c r="A55" s="7" t="s">
        <v>162</v>
      </c>
      <c r="B55" s="8">
        <v>0</v>
      </c>
      <c r="C55" s="8">
        <v>0</v>
      </c>
      <c r="D55" s="8">
        <v>10121</v>
      </c>
      <c r="E55" s="8">
        <v>42341</v>
      </c>
      <c r="F55" s="8">
        <v>0</v>
      </c>
      <c r="G55" s="8">
        <v>0</v>
      </c>
      <c r="H55" s="8">
        <v>600</v>
      </c>
      <c r="I55" s="8">
        <v>0</v>
      </c>
      <c r="J55" s="8">
        <v>225121</v>
      </c>
      <c r="K55" s="8">
        <v>333767</v>
      </c>
      <c r="L55" s="8">
        <v>23082</v>
      </c>
      <c r="M55" s="8">
        <v>368</v>
      </c>
      <c r="N55" s="8">
        <v>64532</v>
      </c>
      <c r="O55" s="8">
        <v>369507</v>
      </c>
      <c r="P55" s="8">
        <v>8698</v>
      </c>
      <c r="Q55" s="8">
        <v>3500</v>
      </c>
      <c r="R55" s="8">
        <v>47885</v>
      </c>
      <c r="S55" s="8">
        <v>67617</v>
      </c>
      <c r="T55" s="8">
        <v>0</v>
      </c>
      <c r="U55" s="8">
        <v>7078</v>
      </c>
      <c r="V55" s="8">
        <v>140492</v>
      </c>
      <c r="W55" s="8">
        <v>162518</v>
      </c>
      <c r="X55" s="8">
        <v>2500</v>
      </c>
      <c r="Y55" s="8">
        <v>4500</v>
      </c>
      <c r="Z55" s="8">
        <v>14580</v>
      </c>
      <c r="AA55" s="8">
        <v>22299</v>
      </c>
      <c r="AB55" s="8">
        <v>11575</v>
      </c>
      <c r="AC55" s="8">
        <v>2245</v>
      </c>
      <c r="AD55" s="8">
        <v>1000</v>
      </c>
      <c r="AE55" s="8">
        <v>0</v>
      </c>
      <c r="AF55" s="8">
        <v>417766</v>
      </c>
      <c r="AG55" s="8">
        <v>2150</v>
      </c>
      <c r="AH55" s="8">
        <v>140500</v>
      </c>
      <c r="AI55" s="8">
        <v>0</v>
      </c>
      <c r="AJ55" s="8">
        <v>4080</v>
      </c>
      <c r="AK55" s="8">
        <v>5</v>
      </c>
      <c r="AL55" s="8">
        <v>6000</v>
      </c>
      <c r="AM55" s="8">
        <v>34140</v>
      </c>
      <c r="AN55" s="8">
        <v>3256</v>
      </c>
      <c r="AO55" s="8">
        <v>2625</v>
      </c>
      <c r="AP55" s="8">
        <v>26520</v>
      </c>
      <c r="AQ55" s="8">
        <v>8050</v>
      </c>
      <c r="AR55" s="8">
        <v>0</v>
      </c>
      <c r="AS55" s="8">
        <v>1140974</v>
      </c>
      <c r="AT55" s="8">
        <v>13000</v>
      </c>
      <c r="AU55" s="8">
        <v>15443</v>
      </c>
      <c r="AV55" s="8">
        <v>71246</v>
      </c>
      <c r="AW55" s="8">
        <v>10000</v>
      </c>
      <c r="AX55" s="8">
        <v>19900</v>
      </c>
      <c r="AY55" s="8">
        <v>20000</v>
      </c>
      <c r="AZ55" s="8">
        <v>0</v>
      </c>
      <c r="BA55" s="8">
        <v>19231</v>
      </c>
      <c r="BB55" s="8">
        <v>3190</v>
      </c>
    </row>
    <row r="56" spans="1:54" ht="15" customHeight="1">
      <c r="A56" s="7" t="s">
        <v>163</v>
      </c>
      <c r="B56" s="8">
        <v>0</v>
      </c>
      <c r="C56" s="8">
        <v>0</v>
      </c>
      <c r="D56" s="8">
        <v>0</v>
      </c>
      <c r="E56" s="8">
        <v>21971</v>
      </c>
      <c r="F56" s="8">
        <v>0</v>
      </c>
      <c r="G56" s="8">
        <v>0</v>
      </c>
      <c r="H56" s="8">
        <v>0</v>
      </c>
      <c r="I56" s="8">
        <v>0</v>
      </c>
      <c r="J56" s="8">
        <v>223123</v>
      </c>
      <c r="K56" s="8">
        <v>149067</v>
      </c>
      <c r="L56" s="8">
        <v>19042</v>
      </c>
      <c r="M56" s="8">
        <v>0</v>
      </c>
      <c r="N56" s="8">
        <v>55000</v>
      </c>
      <c r="O56" s="8">
        <v>362000</v>
      </c>
      <c r="P56" s="8">
        <v>7500</v>
      </c>
      <c r="Q56" s="8">
        <v>0</v>
      </c>
      <c r="R56" s="8">
        <v>0</v>
      </c>
      <c r="S56" s="8">
        <v>0</v>
      </c>
      <c r="T56" s="8">
        <v>0</v>
      </c>
      <c r="U56" s="8">
        <v>5228</v>
      </c>
      <c r="V56" s="8">
        <v>140492</v>
      </c>
      <c r="W56" s="8">
        <v>162518</v>
      </c>
      <c r="X56" s="8">
        <v>2500</v>
      </c>
      <c r="Y56" s="8">
        <v>0</v>
      </c>
      <c r="Z56" s="8">
        <v>2680</v>
      </c>
      <c r="AA56" s="8">
        <v>21499</v>
      </c>
      <c r="AB56" s="8">
        <v>0</v>
      </c>
      <c r="AC56" s="8">
        <v>0</v>
      </c>
      <c r="AD56" s="8">
        <v>1000</v>
      </c>
      <c r="AE56" s="8">
        <v>0</v>
      </c>
      <c r="AF56" s="8">
        <v>107827</v>
      </c>
      <c r="AG56" s="8">
        <v>2150</v>
      </c>
      <c r="AH56" s="8">
        <v>140500</v>
      </c>
      <c r="AI56" s="8">
        <v>0</v>
      </c>
      <c r="AJ56" s="8">
        <v>4080</v>
      </c>
      <c r="AK56" s="8">
        <v>0</v>
      </c>
      <c r="AL56" s="8">
        <v>6000</v>
      </c>
      <c r="AM56" s="8">
        <v>11609</v>
      </c>
      <c r="AN56" s="8">
        <v>3000</v>
      </c>
      <c r="AO56" s="8">
        <v>2625</v>
      </c>
      <c r="AP56" s="8">
        <v>26467</v>
      </c>
      <c r="AQ56" s="8">
        <v>6800</v>
      </c>
      <c r="AR56" s="8">
        <v>0</v>
      </c>
      <c r="AS56" s="8">
        <v>965645</v>
      </c>
      <c r="AT56" s="8">
        <v>13000</v>
      </c>
      <c r="AU56" s="8">
        <v>15443</v>
      </c>
      <c r="AV56" s="8">
        <v>68787</v>
      </c>
      <c r="AW56" s="8">
        <v>10000</v>
      </c>
      <c r="AX56" s="8">
        <v>19000</v>
      </c>
      <c r="AY56" s="8">
        <v>20000</v>
      </c>
      <c r="AZ56" s="8">
        <v>0</v>
      </c>
      <c r="BA56" s="8">
        <v>19231</v>
      </c>
      <c r="BB56" s="8">
        <v>3190</v>
      </c>
    </row>
    <row r="57" spans="1:54" ht="15" customHeight="1">
      <c r="A57" s="7" t="s">
        <v>164</v>
      </c>
      <c r="B57" s="8">
        <v>0</v>
      </c>
      <c r="C57" s="8">
        <v>0</v>
      </c>
      <c r="D57" s="8">
        <v>10121</v>
      </c>
      <c r="E57" s="8">
        <v>20370</v>
      </c>
      <c r="F57" s="8">
        <v>0</v>
      </c>
      <c r="G57" s="8">
        <v>0</v>
      </c>
      <c r="H57" s="8">
        <v>600</v>
      </c>
      <c r="I57" s="8">
        <v>0</v>
      </c>
      <c r="J57" s="8">
        <v>1998</v>
      </c>
      <c r="K57" s="8">
        <v>184700</v>
      </c>
      <c r="L57" s="8">
        <v>4040</v>
      </c>
      <c r="M57" s="8">
        <v>368</v>
      </c>
      <c r="N57" s="8">
        <v>9532</v>
      </c>
      <c r="O57" s="8">
        <v>7507</v>
      </c>
      <c r="P57" s="8">
        <v>1198</v>
      </c>
      <c r="Q57" s="8">
        <v>3500</v>
      </c>
      <c r="R57" s="8">
        <v>47885</v>
      </c>
      <c r="S57" s="8">
        <v>67617</v>
      </c>
      <c r="T57" s="8">
        <v>0</v>
      </c>
      <c r="U57" s="8">
        <v>1850</v>
      </c>
      <c r="V57" s="8">
        <v>0</v>
      </c>
      <c r="W57" s="8">
        <v>0</v>
      </c>
      <c r="X57" s="8">
        <v>0</v>
      </c>
      <c r="Y57" s="8">
        <v>4500</v>
      </c>
      <c r="Z57" s="8">
        <v>11900</v>
      </c>
      <c r="AA57" s="8">
        <v>800</v>
      </c>
      <c r="AB57" s="8">
        <v>11575</v>
      </c>
      <c r="AC57" s="8">
        <v>2245</v>
      </c>
      <c r="AD57" s="8">
        <v>0</v>
      </c>
      <c r="AE57" s="8">
        <v>0</v>
      </c>
      <c r="AF57" s="8">
        <v>309939</v>
      </c>
      <c r="AG57" s="8">
        <v>0</v>
      </c>
      <c r="AH57" s="8">
        <v>0</v>
      </c>
      <c r="AI57" s="8">
        <v>0</v>
      </c>
      <c r="AJ57" s="8">
        <v>0</v>
      </c>
      <c r="AK57" s="8">
        <v>5</v>
      </c>
      <c r="AL57" s="8">
        <v>0</v>
      </c>
      <c r="AM57" s="8">
        <v>22531</v>
      </c>
      <c r="AN57" s="8">
        <v>256</v>
      </c>
      <c r="AO57" s="8">
        <v>0</v>
      </c>
      <c r="AP57" s="8">
        <v>53</v>
      </c>
      <c r="AQ57" s="8">
        <v>1250</v>
      </c>
      <c r="AR57" s="8">
        <v>0</v>
      </c>
      <c r="AS57" s="8">
        <v>175329</v>
      </c>
      <c r="AT57" s="8">
        <v>0</v>
      </c>
      <c r="AU57" s="8">
        <v>0</v>
      </c>
      <c r="AV57" s="8">
        <v>2459</v>
      </c>
      <c r="AW57" s="8">
        <v>0</v>
      </c>
      <c r="AX57" s="8">
        <v>900</v>
      </c>
      <c r="AY57" s="8">
        <v>0</v>
      </c>
      <c r="AZ57" s="8">
        <v>0</v>
      </c>
      <c r="BA57" s="8">
        <v>0</v>
      </c>
      <c r="BB57" s="8">
        <v>0</v>
      </c>
    </row>
    <row r="58" spans="1:54" ht="15" customHeight="1">
      <c r="A58" s="7" t="s">
        <v>165</v>
      </c>
      <c r="B58" s="8">
        <v>9351</v>
      </c>
      <c r="C58" s="8">
        <v>111</v>
      </c>
      <c r="D58" s="8">
        <v>43479</v>
      </c>
      <c r="E58" s="8">
        <v>14548</v>
      </c>
      <c r="F58" s="8">
        <v>1386</v>
      </c>
      <c r="G58" s="8">
        <v>31917</v>
      </c>
      <c r="H58" s="8">
        <v>5865</v>
      </c>
      <c r="I58" s="8">
        <v>4531</v>
      </c>
      <c r="J58" s="8">
        <v>1139014</v>
      </c>
      <c r="K58" s="8">
        <v>367327</v>
      </c>
      <c r="L58" s="8">
        <v>29176</v>
      </c>
      <c r="M58" s="8">
        <v>2221</v>
      </c>
      <c r="N58" s="8">
        <v>32995</v>
      </c>
      <c r="O58" s="8">
        <v>32937</v>
      </c>
      <c r="P58" s="8">
        <v>9479</v>
      </c>
      <c r="Q58" s="8">
        <v>1778</v>
      </c>
      <c r="R58" s="8">
        <v>126531</v>
      </c>
      <c r="S58" s="8">
        <v>1494</v>
      </c>
      <c r="T58" s="8">
        <v>1288</v>
      </c>
      <c r="U58" s="8">
        <v>315390</v>
      </c>
      <c r="V58" s="8">
        <v>618463</v>
      </c>
      <c r="W58" s="8">
        <v>254146</v>
      </c>
      <c r="X58" s="8">
        <v>1158</v>
      </c>
      <c r="Y58" s="8">
        <v>8475</v>
      </c>
      <c r="Z58" s="8">
        <v>426010</v>
      </c>
      <c r="AA58" s="8">
        <v>161890</v>
      </c>
      <c r="AB58" s="8">
        <v>242832</v>
      </c>
      <c r="AC58" s="8">
        <v>95478</v>
      </c>
      <c r="AD58" s="8">
        <v>9565</v>
      </c>
      <c r="AE58" s="8">
        <v>243</v>
      </c>
      <c r="AF58" s="8">
        <v>654506</v>
      </c>
      <c r="AG58" s="8">
        <v>14509</v>
      </c>
      <c r="AH58" s="8">
        <v>15460</v>
      </c>
      <c r="AI58" s="8">
        <v>29240</v>
      </c>
      <c r="AJ58" s="8">
        <v>8604</v>
      </c>
      <c r="AK58" s="8">
        <v>62309</v>
      </c>
      <c r="AL58" s="8">
        <v>2376</v>
      </c>
      <c r="AM58" s="8">
        <v>22780</v>
      </c>
      <c r="AN58" s="8">
        <v>1583</v>
      </c>
      <c r="AO58" s="8">
        <v>11793</v>
      </c>
      <c r="AP58" s="8">
        <v>51715</v>
      </c>
      <c r="AQ58" s="8">
        <v>14592</v>
      </c>
      <c r="AR58" s="8">
        <v>1012</v>
      </c>
      <c r="AS58" s="8">
        <v>34218</v>
      </c>
      <c r="AT58" s="8">
        <v>5996</v>
      </c>
      <c r="AU58" s="8">
        <v>8981</v>
      </c>
      <c r="AV58" s="8">
        <v>118216</v>
      </c>
      <c r="AW58" s="8">
        <v>3577</v>
      </c>
      <c r="AX58" s="8">
        <v>40105</v>
      </c>
      <c r="AY58" s="8">
        <v>71627</v>
      </c>
      <c r="AZ58" s="8">
        <v>146</v>
      </c>
      <c r="BA58" s="8">
        <v>38733</v>
      </c>
      <c r="BB58" s="8">
        <v>726</v>
      </c>
    </row>
    <row r="59" spans="1:54" ht="15" customHeight="1">
      <c r="A59" s="7" t="s">
        <v>166</v>
      </c>
      <c r="B59" s="8">
        <v>103</v>
      </c>
      <c r="C59" s="8">
        <v>31</v>
      </c>
      <c r="D59" s="8">
        <v>2628</v>
      </c>
      <c r="E59" s="8">
        <v>524</v>
      </c>
      <c r="F59" s="8">
        <v>12</v>
      </c>
      <c r="G59" s="8">
        <v>2608</v>
      </c>
      <c r="H59" s="8">
        <v>1012</v>
      </c>
      <c r="I59" s="8">
        <v>537</v>
      </c>
      <c r="J59" s="8">
        <v>123106</v>
      </c>
      <c r="K59" s="8">
        <v>15082</v>
      </c>
      <c r="L59" s="8">
        <v>506</v>
      </c>
      <c r="M59" s="8">
        <v>325</v>
      </c>
      <c r="N59" s="8">
        <v>578</v>
      </c>
      <c r="O59" s="8">
        <v>489</v>
      </c>
      <c r="P59" s="8">
        <v>1002</v>
      </c>
      <c r="Q59" s="8">
        <v>134</v>
      </c>
      <c r="R59" s="8">
        <v>26414</v>
      </c>
      <c r="S59" s="8">
        <v>0</v>
      </c>
      <c r="T59" s="8">
        <v>53</v>
      </c>
      <c r="U59" s="8">
        <v>40886</v>
      </c>
      <c r="V59" s="8">
        <v>27607</v>
      </c>
      <c r="W59" s="8">
        <v>32041</v>
      </c>
      <c r="X59" s="8">
        <v>195</v>
      </c>
      <c r="Y59" s="8">
        <v>392</v>
      </c>
      <c r="Z59" s="8">
        <v>29674</v>
      </c>
      <c r="AA59" s="8">
        <v>237</v>
      </c>
      <c r="AB59" s="8">
        <v>17343</v>
      </c>
      <c r="AC59" s="8">
        <v>9914</v>
      </c>
      <c r="AD59" s="8">
        <v>268</v>
      </c>
      <c r="AE59" s="8">
        <v>35</v>
      </c>
      <c r="AF59" s="8">
        <v>153092</v>
      </c>
      <c r="AG59" s="8">
        <v>288</v>
      </c>
      <c r="AH59" s="8">
        <v>1949</v>
      </c>
      <c r="AI59" s="8">
        <v>187</v>
      </c>
      <c r="AJ59" s="8">
        <v>203</v>
      </c>
      <c r="AK59" s="8">
        <v>3517</v>
      </c>
      <c r="AL59" s="8">
        <v>151</v>
      </c>
      <c r="AM59" s="8">
        <v>1208</v>
      </c>
      <c r="AN59" s="8">
        <v>975</v>
      </c>
      <c r="AO59" s="8">
        <v>132</v>
      </c>
      <c r="AP59" s="8">
        <v>6265</v>
      </c>
      <c r="AQ59" s="8">
        <v>1437</v>
      </c>
      <c r="AR59" s="8">
        <v>55</v>
      </c>
      <c r="AS59" s="8">
        <v>27</v>
      </c>
      <c r="AT59" s="8">
        <v>3966</v>
      </c>
      <c r="AU59" s="8">
        <v>44</v>
      </c>
      <c r="AV59" s="8">
        <v>13884</v>
      </c>
      <c r="AW59" s="8">
        <v>53</v>
      </c>
      <c r="AX59" s="8">
        <v>997</v>
      </c>
      <c r="AY59" s="8">
        <v>2881</v>
      </c>
      <c r="AZ59" s="8">
        <v>9</v>
      </c>
      <c r="BA59" s="8">
        <v>1375</v>
      </c>
      <c r="BB59" s="8">
        <v>323</v>
      </c>
    </row>
    <row r="60" spans="1:54" ht="15" customHeight="1">
      <c r="A60" s="7" t="s">
        <v>167</v>
      </c>
      <c r="B60" s="8">
        <v>7806</v>
      </c>
      <c r="C60" s="8">
        <v>56</v>
      </c>
      <c r="D60" s="8">
        <v>20672</v>
      </c>
      <c r="E60" s="8">
        <v>12686</v>
      </c>
      <c r="F60" s="8">
        <v>685</v>
      </c>
      <c r="G60" s="8">
        <v>13550</v>
      </c>
      <c r="H60" s="8">
        <v>3038</v>
      </c>
      <c r="I60" s="8">
        <v>3209</v>
      </c>
      <c r="J60" s="8">
        <v>223146</v>
      </c>
      <c r="K60" s="8">
        <v>113037</v>
      </c>
      <c r="L60" s="8">
        <v>22002</v>
      </c>
      <c r="M60" s="8">
        <v>1107</v>
      </c>
      <c r="N60" s="8">
        <v>8878</v>
      </c>
      <c r="O60" s="8">
        <v>10290</v>
      </c>
      <c r="P60" s="8">
        <v>3413</v>
      </c>
      <c r="Q60" s="8">
        <v>1007</v>
      </c>
      <c r="R60" s="8">
        <v>52848</v>
      </c>
      <c r="S60" s="8">
        <v>1494</v>
      </c>
      <c r="T60" s="8">
        <v>1054</v>
      </c>
      <c r="U60" s="8">
        <v>144331</v>
      </c>
      <c r="V60" s="8">
        <v>398742</v>
      </c>
      <c r="W60" s="8">
        <v>77483</v>
      </c>
      <c r="X60" s="8">
        <v>658</v>
      </c>
      <c r="Y60" s="8">
        <v>8070</v>
      </c>
      <c r="Z60" s="8">
        <v>103695</v>
      </c>
      <c r="AA60" s="8">
        <v>153356</v>
      </c>
      <c r="AB60" s="8">
        <v>53679</v>
      </c>
      <c r="AC60" s="8">
        <v>34984</v>
      </c>
      <c r="AD60" s="8">
        <v>9273</v>
      </c>
      <c r="AE60" s="8">
        <v>181</v>
      </c>
      <c r="AF60" s="8">
        <v>343232</v>
      </c>
      <c r="AG60" s="8">
        <v>13821</v>
      </c>
      <c r="AH60" s="8">
        <v>6126</v>
      </c>
      <c r="AI60" s="8">
        <v>22876</v>
      </c>
      <c r="AJ60" s="8">
        <v>2204</v>
      </c>
      <c r="AK60" s="8">
        <v>17174</v>
      </c>
      <c r="AL60" s="8">
        <v>1584</v>
      </c>
      <c r="AM60" s="8">
        <v>14757</v>
      </c>
      <c r="AN60" s="8">
        <v>395</v>
      </c>
      <c r="AO60" s="8">
        <v>126</v>
      </c>
      <c r="AP60" s="8">
        <v>33585</v>
      </c>
      <c r="AQ60" s="8">
        <v>6714</v>
      </c>
      <c r="AR60" s="8">
        <v>850</v>
      </c>
      <c r="AS60" s="8">
        <v>33732</v>
      </c>
      <c r="AT60" s="8">
        <v>1714</v>
      </c>
      <c r="AU60" s="8">
        <v>2926</v>
      </c>
      <c r="AV60" s="8">
        <v>46312</v>
      </c>
      <c r="AW60" s="8">
        <v>801</v>
      </c>
      <c r="AX60" s="8">
        <v>31065</v>
      </c>
      <c r="AY60" s="8">
        <v>19409</v>
      </c>
      <c r="AZ60" s="8">
        <v>48</v>
      </c>
      <c r="BA60" s="8">
        <v>11146</v>
      </c>
      <c r="BB60" s="8">
        <v>310</v>
      </c>
    </row>
    <row r="61" spans="1:54" ht="15" customHeight="1">
      <c r="A61" s="7" t="s">
        <v>168</v>
      </c>
      <c r="B61" s="8">
        <v>0</v>
      </c>
      <c r="C61" s="8">
        <v>0</v>
      </c>
      <c r="D61" s="8">
        <v>478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75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358</v>
      </c>
      <c r="S61" s="8">
        <v>0</v>
      </c>
      <c r="T61" s="8">
        <v>0</v>
      </c>
      <c r="U61" s="8">
        <v>4</v>
      </c>
      <c r="V61" s="8">
        <v>0</v>
      </c>
      <c r="W61" s="8">
        <v>398</v>
      </c>
      <c r="X61" s="8">
        <v>0</v>
      </c>
      <c r="Y61" s="8">
        <v>0</v>
      </c>
      <c r="Z61" s="8">
        <v>117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84</v>
      </c>
      <c r="AI61" s="8">
        <v>0</v>
      </c>
      <c r="AJ61" s="8">
        <v>0</v>
      </c>
      <c r="AK61" s="8">
        <v>0</v>
      </c>
      <c r="AL61" s="8">
        <v>30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2</v>
      </c>
      <c r="AW61" s="8">
        <v>0</v>
      </c>
      <c r="AX61" s="8">
        <v>2</v>
      </c>
      <c r="AY61" s="8">
        <v>0</v>
      </c>
      <c r="AZ61" s="8">
        <v>0</v>
      </c>
      <c r="BA61" s="8">
        <v>0</v>
      </c>
      <c r="BB61" s="8">
        <v>0</v>
      </c>
    </row>
    <row r="62" spans="1:54" ht="15" customHeight="1">
      <c r="A62" s="7" t="s">
        <v>169</v>
      </c>
      <c r="B62" s="8">
        <v>0</v>
      </c>
      <c r="C62" s="8">
        <v>0</v>
      </c>
      <c r="D62" s="8">
        <v>991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30</v>
      </c>
      <c r="K62" s="8">
        <v>0</v>
      </c>
      <c r="L62" s="8">
        <v>0</v>
      </c>
      <c r="M62" s="8">
        <v>0</v>
      </c>
      <c r="N62" s="8">
        <v>0</v>
      </c>
      <c r="O62" s="8">
        <v>8</v>
      </c>
      <c r="P62" s="8">
        <v>0</v>
      </c>
      <c r="Q62" s="8">
        <v>0</v>
      </c>
      <c r="R62" s="8">
        <v>367</v>
      </c>
      <c r="S62" s="8">
        <v>0</v>
      </c>
      <c r="T62" s="8">
        <v>0</v>
      </c>
      <c r="U62" s="8">
        <v>30</v>
      </c>
      <c r="V62" s="8">
        <v>0</v>
      </c>
      <c r="W62" s="8">
        <v>8932</v>
      </c>
      <c r="X62" s="8">
        <v>1</v>
      </c>
      <c r="Y62" s="8">
        <v>0</v>
      </c>
      <c r="Z62" s="8">
        <v>366</v>
      </c>
      <c r="AA62" s="8">
        <v>102</v>
      </c>
      <c r="AB62" s="8">
        <v>0</v>
      </c>
      <c r="AC62" s="8">
        <v>109</v>
      </c>
      <c r="AD62" s="8">
        <v>0</v>
      </c>
      <c r="AE62" s="8">
        <v>0</v>
      </c>
      <c r="AF62" s="8">
        <v>0</v>
      </c>
      <c r="AG62" s="8">
        <v>0</v>
      </c>
      <c r="AH62" s="8">
        <v>47</v>
      </c>
      <c r="AI62" s="8">
        <v>0</v>
      </c>
      <c r="AJ62" s="8">
        <v>0</v>
      </c>
      <c r="AK62" s="8">
        <v>0</v>
      </c>
      <c r="AL62" s="8">
        <v>33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69</v>
      </c>
      <c r="AW62" s="8">
        <v>0</v>
      </c>
      <c r="AX62" s="8">
        <v>22</v>
      </c>
      <c r="AY62" s="8">
        <v>0</v>
      </c>
      <c r="AZ62" s="8">
        <v>0</v>
      </c>
      <c r="BA62" s="8">
        <v>0</v>
      </c>
      <c r="BB62" s="8">
        <v>0</v>
      </c>
    </row>
    <row r="63" spans="1:54" ht="15" customHeight="1">
      <c r="A63" s="7" t="s">
        <v>170</v>
      </c>
      <c r="B63" s="8">
        <v>46</v>
      </c>
      <c r="C63" s="8">
        <v>0</v>
      </c>
      <c r="D63" s="8">
        <v>0</v>
      </c>
      <c r="E63" s="8">
        <v>0</v>
      </c>
      <c r="F63" s="8">
        <v>101</v>
      </c>
      <c r="G63" s="8">
        <v>0</v>
      </c>
      <c r="H63" s="8">
        <v>0</v>
      </c>
      <c r="I63" s="8">
        <v>0</v>
      </c>
      <c r="J63" s="8">
        <v>15794</v>
      </c>
      <c r="K63" s="8">
        <v>590</v>
      </c>
      <c r="L63" s="8">
        <v>100</v>
      </c>
      <c r="M63" s="8">
        <v>30</v>
      </c>
      <c r="N63" s="8">
        <v>0</v>
      </c>
      <c r="O63" s="8">
        <v>0</v>
      </c>
      <c r="P63" s="8">
        <v>0</v>
      </c>
      <c r="Q63" s="8">
        <v>81</v>
      </c>
      <c r="R63" s="8">
        <v>2290</v>
      </c>
      <c r="S63" s="8">
        <v>0</v>
      </c>
      <c r="T63" s="8">
        <v>0</v>
      </c>
      <c r="U63" s="8">
        <v>12376</v>
      </c>
      <c r="V63" s="8">
        <v>293</v>
      </c>
      <c r="W63" s="8">
        <v>292</v>
      </c>
      <c r="X63" s="8">
        <v>30</v>
      </c>
      <c r="Y63" s="8">
        <v>0</v>
      </c>
      <c r="Z63" s="8">
        <v>9798</v>
      </c>
      <c r="AA63" s="8">
        <v>0</v>
      </c>
      <c r="AB63" s="8">
        <v>9798</v>
      </c>
      <c r="AC63" s="8">
        <v>15</v>
      </c>
      <c r="AD63" s="8">
        <v>0</v>
      </c>
      <c r="AE63" s="8">
        <v>0</v>
      </c>
      <c r="AF63" s="8">
        <v>4722</v>
      </c>
      <c r="AG63" s="8">
        <v>0</v>
      </c>
      <c r="AH63" s="8">
        <v>0</v>
      </c>
      <c r="AI63" s="8">
        <v>0</v>
      </c>
      <c r="AJ63" s="8">
        <v>34</v>
      </c>
      <c r="AK63" s="8">
        <v>0</v>
      </c>
      <c r="AL63" s="8">
        <v>0</v>
      </c>
      <c r="AM63" s="8">
        <v>0</v>
      </c>
      <c r="AN63" s="8">
        <v>0</v>
      </c>
      <c r="AO63" s="8">
        <v>35</v>
      </c>
      <c r="AP63" s="8">
        <v>0</v>
      </c>
      <c r="AQ63" s="8">
        <v>0</v>
      </c>
      <c r="AR63" s="8">
        <v>107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222</v>
      </c>
      <c r="BB63" s="8">
        <v>0</v>
      </c>
    </row>
    <row r="64" spans="1:54" ht="15" customHeight="1">
      <c r="A64" s="7" t="s">
        <v>171</v>
      </c>
      <c r="B64" s="8">
        <v>1396</v>
      </c>
      <c r="C64" s="8">
        <v>24</v>
      </c>
      <c r="D64" s="8">
        <v>4355</v>
      </c>
      <c r="E64" s="8">
        <v>879</v>
      </c>
      <c r="F64" s="8">
        <v>314</v>
      </c>
      <c r="G64" s="8">
        <v>5437</v>
      </c>
      <c r="H64" s="8">
        <v>1633</v>
      </c>
      <c r="I64" s="8">
        <v>717</v>
      </c>
      <c r="J64" s="8">
        <v>423586</v>
      </c>
      <c r="K64" s="8">
        <v>26305</v>
      </c>
      <c r="L64" s="8">
        <v>314</v>
      </c>
      <c r="M64" s="8">
        <v>759</v>
      </c>
      <c r="N64" s="8">
        <v>5171</v>
      </c>
      <c r="O64" s="8">
        <v>7150</v>
      </c>
      <c r="P64" s="8">
        <v>2064</v>
      </c>
      <c r="Q64" s="8">
        <v>421</v>
      </c>
      <c r="R64" s="8">
        <v>6448</v>
      </c>
      <c r="S64" s="8">
        <v>0</v>
      </c>
      <c r="T64" s="8">
        <v>181</v>
      </c>
      <c r="U64" s="8">
        <v>10045</v>
      </c>
      <c r="V64" s="8">
        <v>19856</v>
      </c>
      <c r="W64" s="8">
        <v>19136</v>
      </c>
      <c r="X64" s="8">
        <v>274</v>
      </c>
      <c r="Y64" s="8">
        <v>13</v>
      </c>
      <c r="Z64" s="8">
        <v>31463</v>
      </c>
      <c r="AA64" s="8">
        <v>5</v>
      </c>
      <c r="AB64" s="8">
        <v>17103</v>
      </c>
      <c r="AC64" s="8">
        <v>10516</v>
      </c>
      <c r="AD64" s="8">
        <v>21</v>
      </c>
      <c r="AE64" s="8">
        <v>27</v>
      </c>
      <c r="AF64" s="8">
        <v>43985</v>
      </c>
      <c r="AG64" s="8">
        <v>400</v>
      </c>
      <c r="AH64" s="8">
        <v>831</v>
      </c>
      <c r="AI64" s="8">
        <v>1777</v>
      </c>
      <c r="AJ64" s="8">
        <v>1324</v>
      </c>
      <c r="AK64" s="8">
        <v>7319</v>
      </c>
      <c r="AL64" s="8">
        <v>358</v>
      </c>
      <c r="AM64" s="8">
        <v>811</v>
      </c>
      <c r="AN64" s="8">
        <v>213</v>
      </c>
      <c r="AO64" s="8">
        <v>0</v>
      </c>
      <c r="AP64" s="8">
        <v>1865</v>
      </c>
      <c r="AQ64" s="8">
        <v>1882</v>
      </c>
      <c r="AR64" s="8">
        <v>0</v>
      </c>
      <c r="AS64" s="8">
        <v>0</v>
      </c>
      <c r="AT64" s="8">
        <v>316</v>
      </c>
      <c r="AU64" s="8">
        <v>455</v>
      </c>
      <c r="AV64" s="8">
        <v>11371</v>
      </c>
      <c r="AW64" s="8">
        <v>1223</v>
      </c>
      <c r="AX64" s="8">
        <v>988</v>
      </c>
      <c r="AY64" s="8">
        <v>8212</v>
      </c>
      <c r="AZ64" s="8">
        <v>89</v>
      </c>
      <c r="BA64" s="8">
        <v>3703</v>
      </c>
      <c r="BB64" s="8">
        <v>93</v>
      </c>
    </row>
    <row r="65" spans="1:54" ht="15" customHeight="1">
      <c r="A65" s="7" t="s">
        <v>172</v>
      </c>
      <c r="B65" s="8">
        <v>0</v>
      </c>
      <c r="C65" s="8">
        <v>0</v>
      </c>
      <c r="D65" s="8">
        <v>107</v>
      </c>
      <c r="E65" s="8">
        <v>459</v>
      </c>
      <c r="F65" s="8">
        <v>274</v>
      </c>
      <c r="G65" s="8">
        <v>322</v>
      </c>
      <c r="H65" s="8">
        <v>78</v>
      </c>
      <c r="I65" s="8">
        <v>68</v>
      </c>
      <c r="J65" s="8">
        <v>7439</v>
      </c>
      <c r="K65" s="8">
        <v>1768</v>
      </c>
      <c r="L65" s="8">
        <v>254</v>
      </c>
      <c r="M65" s="8">
        <v>0</v>
      </c>
      <c r="N65" s="8">
        <v>1221</v>
      </c>
      <c r="O65" s="8">
        <v>0</v>
      </c>
      <c r="P65" s="8">
        <v>0</v>
      </c>
      <c r="Q65" s="8">
        <v>135</v>
      </c>
      <c r="R65" s="8">
        <v>8564</v>
      </c>
      <c r="S65" s="8">
        <v>0</v>
      </c>
      <c r="T65" s="8">
        <v>0</v>
      </c>
      <c r="U65" s="8">
        <v>1527</v>
      </c>
      <c r="V65" s="8">
        <v>9479</v>
      </c>
      <c r="W65" s="8">
        <v>4809</v>
      </c>
      <c r="X65" s="8">
        <v>0</v>
      </c>
      <c r="Y65" s="8">
        <v>0</v>
      </c>
      <c r="Z65" s="8">
        <v>4247</v>
      </c>
      <c r="AA65" s="8">
        <v>197</v>
      </c>
      <c r="AB65" s="8">
        <v>505</v>
      </c>
      <c r="AC65" s="8">
        <v>0</v>
      </c>
      <c r="AD65" s="8">
        <v>3</v>
      </c>
      <c r="AE65" s="8">
        <v>0</v>
      </c>
      <c r="AF65" s="8">
        <v>62423</v>
      </c>
      <c r="AG65" s="8">
        <v>0</v>
      </c>
      <c r="AH65" s="8">
        <v>423</v>
      </c>
      <c r="AI65" s="8">
        <v>0</v>
      </c>
      <c r="AJ65" s="8">
        <v>629</v>
      </c>
      <c r="AK65" s="8">
        <v>509</v>
      </c>
      <c r="AL65" s="8">
        <v>220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459</v>
      </c>
      <c r="AT65" s="8">
        <v>0</v>
      </c>
      <c r="AU65" s="8">
        <v>2</v>
      </c>
      <c r="AV65" s="8">
        <v>54</v>
      </c>
      <c r="AW65" s="8">
        <v>0</v>
      </c>
      <c r="AX65" s="8">
        <v>20</v>
      </c>
      <c r="AY65" s="8">
        <v>1125</v>
      </c>
      <c r="AZ65" s="8">
        <v>0</v>
      </c>
      <c r="BA65" s="8">
        <v>4787</v>
      </c>
      <c r="BB65" s="8">
        <v>0</v>
      </c>
    </row>
    <row r="66" spans="1:54" ht="15" customHeight="1">
      <c r="A66" s="7" t="s">
        <v>173</v>
      </c>
      <c r="B66" s="8">
        <v>0</v>
      </c>
      <c r="C66" s="8">
        <v>0</v>
      </c>
      <c r="D66" s="8">
        <v>10690</v>
      </c>
      <c r="E66" s="8">
        <v>0</v>
      </c>
      <c r="F66" s="8">
        <v>0</v>
      </c>
      <c r="G66" s="8">
        <v>10000</v>
      </c>
      <c r="H66" s="8">
        <v>0</v>
      </c>
      <c r="I66" s="8">
        <v>0</v>
      </c>
      <c r="J66" s="8">
        <v>152351</v>
      </c>
      <c r="K66" s="8">
        <v>131981</v>
      </c>
      <c r="L66" s="8">
        <v>6000</v>
      </c>
      <c r="M66" s="8">
        <v>0</v>
      </c>
      <c r="N66" s="8">
        <v>17147</v>
      </c>
      <c r="O66" s="8">
        <v>15000</v>
      </c>
      <c r="P66" s="8">
        <v>3000</v>
      </c>
      <c r="Q66" s="8">
        <v>0</v>
      </c>
      <c r="R66" s="8">
        <v>28000</v>
      </c>
      <c r="S66" s="8">
        <v>0</v>
      </c>
      <c r="T66" s="8">
        <v>0</v>
      </c>
      <c r="U66" s="8">
        <v>104502</v>
      </c>
      <c r="V66" s="8">
        <v>113828</v>
      </c>
      <c r="W66" s="8">
        <v>110253</v>
      </c>
      <c r="X66" s="8">
        <v>0</v>
      </c>
      <c r="Y66" s="8">
        <v>0</v>
      </c>
      <c r="Z66" s="8">
        <v>143488</v>
      </c>
      <c r="AA66" s="8">
        <v>7993</v>
      </c>
      <c r="AB66" s="8">
        <v>96628</v>
      </c>
      <c r="AC66" s="8">
        <v>33509</v>
      </c>
      <c r="AD66" s="8">
        <v>0</v>
      </c>
      <c r="AE66" s="8">
        <v>0</v>
      </c>
      <c r="AF66" s="8">
        <v>32816</v>
      </c>
      <c r="AG66" s="8">
        <v>0</v>
      </c>
      <c r="AH66" s="8">
        <v>6000</v>
      </c>
      <c r="AI66" s="8">
        <v>4400</v>
      </c>
      <c r="AJ66" s="8">
        <v>4210</v>
      </c>
      <c r="AK66" s="8">
        <v>33500</v>
      </c>
      <c r="AL66" s="8">
        <v>0</v>
      </c>
      <c r="AM66" s="8">
        <v>5500</v>
      </c>
      <c r="AN66" s="8">
        <v>0</v>
      </c>
      <c r="AO66" s="8">
        <v>11500</v>
      </c>
      <c r="AP66" s="8">
        <v>10000</v>
      </c>
      <c r="AQ66" s="8">
        <v>4000</v>
      </c>
      <c r="AR66" s="8">
        <v>0</v>
      </c>
      <c r="AS66" s="8">
        <v>0</v>
      </c>
      <c r="AT66" s="8">
        <v>0</v>
      </c>
      <c r="AU66" s="8">
        <v>5554</v>
      </c>
      <c r="AV66" s="8">
        <v>44000</v>
      </c>
      <c r="AW66" s="8">
        <v>1500</v>
      </c>
      <c r="AX66" s="8">
        <v>7000</v>
      </c>
      <c r="AY66" s="8">
        <v>40000</v>
      </c>
      <c r="AZ66" s="8">
        <v>0</v>
      </c>
      <c r="BA66" s="8">
        <v>17500</v>
      </c>
      <c r="BB66" s="8">
        <v>0</v>
      </c>
    </row>
    <row r="67" spans="1:54" ht="15" customHeight="1">
      <c r="A67" s="7" t="s">
        <v>174</v>
      </c>
      <c r="B67" s="8">
        <v>0</v>
      </c>
      <c r="C67" s="8">
        <v>0</v>
      </c>
      <c r="D67" s="8">
        <v>3558</v>
      </c>
      <c r="E67" s="8">
        <v>0</v>
      </c>
      <c r="F67" s="8">
        <v>0</v>
      </c>
      <c r="G67" s="8">
        <v>0</v>
      </c>
      <c r="H67" s="8">
        <v>104</v>
      </c>
      <c r="I67" s="8">
        <v>0</v>
      </c>
      <c r="J67" s="8">
        <v>193487</v>
      </c>
      <c r="K67" s="8">
        <v>78564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1242</v>
      </c>
      <c r="S67" s="8">
        <v>0</v>
      </c>
      <c r="T67" s="8">
        <v>0</v>
      </c>
      <c r="U67" s="8">
        <v>1689</v>
      </c>
      <c r="V67" s="8">
        <v>48658</v>
      </c>
      <c r="W67" s="8">
        <v>802</v>
      </c>
      <c r="X67" s="8">
        <v>0</v>
      </c>
      <c r="Y67" s="8">
        <v>0</v>
      </c>
      <c r="Z67" s="8">
        <v>103162</v>
      </c>
      <c r="AA67" s="8">
        <v>0</v>
      </c>
      <c r="AB67" s="8">
        <v>47776</v>
      </c>
      <c r="AC67" s="8">
        <v>6431</v>
      </c>
      <c r="AD67" s="8">
        <v>0</v>
      </c>
      <c r="AE67" s="8">
        <v>0</v>
      </c>
      <c r="AF67" s="8">
        <v>14236</v>
      </c>
      <c r="AG67" s="8">
        <v>0</v>
      </c>
      <c r="AH67" s="8">
        <v>0</v>
      </c>
      <c r="AI67" s="8">
        <v>0</v>
      </c>
      <c r="AJ67" s="8">
        <v>0</v>
      </c>
      <c r="AK67" s="8">
        <v>290</v>
      </c>
      <c r="AL67" s="8">
        <v>0</v>
      </c>
      <c r="AM67" s="8">
        <v>504</v>
      </c>
      <c r="AN67" s="8">
        <v>0</v>
      </c>
      <c r="AO67" s="8">
        <v>0</v>
      </c>
      <c r="AP67" s="8">
        <v>0</v>
      </c>
      <c r="AQ67" s="8">
        <v>559</v>
      </c>
      <c r="AR67" s="8">
        <v>0</v>
      </c>
      <c r="AS67" s="8">
        <v>0</v>
      </c>
      <c r="AT67" s="8">
        <v>0</v>
      </c>
      <c r="AU67" s="8">
        <v>0</v>
      </c>
      <c r="AV67" s="8">
        <v>2524</v>
      </c>
      <c r="AW67" s="8">
        <v>0</v>
      </c>
      <c r="AX67" s="8">
        <v>11</v>
      </c>
      <c r="AY67" s="8">
        <v>0</v>
      </c>
      <c r="AZ67" s="8">
        <v>0</v>
      </c>
      <c r="BA67" s="8">
        <v>0</v>
      </c>
      <c r="BB67" s="8">
        <v>0</v>
      </c>
    </row>
    <row r="68" spans="1:54" ht="15" customHeight="1">
      <c r="A68" s="5" t="s">
        <v>175</v>
      </c>
      <c r="B68" s="6">
        <v>1054</v>
      </c>
      <c r="C68" s="6">
        <v>4022</v>
      </c>
      <c r="D68" s="6">
        <v>36941</v>
      </c>
      <c r="E68" s="6">
        <v>14345</v>
      </c>
      <c r="F68" s="6">
        <v>4498</v>
      </c>
      <c r="G68" s="6">
        <v>45924</v>
      </c>
      <c r="H68" s="6">
        <v>22729</v>
      </c>
      <c r="I68" s="6">
        <v>9725</v>
      </c>
      <c r="J68" s="6">
        <v>279868</v>
      </c>
      <c r="K68" s="6">
        <v>210111</v>
      </c>
      <c r="L68" s="6">
        <v>19922</v>
      </c>
      <c r="M68" s="6">
        <v>4764</v>
      </c>
      <c r="N68" s="6">
        <v>22856</v>
      </c>
      <c r="O68" s="6">
        <v>19823</v>
      </c>
      <c r="P68" s="6">
        <v>22081</v>
      </c>
      <c r="Q68" s="6">
        <v>5555</v>
      </c>
      <c r="R68" s="6">
        <v>56077</v>
      </c>
      <c r="S68" s="6">
        <v>18574</v>
      </c>
      <c r="T68" s="6">
        <v>3758</v>
      </c>
      <c r="U68" s="6">
        <v>156381</v>
      </c>
      <c r="V68" s="6">
        <v>110975</v>
      </c>
      <c r="W68" s="6">
        <v>148665</v>
      </c>
      <c r="X68" s="6">
        <v>10599</v>
      </c>
      <c r="Y68" s="6">
        <v>4811</v>
      </c>
      <c r="Z68" s="6">
        <v>177073</v>
      </c>
      <c r="AA68" s="6">
        <v>13579</v>
      </c>
      <c r="AB68" s="6">
        <v>125241</v>
      </c>
      <c r="AC68" s="6">
        <v>27066</v>
      </c>
      <c r="AD68" s="6">
        <v>8573</v>
      </c>
      <c r="AE68" s="6">
        <v>117</v>
      </c>
      <c r="AF68" s="6">
        <v>464705</v>
      </c>
      <c r="AG68" s="6">
        <v>33356</v>
      </c>
      <c r="AH68" s="6">
        <v>18674</v>
      </c>
      <c r="AI68" s="6">
        <v>9557</v>
      </c>
      <c r="AJ68" s="6">
        <v>11097</v>
      </c>
      <c r="AK68" s="6">
        <v>52521</v>
      </c>
      <c r="AL68" s="6">
        <v>8034</v>
      </c>
      <c r="AM68" s="6">
        <v>12674</v>
      </c>
      <c r="AN68" s="6">
        <v>4229</v>
      </c>
      <c r="AO68" s="6">
        <v>3379</v>
      </c>
      <c r="AP68" s="6">
        <v>21453</v>
      </c>
      <c r="AQ68" s="6">
        <v>17203</v>
      </c>
      <c r="AR68" s="6">
        <v>4550</v>
      </c>
      <c r="AS68" s="6">
        <v>37351</v>
      </c>
      <c r="AT68" s="6">
        <v>6624</v>
      </c>
      <c r="AU68" s="6">
        <v>20079</v>
      </c>
      <c r="AV68" s="6">
        <v>63087</v>
      </c>
      <c r="AW68" s="6">
        <v>5142</v>
      </c>
      <c r="AX68" s="6">
        <v>19131</v>
      </c>
      <c r="AY68" s="6">
        <v>45537</v>
      </c>
      <c r="AZ68" s="6">
        <v>148</v>
      </c>
      <c r="BA68" s="6">
        <v>34472</v>
      </c>
      <c r="BB68" s="6">
        <v>5573</v>
      </c>
    </row>
    <row r="69" spans="1:54" ht="15" customHeight="1">
      <c r="A69" s="7" t="s">
        <v>176</v>
      </c>
      <c r="B69" s="8">
        <v>0</v>
      </c>
      <c r="C69" s="8">
        <v>4000</v>
      </c>
      <c r="D69" s="8">
        <v>22500</v>
      </c>
      <c r="E69" s="8">
        <v>13000</v>
      </c>
      <c r="F69" s="8">
        <v>7890</v>
      </c>
      <c r="G69" s="8">
        <v>30000</v>
      </c>
      <c r="H69" s="8">
        <v>14000</v>
      </c>
      <c r="I69" s="8">
        <v>9000</v>
      </c>
      <c r="J69" s="8">
        <v>196969</v>
      </c>
      <c r="K69" s="8">
        <v>117500</v>
      </c>
      <c r="L69" s="8">
        <v>14000</v>
      </c>
      <c r="M69" s="8">
        <v>6500</v>
      </c>
      <c r="N69" s="8">
        <v>18000</v>
      </c>
      <c r="O69" s="8">
        <v>12000</v>
      </c>
      <c r="P69" s="8">
        <v>18500</v>
      </c>
      <c r="Q69" s="8">
        <v>4407</v>
      </c>
      <c r="R69" s="8">
        <v>56300</v>
      </c>
      <c r="S69" s="8">
        <v>4800</v>
      </c>
      <c r="T69" s="8">
        <v>3500</v>
      </c>
      <c r="U69" s="8">
        <v>110000</v>
      </c>
      <c r="V69" s="8">
        <v>77948</v>
      </c>
      <c r="W69" s="8">
        <v>90000</v>
      </c>
      <c r="X69" s="8">
        <v>9200</v>
      </c>
      <c r="Y69" s="8">
        <v>4000</v>
      </c>
      <c r="Z69" s="8">
        <v>150465</v>
      </c>
      <c r="AA69" s="8">
        <v>5250</v>
      </c>
      <c r="AB69" s="8">
        <v>60000</v>
      </c>
      <c r="AC69" s="8">
        <v>61453</v>
      </c>
      <c r="AD69" s="8">
        <v>7000</v>
      </c>
      <c r="AE69" s="8">
        <v>0</v>
      </c>
      <c r="AF69" s="8">
        <v>300000</v>
      </c>
      <c r="AG69" s="8">
        <v>16250</v>
      </c>
      <c r="AH69" s="8">
        <v>10000</v>
      </c>
      <c r="AI69" s="8">
        <v>6000</v>
      </c>
      <c r="AJ69" s="8">
        <v>13335</v>
      </c>
      <c r="AK69" s="8">
        <v>33000</v>
      </c>
      <c r="AL69" s="8">
        <v>7018</v>
      </c>
      <c r="AM69" s="8">
        <v>8450</v>
      </c>
      <c r="AN69" s="8">
        <v>3650</v>
      </c>
      <c r="AO69" s="8">
        <v>4000</v>
      </c>
      <c r="AP69" s="8">
        <v>10000</v>
      </c>
      <c r="AQ69" s="8">
        <v>14200</v>
      </c>
      <c r="AR69" s="8">
        <v>3500</v>
      </c>
      <c r="AS69" s="8">
        <v>34448</v>
      </c>
      <c r="AT69" s="8">
        <v>6000</v>
      </c>
      <c r="AU69" s="8">
        <v>16000</v>
      </c>
      <c r="AV69" s="8">
        <v>66000</v>
      </c>
      <c r="AW69" s="8">
        <v>5000</v>
      </c>
      <c r="AX69" s="8">
        <v>18000</v>
      </c>
      <c r="AY69" s="8">
        <v>21000</v>
      </c>
      <c r="AZ69" s="8">
        <v>0</v>
      </c>
      <c r="BA69" s="8">
        <v>31116</v>
      </c>
      <c r="BB69" s="8">
        <v>10000</v>
      </c>
    </row>
    <row r="70" spans="1:54" ht="15" customHeight="1">
      <c r="A70" s="7" t="s">
        <v>177</v>
      </c>
      <c r="B70" s="8">
        <v>0</v>
      </c>
      <c r="C70" s="8">
        <v>0</v>
      </c>
      <c r="D70" s="8">
        <v>7000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115317</v>
      </c>
      <c r="K70" s="8">
        <v>44748</v>
      </c>
      <c r="L70" s="8">
        <v>1764</v>
      </c>
      <c r="M70" s="8">
        <v>0</v>
      </c>
      <c r="N70" s="8">
        <v>0</v>
      </c>
      <c r="O70" s="8">
        <v>0</v>
      </c>
      <c r="P70" s="8">
        <v>463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23735</v>
      </c>
      <c r="W70" s="8">
        <v>0</v>
      </c>
      <c r="X70" s="8">
        <v>800</v>
      </c>
      <c r="Y70" s="8">
        <v>0</v>
      </c>
      <c r="Z70" s="8">
        <v>112017</v>
      </c>
      <c r="AA70" s="8">
        <v>473</v>
      </c>
      <c r="AB70" s="8">
        <v>33589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1450</v>
      </c>
      <c r="AK70" s="8">
        <v>3000</v>
      </c>
      <c r="AL70" s="8">
        <v>0</v>
      </c>
      <c r="AM70" s="8">
        <v>0</v>
      </c>
      <c r="AN70" s="8">
        <v>0</v>
      </c>
      <c r="AO70" s="8">
        <v>0</v>
      </c>
      <c r="AP70" s="8">
        <v>7571</v>
      </c>
      <c r="AQ70" s="8">
        <v>1506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810</v>
      </c>
      <c r="AY70" s="8">
        <v>0</v>
      </c>
      <c r="AZ70" s="8">
        <v>0</v>
      </c>
      <c r="BA70" s="8">
        <v>0</v>
      </c>
      <c r="BB70" s="8">
        <v>0</v>
      </c>
    </row>
    <row r="71" spans="1:54" ht="15" customHeight="1">
      <c r="A71" s="7" t="s">
        <v>178</v>
      </c>
      <c r="B71" s="8">
        <v>0</v>
      </c>
      <c r="C71" s="8">
        <v>4</v>
      </c>
      <c r="D71" s="8">
        <v>6275</v>
      </c>
      <c r="E71" s="8">
        <v>227</v>
      </c>
      <c r="F71" s="8">
        <v>210</v>
      </c>
      <c r="G71" s="8">
        <v>11358</v>
      </c>
      <c r="H71" s="8">
        <v>7409</v>
      </c>
      <c r="I71" s="8">
        <v>1026</v>
      </c>
      <c r="J71" s="8">
        <v>-52660</v>
      </c>
      <c r="K71" s="8">
        <v>11028</v>
      </c>
      <c r="L71" s="8">
        <v>2059</v>
      </c>
      <c r="M71" s="8">
        <v>372</v>
      </c>
      <c r="N71" s="8">
        <v>1606</v>
      </c>
      <c r="O71" s="8">
        <v>4551</v>
      </c>
      <c r="P71" s="8">
        <v>1716</v>
      </c>
      <c r="Q71" s="8">
        <v>338</v>
      </c>
      <c r="R71" s="8">
        <v>1567</v>
      </c>
      <c r="S71" s="8">
        <v>611</v>
      </c>
      <c r="T71" s="8">
        <v>248</v>
      </c>
      <c r="U71" s="8">
        <v>44425</v>
      </c>
      <c r="V71" s="8">
        <v>-8435</v>
      </c>
      <c r="W71" s="8">
        <v>30504</v>
      </c>
      <c r="X71" s="8">
        <v>170</v>
      </c>
      <c r="Y71" s="8">
        <v>107</v>
      </c>
      <c r="Z71" s="8">
        <v>-98267</v>
      </c>
      <c r="AA71" s="8">
        <v>4368</v>
      </c>
      <c r="AB71" s="8">
        <v>16012</v>
      </c>
      <c r="AC71" s="8">
        <v>14610</v>
      </c>
      <c r="AD71" s="8">
        <v>978</v>
      </c>
      <c r="AE71" s="8">
        <v>0</v>
      </c>
      <c r="AF71" s="8">
        <v>80079</v>
      </c>
      <c r="AG71" s="8">
        <v>14760</v>
      </c>
      <c r="AH71" s="8">
        <v>7343</v>
      </c>
      <c r="AI71" s="8">
        <v>1590</v>
      </c>
      <c r="AJ71" s="8">
        <v>2931</v>
      </c>
      <c r="AK71" s="8">
        <v>6658</v>
      </c>
      <c r="AL71" s="8">
        <v>678</v>
      </c>
      <c r="AM71" s="8">
        <v>3321</v>
      </c>
      <c r="AN71" s="8">
        <v>524</v>
      </c>
      <c r="AO71" s="8">
        <v>69</v>
      </c>
      <c r="AP71" s="8">
        <v>1891</v>
      </c>
      <c r="AQ71" s="8">
        <v>160</v>
      </c>
      <c r="AR71" s="8">
        <v>259</v>
      </c>
      <c r="AS71" s="8">
        <v>153</v>
      </c>
      <c r="AT71" s="8">
        <v>2</v>
      </c>
      <c r="AU71" s="8">
        <v>3378</v>
      </c>
      <c r="AV71" s="8">
        <v>-2326</v>
      </c>
      <c r="AW71" s="8">
        <v>134</v>
      </c>
      <c r="AX71" s="8">
        <v>849</v>
      </c>
      <c r="AY71" s="8">
        <v>0</v>
      </c>
      <c r="AZ71" s="8">
        <v>55</v>
      </c>
      <c r="BA71" s="8">
        <v>1624</v>
      </c>
      <c r="BB71" s="8">
        <v>0</v>
      </c>
    </row>
    <row r="72" spans="1:54" ht="15" customHeight="1">
      <c r="A72" s="7" t="s">
        <v>179</v>
      </c>
      <c r="B72" s="8">
        <v>0</v>
      </c>
      <c r="C72" s="8">
        <v>0</v>
      </c>
      <c r="D72" s="8">
        <v>107</v>
      </c>
      <c r="E72" s="8">
        <v>76</v>
      </c>
      <c r="F72" s="8">
        <v>0</v>
      </c>
      <c r="G72" s="8">
        <v>1857</v>
      </c>
      <c r="H72" s="8">
        <v>866</v>
      </c>
      <c r="I72" s="8">
        <v>7</v>
      </c>
      <c r="J72" s="8">
        <v>0</v>
      </c>
      <c r="K72" s="8">
        <v>6143</v>
      </c>
      <c r="L72" s="8">
        <v>0</v>
      </c>
      <c r="M72" s="8">
        <v>174</v>
      </c>
      <c r="N72" s="8">
        <v>0</v>
      </c>
      <c r="O72" s="8">
        <v>0</v>
      </c>
      <c r="P72" s="8">
        <v>620</v>
      </c>
      <c r="Q72" s="8">
        <v>358</v>
      </c>
      <c r="R72" s="8">
        <v>39</v>
      </c>
      <c r="S72" s="8">
        <v>0</v>
      </c>
      <c r="T72" s="8">
        <v>0</v>
      </c>
      <c r="U72" s="8">
        <v>7986</v>
      </c>
      <c r="V72" s="8">
        <v>0</v>
      </c>
      <c r="W72" s="8">
        <v>2562</v>
      </c>
      <c r="X72" s="8">
        <v>1</v>
      </c>
      <c r="Y72" s="8">
        <v>0</v>
      </c>
      <c r="Z72" s="8">
        <v>163</v>
      </c>
      <c r="AA72" s="8">
        <v>0</v>
      </c>
      <c r="AB72" s="8">
        <v>8599</v>
      </c>
      <c r="AC72" s="8">
        <v>1114</v>
      </c>
      <c r="AD72" s="8">
        <v>0</v>
      </c>
      <c r="AE72" s="8">
        <v>0</v>
      </c>
      <c r="AF72" s="8">
        <v>60331</v>
      </c>
      <c r="AG72" s="8">
        <v>859</v>
      </c>
      <c r="AH72" s="8">
        <v>0</v>
      </c>
      <c r="AI72" s="8">
        <v>0</v>
      </c>
      <c r="AJ72" s="8">
        <v>1532</v>
      </c>
      <c r="AK72" s="8">
        <v>4660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201</v>
      </c>
      <c r="AR72" s="8">
        <v>171</v>
      </c>
      <c r="AS72" s="8">
        <v>0</v>
      </c>
      <c r="AT72" s="8">
        <v>0</v>
      </c>
      <c r="AU72" s="8">
        <v>0</v>
      </c>
      <c r="AV72" s="8">
        <v>3321</v>
      </c>
      <c r="AW72" s="8">
        <v>0</v>
      </c>
      <c r="AX72" s="8">
        <v>20</v>
      </c>
      <c r="AY72" s="8">
        <v>16835</v>
      </c>
      <c r="AZ72" s="8">
        <v>0</v>
      </c>
      <c r="BA72" s="8">
        <v>478</v>
      </c>
      <c r="BB72" s="8">
        <v>0</v>
      </c>
    </row>
    <row r="73" spans="1:54" ht="15" customHeight="1">
      <c r="A73" s="7" t="s">
        <v>180</v>
      </c>
      <c r="B73" s="8">
        <v>857</v>
      </c>
      <c r="C73" s="8">
        <v>0</v>
      </c>
      <c r="D73" s="8">
        <v>-1076</v>
      </c>
      <c r="E73" s="8">
        <v>0</v>
      </c>
      <c r="F73" s="8">
        <v>-3889</v>
      </c>
      <c r="G73" s="8">
        <v>0</v>
      </c>
      <c r="H73" s="8">
        <v>350</v>
      </c>
      <c r="I73" s="8">
        <v>-587</v>
      </c>
      <c r="J73" s="8">
        <v>11</v>
      </c>
      <c r="K73" s="8">
        <v>11143</v>
      </c>
      <c r="L73" s="8">
        <v>550</v>
      </c>
      <c r="M73" s="8">
        <v>-2423</v>
      </c>
      <c r="N73" s="8">
        <v>343</v>
      </c>
      <c r="O73" s="8">
        <v>0</v>
      </c>
      <c r="P73" s="8">
        <v>0</v>
      </c>
      <c r="Q73" s="8">
        <v>60</v>
      </c>
      <c r="R73" s="8">
        <v>-3926</v>
      </c>
      <c r="S73" s="8">
        <v>5502</v>
      </c>
      <c r="T73" s="8">
        <v>0</v>
      </c>
      <c r="U73" s="8">
        <v>-15814</v>
      </c>
      <c r="V73" s="8">
        <v>0</v>
      </c>
      <c r="W73" s="8">
        <v>13452</v>
      </c>
      <c r="X73" s="8">
        <v>7</v>
      </c>
      <c r="Y73" s="8">
        <v>598</v>
      </c>
      <c r="Z73" s="8">
        <v>0</v>
      </c>
      <c r="AA73" s="8">
        <v>1519</v>
      </c>
      <c r="AB73" s="8">
        <v>0</v>
      </c>
      <c r="AC73" s="8">
        <v>-56346</v>
      </c>
      <c r="AD73" s="8">
        <v>0</v>
      </c>
      <c r="AE73" s="8">
        <v>63</v>
      </c>
      <c r="AF73" s="8">
        <v>0</v>
      </c>
      <c r="AG73" s="8">
        <v>464</v>
      </c>
      <c r="AH73" s="8">
        <v>70</v>
      </c>
      <c r="AI73" s="8">
        <v>1775</v>
      </c>
      <c r="AJ73" s="8">
        <v>-8632</v>
      </c>
      <c r="AK73" s="8">
        <v>0</v>
      </c>
      <c r="AL73" s="8">
        <v>1</v>
      </c>
      <c r="AM73" s="8">
        <v>223</v>
      </c>
      <c r="AN73" s="8">
        <v>0</v>
      </c>
      <c r="AO73" s="8">
        <v>0</v>
      </c>
      <c r="AP73" s="8">
        <v>817</v>
      </c>
      <c r="AQ73" s="8">
        <v>0</v>
      </c>
      <c r="AR73" s="8">
        <v>589</v>
      </c>
      <c r="AS73" s="8">
        <v>1873</v>
      </c>
      <c r="AT73" s="8">
        <v>0</v>
      </c>
      <c r="AU73" s="8">
        <v>0</v>
      </c>
      <c r="AV73" s="8">
        <v>-6740</v>
      </c>
      <c r="AW73" s="8">
        <v>0</v>
      </c>
      <c r="AX73" s="8">
        <v>-1200</v>
      </c>
      <c r="AY73" s="8">
        <v>658</v>
      </c>
      <c r="AZ73" s="8">
        <v>0</v>
      </c>
      <c r="BA73" s="8">
        <v>0</v>
      </c>
      <c r="BB73" s="8">
        <v>-2684</v>
      </c>
    </row>
    <row r="74" spans="1:54" ht="15" customHeight="1">
      <c r="A74" s="9" t="s">
        <v>181</v>
      </c>
      <c r="B74" s="10">
        <v>197</v>
      </c>
      <c r="C74" s="10">
        <v>18</v>
      </c>
      <c r="D74" s="10">
        <v>2135</v>
      </c>
      <c r="E74" s="10">
        <v>1042</v>
      </c>
      <c r="F74" s="10">
        <v>287</v>
      </c>
      <c r="G74" s="10">
        <v>2709</v>
      </c>
      <c r="H74" s="10">
        <v>104</v>
      </c>
      <c r="I74" s="10">
        <v>279</v>
      </c>
      <c r="J74" s="10">
        <v>20231</v>
      </c>
      <c r="K74" s="10">
        <v>19549</v>
      </c>
      <c r="L74" s="10">
        <v>1549</v>
      </c>
      <c r="M74" s="10">
        <v>141</v>
      </c>
      <c r="N74" s="10">
        <v>2907</v>
      </c>
      <c r="O74" s="10">
        <v>3272</v>
      </c>
      <c r="P74" s="10">
        <v>782</v>
      </c>
      <c r="Q74" s="10">
        <v>392</v>
      </c>
      <c r="R74" s="10">
        <v>2097</v>
      </c>
      <c r="S74" s="10">
        <v>7661</v>
      </c>
      <c r="T74" s="10">
        <v>10</v>
      </c>
      <c r="U74" s="10">
        <v>9784</v>
      </c>
      <c r="V74" s="10">
        <v>17727</v>
      </c>
      <c r="W74" s="10">
        <v>12147</v>
      </c>
      <c r="X74" s="10">
        <v>421</v>
      </c>
      <c r="Y74" s="10">
        <v>106</v>
      </c>
      <c r="Z74" s="10">
        <v>12695</v>
      </c>
      <c r="AA74" s="10">
        <v>1969</v>
      </c>
      <c r="AB74" s="10">
        <v>7041</v>
      </c>
      <c r="AC74" s="10">
        <v>6235</v>
      </c>
      <c r="AD74" s="10">
        <v>595</v>
      </c>
      <c r="AE74" s="10">
        <v>54</v>
      </c>
      <c r="AF74" s="10">
        <v>24295</v>
      </c>
      <c r="AG74" s="10">
        <v>1023</v>
      </c>
      <c r="AH74" s="10">
        <v>1261</v>
      </c>
      <c r="AI74" s="10">
        <v>192</v>
      </c>
      <c r="AJ74" s="10">
        <v>481</v>
      </c>
      <c r="AK74" s="10">
        <v>5203</v>
      </c>
      <c r="AL74" s="10">
        <v>337</v>
      </c>
      <c r="AM74" s="10">
        <v>680</v>
      </c>
      <c r="AN74" s="10">
        <v>55</v>
      </c>
      <c r="AO74" s="10">
        <v>-690</v>
      </c>
      <c r="AP74" s="10">
        <v>1174</v>
      </c>
      <c r="AQ74" s="10">
        <v>1136</v>
      </c>
      <c r="AR74" s="10">
        <v>31</v>
      </c>
      <c r="AS74" s="10">
        <v>877</v>
      </c>
      <c r="AT74" s="10">
        <v>622</v>
      </c>
      <c r="AU74" s="10">
        <v>701</v>
      </c>
      <c r="AV74" s="10">
        <v>2832</v>
      </c>
      <c r="AW74" s="10">
        <v>8</v>
      </c>
      <c r="AX74" s="10">
        <v>652</v>
      </c>
      <c r="AY74" s="10">
        <v>7044</v>
      </c>
      <c r="AZ74" s="10">
        <v>93</v>
      </c>
      <c r="BA74" s="10">
        <v>1254</v>
      </c>
      <c r="BB74" s="10">
        <v>-1743</v>
      </c>
    </row>
    <row r="75" spans="1:5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</sheetData>
  <sheetProtection/>
  <printOptions horizontalCentered="1" verticalCentered="1"/>
  <pageMargins left="0.7480314960629921" right="0.43" top="0.57" bottom="0.39" header="0.25" footer="0.23"/>
  <pageSetup fitToWidth="6" fitToHeight="1" horizontalDpi="300" verticalDpi="300" orientation="portrait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showGridLines="0" zoomScalePageLayoutView="0" workbookViewId="0" topLeftCell="A1">
      <selection activeCell="BB7" sqref="BB7"/>
    </sheetView>
  </sheetViews>
  <sheetFormatPr defaultColWidth="9.140625" defaultRowHeight="12.75"/>
  <cols>
    <col min="1" max="1" width="34.8515625" style="3" customWidth="1"/>
    <col min="2" max="54" width="10.8515625" style="3" bestFit="1" customWidth="1"/>
  </cols>
  <sheetData>
    <row r="1" spans="1:54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ht="15" customHeight="1">
      <c r="A2" s="1" t="s">
        <v>294</v>
      </c>
    </row>
    <row r="3" ht="15" customHeight="1"/>
    <row r="4" ht="15" customHeight="1"/>
    <row r="5" ht="15" customHeight="1">
      <c r="A5" s="1" t="s">
        <v>302</v>
      </c>
    </row>
    <row r="6" spans="2:54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30" customHeight="1">
      <c r="B7" s="4" t="s">
        <v>51</v>
      </c>
      <c r="C7" s="26" t="s">
        <v>287</v>
      </c>
      <c r="D7" s="4" t="s">
        <v>13</v>
      </c>
      <c r="E7" s="4" t="s">
        <v>65</v>
      </c>
      <c r="F7" s="4" t="s">
        <v>44</v>
      </c>
      <c r="G7" s="4" t="s">
        <v>6</v>
      </c>
      <c r="H7" s="4" t="s">
        <v>66</v>
      </c>
      <c r="I7" s="4" t="s">
        <v>37</v>
      </c>
      <c r="J7" s="4" t="s">
        <v>41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50</v>
      </c>
      <c r="U7" s="4" t="s">
        <v>5</v>
      </c>
      <c r="V7" s="4" t="s">
        <v>186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187</v>
      </c>
      <c r="AB7" s="4" t="s">
        <v>4</v>
      </c>
      <c r="AC7" s="4" t="s">
        <v>72</v>
      </c>
      <c r="AD7" s="4" t="s">
        <v>8</v>
      </c>
      <c r="AE7" s="4" t="s">
        <v>112</v>
      </c>
      <c r="AF7" s="4" t="s">
        <v>189</v>
      </c>
      <c r="AG7" s="4" t="s">
        <v>188</v>
      </c>
      <c r="AH7" s="4" t="s">
        <v>10</v>
      </c>
      <c r="AI7" s="4" t="s">
        <v>74</v>
      </c>
      <c r="AJ7" s="4" t="s">
        <v>75</v>
      </c>
      <c r="AK7" s="4" t="s">
        <v>47</v>
      </c>
      <c r="AL7" s="4" t="s">
        <v>43</v>
      </c>
      <c r="AM7" s="4" t="s">
        <v>38</v>
      </c>
      <c r="AN7" s="4" t="s">
        <v>111</v>
      </c>
      <c r="AO7" s="4" t="s">
        <v>52</v>
      </c>
      <c r="AP7" s="4" t="s">
        <v>183</v>
      </c>
      <c r="AQ7" s="26" t="s">
        <v>295</v>
      </c>
      <c r="AR7" s="4" t="s">
        <v>76</v>
      </c>
      <c r="AS7" s="4" t="s">
        <v>77</v>
      </c>
      <c r="AT7" s="4" t="s">
        <v>49</v>
      </c>
      <c r="AU7" s="4" t="s">
        <v>289</v>
      </c>
      <c r="AV7" s="4" t="s">
        <v>116</v>
      </c>
      <c r="AW7" s="4" t="s">
        <v>78</v>
      </c>
      <c r="AX7" s="26" t="s">
        <v>284</v>
      </c>
      <c r="AY7" s="26" t="s">
        <v>291</v>
      </c>
      <c r="AZ7" s="4" t="s">
        <v>117</v>
      </c>
      <c r="BA7" s="4" t="s">
        <v>113</v>
      </c>
      <c r="BB7" s="4" t="s">
        <v>292</v>
      </c>
    </row>
    <row r="8" spans="2:54" ht="15" customHeight="1">
      <c r="B8" s="19" t="s">
        <v>79</v>
      </c>
      <c r="C8" s="19" t="s">
        <v>79</v>
      </c>
      <c r="D8" s="19"/>
      <c r="E8" s="19" t="s">
        <v>79</v>
      </c>
      <c r="F8" s="19" t="s">
        <v>79</v>
      </c>
      <c r="G8" s="19" t="s">
        <v>79</v>
      </c>
      <c r="H8" s="19"/>
      <c r="I8" s="19" t="s">
        <v>79</v>
      </c>
      <c r="J8" s="19"/>
      <c r="K8" s="19" t="s">
        <v>184</v>
      </c>
      <c r="L8" s="19"/>
      <c r="M8" s="19"/>
      <c r="N8" s="19" t="s">
        <v>79</v>
      </c>
      <c r="O8" s="19"/>
      <c r="P8" s="19"/>
      <c r="Q8" s="19" t="s">
        <v>79</v>
      </c>
      <c r="R8" s="19"/>
      <c r="S8" s="19"/>
      <c r="T8" s="19" t="s">
        <v>79</v>
      </c>
      <c r="U8" s="19"/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/>
      <c r="AK8" s="19" t="s">
        <v>79</v>
      </c>
      <c r="AL8" s="19"/>
      <c r="AM8" s="19"/>
      <c r="AN8" s="19"/>
      <c r="AO8" s="19"/>
      <c r="AP8" s="19" t="s">
        <v>79</v>
      </c>
      <c r="AQ8" s="19" t="s">
        <v>79</v>
      </c>
      <c r="AR8" s="19"/>
      <c r="AS8" s="19"/>
      <c r="AT8" s="19" t="s">
        <v>79</v>
      </c>
      <c r="AU8" s="19" t="s">
        <v>79</v>
      </c>
      <c r="AV8" s="19"/>
      <c r="AW8" s="19"/>
      <c r="AX8" s="19" t="s">
        <v>79</v>
      </c>
      <c r="AY8" s="19"/>
      <c r="AZ8" s="19" t="s">
        <v>79</v>
      </c>
      <c r="BA8" s="19" t="s">
        <v>79</v>
      </c>
      <c r="BB8" s="19" t="s">
        <v>79</v>
      </c>
    </row>
    <row r="9" spans="1:54" ht="15" customHeight="1">
      <c r="A9" s="5" t="s">
        <v>16</v>
      </c>
      <c r="B9" s="6">
        <v>444290</v>
      </c>
      <c r="C9" s="6">
        <v>5441</v>
      </c>
      <c r="D9" s="6">
        <v>649672</v>
      </c>
      <c r="E9" s="6">
        <v>257221</v>
      </c>
      <c r="F9" s="6">
        <v>20536</v>
      </c>
      <c r="G9" s="6">
        <v>972355</v>
      </c>
      <c r="H9" s="6">
        <v>248259</v>
      </c>
      <c r="I9" s="6">
        <v>142762</v>
      </c>
      <c r="J9" s="6">
        <v>516861</v>
      </c>
      <c r="K9" s="6">
        <v>5907398</v>
      </c>
      <c r="L9" s="6">
        <v>4233138</v>
      </c>
      <c r="M9" s="6">
        <v>118288</v>
      </c>
      <c r="N9" s="6">
        <v>99710</v>
      </c>
      <c r="O9" s="6">
        <v>1629088</v>
      </c>
      <c r="P9" s="6">
        <v>2692396</v>
      </c>
      <c r="Q9" s="6">
        <v>631962</v>
      </c>
      <c r="R9" s="6">
        <v>677029</v>
      </c>
      <c r="S9" s="6">
        <v>261786</v>
      </c>
      <c r="T9" s="6">
        <v>105187</v>
      </c>
      <c r="U9" s="6">
        <v>1495011</v>
      </c>
      <c r="V9" s="6">
        <v>75185</v>
      </c>
      <c r="W9" s="6">
        <v>26279</v>
      </c>
      <c r="X9" s="6">
        <v>3919456</v>
      </c>
      <c r="Y9" s="6">
        <v>3091341</v>
      </c>
      <c r="Z9" s="6">
        <v>21027</v>
      </c>
      <c r="AA9" s="6">
        <v>42759</v>
      </c>
      <c r="AB9" s="6">
        <v>5347320</v>
      </c>
      <c r="AC9" s="6">
        <v>285451</v>
      </c>
      <c r="AD9" s="6">
        <v>3459843</v>
      </c>
      <c r="AE9" s="6">
        <v>1084355</v>
      </c>
      <c r="AF9" s="6">
        <v>27441</v>
      </c>
      <c r="AG9" s="6">
        <v>3170</v>
      </c>
      <c r="AH9" s="6">
        <v>8263279</v>
      </c>
      <c r="AI9" s="6">
        <v>217301</v>
      </c>
      <c r="AJ9" s="6">
        <v>346884</v>
      </c>
      <c r="AK9" s="6">
        <v>172032</v>
      </c>
      <c r="AL9" s="6">
        <v>198127</v>
      </c>
      <c r="AM9" s="6">
        <v>995917</v>
      </c>
      <c r="AN9" s="6">
        <v>36723</v>
      </c>
      <c r="AO9" s="6">
        <v>586430</v>
      </c>
      <c r="AP9" s="6">
        <v>27091</v>
      </c>
      <c r="AQ9" s="6">
        <v>24210</v>
      </c>
      <c r="AR9" s="6">
        <v>246861</v>
      </c>
      <c r="AS9" s="6">
        <v>185069</v>
      </c>
      <c r="AT9" s="6">
        <v>64576</v>
      </c>
      <c r="AU9" s="6">
        <v>38311</v>
      </c>
      <c r="AV9" s="6">
        <v>153336</v>
      </c>
      <c r="AW9" s="6">
        <v>1301858</v>
      </c>
      <c r="AX9" s="6">
        <v>104312</v>
      </c>
      <c r="AY9" s="6">
        <v>417326</v>
      </c>
      <c r="AZ9" s="6">
        <v>871417</v>
      </c>
      <c r="BA9" s="6">
        <v>5284</v>
      </c>
      <c r="BB9" s="6">
        <v>12530</v>
      </c>
    </row>
    <row r="10" spans="1:54" ht="15" customHeight="1">
      <c r="A10" s="7" t="s">
        <v>118</v>
      </c>
      <c r="B10" s="8">
        <v>1243</v>
      </c>
      <c r="C10" s="8">
        <v>228</v>
      </c>
      <c r="D10" s="8">
        <v>40671</v>
      </c>
      <c r="E10" s="8">
        <v>15682</v>
      </c>
      <c r="F10" s="8">
        <v>290</v>
      </c>
      <c r="G10" s="8">
        <v>52406</v>
      </c>
      <c r="H10" s="8">
        <v>11685</v>
      </c>
      <c r="I10" s="8">
        <v>10358</v>
      </c>
      <c r="J10" s="8">
        <v>22302</v>
      </c>
      <c r="K10" s="8">
        <v>191704</v>
      </c>
      <c r="L10" s="8">
        <v>228818</v>
      </c>
      <c r="M10" s="8">
        <v>589</v>
      </c>
      <c r="N10" s="8">
        <v>2611</v>
      </c>
      <c r="O10" s="8">
        <v>43091</v>
      </c>
      <c r="P10" s="8">
        <v>124890</v>
      </c>
      <c r="Q10" s="8">
        <v>33939</v>
      </c>
      <c r="R10" s="8">
        <v>582</v>
      </c>
      <c r="S10" s="8">
        <v>16848</v>
      </c>
      <c r="T10" s="8">
        <v>5319</v>
      </c>
      <c r="U10" s="8">
        <v>47701</v>
      </c>
      <c r="V10" s="8">
        <v>3901</v>
      </c>
      <c r="W10" s="8">
        <v>1489</v>
      </c>
      <c r="X10" s="8">
        <v>97538</v>
      </c>
      <c r="Y10" s="8">
        <v>126317</v>
      </c>
      <c r="Z10" s="8">
        <v>568</v>
      </c>
      <c r="AA10" s="8">
        <v>958</v>
      </c>
      <c r="AB10" s="8">
        <v>250593</v>
      </c>
      <c r="AC10" s="8">
        <v>436</v>
      </c>
      <c r="AD10" s="8">
        <v>128433</v>
      </c>
      <c r="AE10" s="8">
        <v>54837</v>
      </c>
      <c r="AF10" s="8">
        <v>674</v>
      </c>
      <c r="AG10" s="8">
        <v>7</v>
      </c>
      <c r="AH10" s="8">
        <v>283125</v>
      </c>
      <c r="AI10" s="8">
        <v>2772</v>
      </c>
      <c r="AJ10" s="8">
        <v>2750</v>
      </c>
      <c r="AK10" s="8">
        <v>13417</v>
      </c>
      <c r="AL10" s="8">
        <v>8139</v>
      </c>
      <c r="AM10" s="8">
        <v>38431</v>
      </c>
      <c r="AN10" s="8">
        <v>373</v>
      </c>
      <c r="AO10" s="8">
        <v>3846</v>
      </c>
      <c r="AP10" s="8">
        <v>859</v>
      </c>
      <c r="AQ10" s="8">
        <v>1582</v>
      </c>
      <c r="AR10" s="8">
        <v>3873</v>
      </c>
      <c r="AS10" s="8">
        <v>12976</v>
      </c>
      <c r="AT10" s="8">
        <v>3855</v>
      </c>
      <c r="AU10" s="8">
        <v>918</v>
      </c>
      <c r="AV10" s="8">
        <v>496</v>
      </c>
      <c r="AW10" s="8">
        <v>48956</v>
      </c>
      <c r="AX10" s="8">
        <v>662</v>
      </c>
      <c r="AY10" s="8">
        <v>5801</v>
      </c>
      <c r="AZ10" s="8">
        <v>40740</v>
      </c>
      <c r="BA10" s="8">
        <v>160</v>
      </c>
      <c r="BB10" s="8">
        <v>222</v>
      </c>
    </row>
    <row r="11" spans="1:54" ht="15" customHeight="1">
      <c r="A11" s="7" t="s">
        <v>119</v>
      </c>
      <c r="B11" s="8">
        <v>458</v>
      </c>
      <c r="C11" s="8">
        <v>27</v>
      </c>
      <c r="D11" s="8">
        <v>9950</v>
      </c>
      <c r="E11" s="8">
        <v>1615</v>
      </c>
      <c r="F11" s="8">
        <v>118</v>
      </c>
      <c r="G11" s="8">
        <v>14516</v>
      </c>
      <c r="H11" s="8">
        <v>3630</v>
      </c>
      <c r="I11" s="8">
        <v>2121</v>
      </c>
      <c r="J11" s="8">
        <v>7538</v>
      </c>
      <c r="K11" s="8">
        <v>88271</v>
      </c>
      <c r="L11" s="8">
        <v>106045</v>
      </c>
      <c r="M11" s="8">
        <v>463</v>
      </c>
      <c r="N11" s="8">
        <v>662</v>
      </c>
      <c r="O11" s="8">
        <v>11822</v>
      </c>
      <c r="P11" s="8">
        <v>47718</v>
      </c>
      <c r="Q11" s="8">
        <v>25150</v>
      </c>
      <c r="R11" s="8">
        <v>27</v>
      </c>
      <c r="S11" s="8">
        <v>3626</v>
      </c>
      <c r="T11" s="8">
        <v>839</v>
      </c>
      <c r="U11" s="8">
        <v>23868</v>
      </c>
      <c r="V11" s="8">
        <v>0</v>
      </c>
      <c r="W11" s="8">
        <v>223</v>
      </c>
      <c r="X11" s="8">
        <v>52686</v>
      </c>
      <c r="Y11" s="8">
        <v>34559</v>
      </c>
      <c r="Z11" s="8">
        <v>146</v>
      </c>
      <c r="AA11" s="8">
        <v>41</v>
      </c>
      <c r="AB11" s="8">
        <v>102877</v>
      </c>
      <c r="AC11" s="8">
        <v>38</v>
      </c>
      <c r="AD11" s="8">
        <v>54900</v>
      </c>
      <c r="AE11" s="8">
        <v>11554</v>
      </c>
      <c r="AF11" s="8">
        <v>73</v>
      </c>
      <c r="AG11" s="8">
        <v>0</v>
      </c>
      <c r="AH11" s="8">
        <v>182043</v>
      </c>
      <c r="AI11" s="8">
        <v>793</v>
      </c>
      <c r="AJ11" s="8">
        <v>101</v>
      </c>
      <c r="AK11" s="8">
        <v>507</v>
      </c>
      <c r="AL11" s="8">
        <v>1442</v>
      </c>
      <c r="AM11" s="8">
        <v>21751</v>
      </c>
      <c r="AN11" s="8">
        <v>12</v>
      </c>
      <c r="AO11" s="8">
        <v>201</v>
      </c>
      <c r="AP11" s="8">
        <v>274</v>
      </c>
      <c r="AQ11" s="8">
        <v>58</v>
      </c>
      <c r="AR11" s="8">
        <v>1041</v>
      </c>
      <c r="AS11" s="8">
        <v>3519</v>
      </c>
      <c r="AT11" s="8">
        <v>242</v>
      </c>
      <c r="AU11" s="8">
        <v>1</v>
      </c>
      <c r="AV11" s="8">
        <v>3</v>
      </c>
      <c r="AW11" s="8">
        <v>14499</v>
      </c>
      <c r="AX11" s="8">
        <v>9</v>
      </c>
      <c r="AY11" s="8">
        <v>1395</v>
      </c>
      <c r="AZ11" s="8">
        <v>29447</v>
      </c>
      <c r="BA11" s="8">
        <v>118</v>
      </c>
      <c r="BB11" s="8">
        <v>123</v>
      </c>
    </row>
    <row r="12" spans="1:54" ht="15" customHeight="1">
      <c r="A12" s="7" t="s">
        <v>120</v>
      </c>
      <c r="B12" s="8">
        <v>785</v>
      </c>
      <c r="C12" s="8">
        <v>201</v>
      </c>
      <c r="D12" s="8">
        <v>30721</v>
      </c>
      <c r="E12" s="8">
        <v>14067</v>
      </c>
      <c r="F12" s="8">
        <v>172</v>
      </c>
      <c r="G12" s="8">
        <v>37890</v>
      </c>
      <c r="H12" s="8">
        <v>8055</v>
      </c>
      <c r="I12" s="8">
        <v>8237</v>
      </c>
      <c r="J12" s="8">
        <v>14764</v>
      </c>
      <c r="K12" s="8">
        <v>103433</v>
      </c>
      <c r="L12" s="8">
        <v>122773</v>
      </c>
      <c r="M12" s="8">
        <v>126</v>
      </c>
      <c r="N12" s="8">
        <v>1949</v>
      </c>
      <c r="O12" s="8">
        <v>31269</v>
      </c>
      <c r="P12" s="8">
        <v>77172</v>
      </c>
      <c r="Q12" s="8">
        <v>8789</v>
      </c>
      <c r="R12" s="8">
        <v>555</v>
      </c>
      <c r="S12" s="8">
        <v>13222</v>
      </c>
      <c r="T12" s="8">
        <v>4480</v>
      </c>
      <c r="U12" s="8">
        <v>23833</v>
      </c>
      <c r="V12" s="8">
        <v>3901</v>
      </c>
      <c r="W12" s="8">
        <v>1266</v>
      </c>
      <c r="X12" s="8">
        <v>44852</v>
      </c>
      <c r="Y12" s="8">
        <v>91758</v>
      </c>
      <c r="Z12" s="8">
        <v>422</v>
      </c>
      <c r="AA12" s="8">
        <v>917</v>
      </c>
      <c r="AB12" s="8">
        <v>147716</v>
      </c>
      <c r="AC12" s="8">
        <v>398</v>
      </c>
      <c r="AD12" s="8">
        <v>73533</v>
      </c>
      <c r="AE12" s="8">
        <v>43283</v>
      </c>
      <c r="AF12" s="8">
        <v>601</v>
      </c>
      <c r="AG12" s="8">
        <v>7</v>
      </c>
      <c r="AH12" s="8">
        <v>101082</v>
      </c>
      <c r="AI12" s="8">
        <v>1979</v>
      </c>
      <c r="AJ12" s="8">
        <v>2649</v>
      </c>
      <c r="AK12" s="8">
        <v>12910</v>
      </c>
      <c r="AL12" s="8">
        <v>6697</v>
      </c>
      <c r="AM12" s="8">
        <v>16680</v>
      </c>
      <c r="AN12" s="8">
        <v>361</v>
      </c>
      <c r="AO12" s="8">
        <v>3645</v>
      </c>
      <c r="AP12" s="8">
        <v>585</v>
      </c>
      <c r="AQ12" s="8">
        <v>1524</v>
      </c>
      <c r="AR12" s="8">
        <v>2832</v>
      </c>
      <c r="AS12" s="8">
        <v>9457</v>
      </c>
      <c r="AT12" s="8">
        <v>3613</v>
      </c>
      <c r="AU12" s="8">
        <v>917</v>
      </c>
      <c r="AV12" s="8">
        <v>493</v>
      </c>
      <c r="AW12" s="8">
        <v>34457</v>
      </c>
      <c r="AX12" s="8">
        <v>653</v>
      </c>
      <c r="AY12" s="8">
        <v>4406</v>
      </c>
      <c r="AZ12" s="8">
        <v>11293</v>
      </c>
      <c r="BA12" s="8">
        <v>42</v>
      </c>
      <c r="BB12" s="8">
        <v>99</v>
      </c>
    </row>
    <row r="13" spans="1:54" ht="15" customHeight="1">
      <c r="A13" s="7" t="s">
        <v>121</v>
      </c>
      <c r="B13" s="8">
        <v>384556</v>
      </c>
      <c r="C13" s="8">
        <v>3583</v>
      </c>
      <c r="D13" s="8">
        <v>474324</v>
      </c>
      <c r="E13" s="8">
        <v>104183</v>
      </c>
      <c r="F13" s="8">
        <v>18243</v>
      </c>
      <c r="G13" s="8">
        <v>702422</v>
      </c>
      <c r="H13" s="8">
        <v>193375</v>
      </c>
      <c r="I13" s="8">
        <v>104127</v>
      </c>
      <c r="J13" s="8">
        <v>425711</v>
      </c>
      <c r="K13" s="8">
        <v>3767836</v>
      </c>
      <c r="L13" s="8">
        <v>2598919</v>
      </c>
      <c r="M13" s="8">
        <v>24926</v>
      </c>
      <c r="N13" s="8">
        <v>72031</v>
      </c>
      <c r="O13" s="8">
        <v>1305975</v>
      </c>
      <c r="P13" s="8">
        <v>1930441</v>
      </c>
      <c r="Q13" s="8">
        <v>469332</v>
      </c>
      <c r="R13" s="8">
        <v>653471</v>
      </c>
      <c r="S13" s="8">
        <v>223515</v>
      </c>
      <c r="T13" s="8">
        <v>90526</v>
      </c>
      <c r="U13" s="8">
        <v>1039158</v>
      </c>
      <c r="V13" s="8">
        <v>67619</v>
      </c>
      <c r="W13" s="8">
        <v>22302</v>
      </c>
      <c r="X13" s="8">
        <v>2656409</v>
      </c>
      <c r="Y13" s="8">
        <v>1976692</v>
      </c>
      <c r="Z13" s="8">
        <v>14852</v>
      </c>
      <c r="AA13" s="8">
        <v>11403</v>
      </c>
      <c r="AB13" s="8">
        <v>3653017</v>
      </c>
      <c r="AC13" s="8">
        <v>92171</v>
      </c>
      <c r="AD13" s="8">
        <v>2501194</v>
      </c>
      <c r="AE13" s="8">
        <v>744033</v>
      </c>
      <c r="AF13" s="8">
        <v>3297</v>
      </c>
      <c r="AG13" s="8">
        <v>3091</v>
      </c>
      <c r="AH13" s="8">
        <v>5358082</v>
      </c>
      <c r="AI13" s="8">
        <v>98250</v>
      </c>
      <c r="AJ13" s="8">
        <v>113931</v>
      </c>
      <c r="AK13" s="8">
        <v>123852</v>
      </c>
      <c r="AL13" s="8">
        <v>148242</v>
      </c>
      <c r="AM13" s="8">
        <v>850104</v>
      </c>
      <c r="AN13" s="8">
        <v>32142</v>
      </c>
      <c r="AO13" s="8">
        <v>517857</v>
      </c>
      <c r="AP13" s="8">
        <v>22768</v>
      </c>
      <c r="AQ13" s="8">
        <v>15760</v>
      </c>
      <c r="AR13" s="8">
        <v>124208</v>
      </c>
      <c r="AS13" s="8">
        <v>137022</v>
      </c>
      <c r="AT13" s="8">
        <v>42850</v>
      </c>
      <c r="AU13" s="8">
        <v>31364</v>
      </c>
      <c r="AV13" s="8">
        <v>124068</v>
      </c>
      <c r="AW13" s="8">
        <v>819753</v>
      </c>
      <c r="AX13" s="8">
        <v>101284</v>
      </c>
      <c r="AY13" s="8">
        <v>191691</v>
      </c>
      <c r="AZ13" s="8">
        <v>756741</v>
      </c>
      <c r="BA13" s="8">
        <v>4810</v>
      </c>
      <c r="BB13" s="8">
        <v>6966</v>
      </c>
    </row>
    <row r="14" spans="1:54" ht="15" customHeight="1">
      <c r="A14" s="7" t="s">
        <v>122</v>
      </c>
      <c r="B14" s="8">
        <v>164596</v>
      </c>
      <c r="C14" s="8">
        <v>2580</v>
      </c>
      <c r="D14" s="8">
        <v>69704</v>
      </c>
      <c r="E14" s="8">
        <v>39402</v>
      </c>
      <c r="F14" s="8">
        <v>2001</v>
      </c>
      <c r="G14" s="8">
        <v>355373</v>
      </c>
      <c r="H14" s="8">
        <v>68159</v>
      </c>
      <c r="I14" s="8">
        <v>37615</v>
      </c>
      <c r="J14" s="8">
        <v>123426</v>
      </c>
      <c r="K14" s="8">
        <v>1096160</v>
      </c>
      <c r="L14" s="8">
        <v>666000</v>
      </c>
      <c r="M14" s="8">
        <v>4604</v>
      </c>
      <c r="N14" s="8">
        <v>22127</v>
      </c>
      <c r="O14" s="8">
        <v>783903</v>
      </c>
      <c r="P14" s="8">
        <v>737996</v>
      </c>
      <c r="Q14" s="8">
        <v>39984</v>
      </c>
      <c r="R14" s="8">
        <v>71848</v>
      </c>
      <c r="S14" s="8">
        <v>41397</v>
      </c>
      <c r="T14" s="8">
        <v>33267</v>
      </c>
      <c r="U14" s="8">
        <v>449415</v>
      </c>
      <c r="V14" s="8">
        <v>67619</v>
      </c>
      <c r="W14" s="8">
        <v>5665</v>
      </c>
      <c r="X14" s="8">
        <v>1954108</v>
      </c>
      <c r="Y14" s="8">
        <v>762484</v>
      </c>
      <c r="Z14" s="8">
        <v>5</v>
      </c>
      <c r="AA14" s="8">
        <v>11150</v>
      </c>
      <c r="AB14" s="8">
        <v>1185922</v>
      </c>
      <c r="AC14" s="8">
        <v>91480</v>
      </c>
      <c r="AD14" s="8">
        <v>926045</v>
      </c>
      <c r="AE14" s="8">
        <v>136603</v>
      </c>
      <c r="AF14" s="8">
        <v>2856</v>
      </c>
      <c r="AG14" s="8">
        <v>1156</v>
      </c>
      <c r="AH14" s="8">
        <v>1748860</v>
      </c>
      <c r="AI14" s="8">
        <v>73593</v>
      </c>
      <c r="AJ14" s="8">
        <v>27628</v>
      </c>
      <c r="AK14" s="8">
        <v>31528</v>
      </c>
      <c r="AL14" s="8">
        <v>79210</v>
      </c>
      <c r="AM14" s="8">
        <v>166401</v>
      </c>
      <c r="AN14" s="8">
        <v>657</v>
      </c>
      <c r="AO14" s="8">
        <v>430656</v>
      </c>
      <c r="AP14" s="8">
        <v>4798</v>
      </c>
      <c r="AQ14" s="8">
        <v>14327</v>
      </c>
      <c r="AR14" s="8">
        <v>29552</v>
      </c>
      <c r="AS14" s="8">
        <v>8152</v>
      </c>
      <c r="AT14" s="8">
        <v>11690</v>
      </c>
      <c r="AU14" s="8">
        <v>1312</v>
      </c>
      <c r="AV14" s="8">
        <v>56579</v>
      </c>
      <c r="AW14" s="8">
        <v>236945</v>
      </c>
      <c r="AX14" s="8">
        <v>0</v>
      </c>
      <c r="AY14" s="8">
        <v>144891</v>
      </c>
      <c r="AZ14" s="8">
        <v>21141</v>
      </c>
      <c r="BA14" s="8">
        <v>280</v>
      </c>
      <c r="BB14" s="8">
        <v>2020</v>
      </c>
    </row>
    <row r="15" spans="1:54" ht="15" customHeight="1">
      <c r="A15" s="7" t="s">
        <v>123</v>
      </c>
      <c r="B15" s="8">
        <v>220455</v>
      </c>
      <c r="C15" s="8">
        <v>1003</v>
      </c>
      <c r="D15" s="8">
        <v>419105</v>
      </c>
      <c r="E15" s="8">
        <v>66011</v>
      </c>
      <c r="F15" s="8">
        <v>24523</v>
      </c>
      <c r="G15" s="8">
        <v>362506</v>
      </c>
      <c r="H15" s="8">
        <v>126891</v>
      </c>
      <c r="I15" s="8">
        <v>69826</v>
      </c>
      <c r="J15" s="8">
        <v>306181</v>
      </c>
      <c r="K15" s="8">
        <v>2733800</v>
      </c>
      <c r="L15" s="8">
        <v>1976794</v>
      </c>
      <c r="M15" s="8">
        <v>22580</v>
      </c>
      <c r="N15" s="8">
        <v>52314</v>
      </c>
      <c r="O15" s="8">
        <v>531819</v>
      </c>
      <c r="P15" s="8">
        <v>1234554</v>
      </c>
      <c r="Q15" s="8">
        <v>438532</v>
      </c>
      <c r="R15" s="8">
        <v>584240</v>
      </c>
      <c r="S15" s="8">
        <v>184825</v>
      </c>
      <c r="T15" s="8">
        <v>58564</v>
      </c>
      <c r="U15" s="8">
        <v>628718</v>
      </c>
      <c r="V15" s="8">
        <v>0</v>
      </c>
      <c r="W15" s="8">
        <v>16637</v>
      </c>
      <c r="X15" s="8">
        <v>736850</v>
      </c>
      <c r="Y15" s="8">
        <v>1255780</v>
      </c>
      <c r="Z15" s="8">
        <v>15295</v>
      </c>
      <c r="AA15" s="8">
        <v>253</v>
      </c>
      <c r="AB15" s="8">
        <v>2560864</v>
      </c>
      <c r="AC15" s="8">
        <v>1038</v>
      </c>
      <c r="AD15" s="8">
        <v>1644607</v>
      </c>
      <c r="AE15" s="8">
        <v>656473</v>
      </c>
      <c r="AF15" s="8">
        <v>441</v>
      </c>
      <c r="AG15" s="8">
        <v>1953</v>
      </c>
      <c r="AH15" s="8">
        <v>3791578</v>
      </c>
      <c r="AI15" s="8">
        <v>24759</v>
      </c>
      <c r="AJ15" s="8">
        <v>87172</v>
      </c>
      <c r="AK15" s="8">
        <v>92342</v>
      </c>
      <c r="AL15" s="8">
        <v>73374</v>
      </c>
      <c r="AM15" s="8">
        <v>709301</v>
      </c>
      <c r="AN15" s="8">
        <v>33087</v>
      </c>
      <c r="AO15" s="8">
        <v>89282</v>
      </c>
      <c r="AP15" s="8">
        <v>18631</v>
      </c>
      <c r="AQ15" s="8">
        <v>1433</v>
      </c>
      <c r="AR15" s="8">
        <v>97349</v>
      </c>
      <c r="AS15" s="8">
        <v>130745</v>
      </c>
      <c r="AT15" s="8">
        <v>31825</v>
      </c>
      <c r="AU15" s="8">
        <v>30428</v>
      </c>
      <c r="AV15" s="8">
        <v>67489</v>
      </c>
      <c r="AW15" s="8">
        <v>612837</v>
      </c>
      <c r="AX15" s="8">
        <v>101290</v>
      </c>
      <c r="AY15" s="8">
        <v>47267</v>
      </c>
      <c r="AZ15" s="8">
        <v>757893</v>
      </c>
      <c r="BA15" s="8">
        <v>4531</v>
      </c>
      <c r="BB15" s="8">
        <v>4956</v>
      </c>
    </row>
    <row r="16" spans="1:54" ht="15" customHeight="1">
      <c r="A16" s="7" t="s">
        <v>124</v>
      </c>
      <c r="B16" s="8">
        <v>495</v>
      </c>
      <c r="C16" s="8">
        <v>0</v>
      </c>
      <c r="D16" s="8">
        <v>14485</v>
      </c>
      <c r="E16" s="8">
        <v>1230</v>
      </c>
      <c r="F16" s="8">
        <v>8281</v>
      </c>
      <c r="G16" s="8">
        <v>15457</v>
      </c>
      <c r="H16" s="8">
        <v>1675</v>
      </c>
      <c r="I16" s="8">
        <v>3314</v>
      </c>
      <c r="J16" s="8">
        <v>3896</v>
      </c>
      <c r="K16" s="8">
        <v>62124</v>
      </c>
      <c r="L16" s="8">
        <v>43875</v>
      </c>
      <c r="M16" s="8">
        <v>2258</v>
      </c>
      <c r="N16" s="8">
        <v>2410</v>
      </c>
      <c r="O16" s="8">
        <v>9747</v>
      </c>
      <c r="P16" s="8">
        <v>42109</v>
      </c>
      <c r="Q16" s="8">
        <v>9184</v>
      </c>
      <c r="R16" s="8">
        <v>2617</v>
      </c>
      <c r="S16" s="8">
        <v>2707</v>
      </c>
      <c r="T16" s="8">
        <v>1305</v>
      </c>
      <c r="U16" s="8">
        <v>38975</v>
      </c>
      <c r="V16" s="8">
        <v>0</v>
      </c>
      <c r="W16" s="8">
        <v>0</v>
      </c>
      <c r="X16" s="8">
        <v>34549</v>
      </c>
      <c r="Y16" s="8">
        <v>41572</v>
      </c>
      <c r="Z16" s="8">
        <v>448</v>
      </c>
      <c r="AA16" s="8">
        <v>0</v>
      </c>
      <c r="AB16" s="8">
        <v>93769</v>
      </c>
      <c r="AC16" s="8">
        <v>347</v>
      </c>
      <c r="AD16" s="8">
        <v>69458</v>
      </c>
      <c r="AE16" s="8">
        <v>49043</v>
      </c>
      <c r="AF16" s="8">
        <v>0</v>
      </c>
      <c r="AG16" s="8">
        <v>18</v>
      </c>
      <c r="AH16" s="8">
        <v>182356</v>
      </c>
      <c r="AI16" s="8">
        <v>102</v>
      </c>
      <c r="AJ16" s="8">
        <v>869</v>
      </c>
      <c r="AK16" s="8">
        <v>18</v>
      </c>
      <c r="AL16" s="8">
        <v>4342</v>
      </c>
      <c r="AM16" s="8">
        <v>25598</v>
      </c>
      <c r="AN16" s="8">
        <v>1602</v>
      </c>
      <c r="AO16" s="8">
        <v>2081</v>
      </c>
      <c r="AP16" s="8">
        <v>661</v>
      </c>
      <c r="AQ16" s="8">
        <v>0</v>
      </c>
      <c r="AR16" s="8">
        <v>2693</v>
      </c>
      <c r="AS16" s="8">
        <v>1875</v>
      </c>
      <c r="AT16" s="8">
        <v>665</v>
      </c>
      <c r="AU16" s="8">
        <v>376</v>
      </c>
      <c r="AV16" s="8">
        <v>0</v>
      </c>
      <c r="AW16" s="8">
        <v>30029</v>
      </c>
      <c r="AX16" s="8">
        <v>6</v>
      </c>
      <c r="AY16" s="8">
        <v>467</v>
      </c>
      <c r="AZ16" s="8">
        <v>22293</v>
      </c>
      <c r="BA16" s="8">
        <v>1</v>
      </c>
      <c r="BB16" s="8">
        <v>10</v>
      </c>
    </row>
    <row r="17" spans="1:54" ht="15" customHeight="1">
      <c r="A17" s="7" t="s">
        <v>125</v>
      </c>
      <c r="B17" s="8">
        <v>20708</v>
      </c>
      <c r="C17" s="8">
        <v>1113</v>
      </c>
      <c r="D17" s="8">
        <v>61566</v>
      </c>
      <c r="E17" s="8">
        <v>114255</v>
      </c>
      <c r="F17" s="8">
        <v>590</v>
      </c>
      <c r="G17" s="8">
        <v>167475</v>
      </c>
      <c r="H17" s="8">
        <v>26818</v>
      </c>
      <c r="I17" s="8">
        <v>18101</v>
      </c>
      <c r="J17" s="8">
        <v>46484</v>
      </c>
      <c r="K17" s="8">
        <v>1163951</v>
      </c>
      <c r="L17" s="8">
        <v>1056143</v>
      </c>
      <c r="M17" s="8">
        <v>72174</v>
      </c>
      <c r="N17" s="8">
        <v>19542</v>
      </c>
      <c r="O17" s="8">
        <v>197033</v>
      </c>
      <c r="P17" s="8">
        <v>460616</v>
      </c>
      <c r="Q17" s="8">
        <v>76080</v>
      </c>
      <c r="R17" s="8">
        <v>0</v>
      </c>
      <c r="S17" s="8">
        <v>6669</v>
      </c>
      <c r="T17" s="8">
        <v>5709</v>
      </c>
      <c r="U17" s="8">
        <v>293267</v>
      </c>
      <c r="V17" s="8">
        <v>0</v>
      </c>
      <c r="W17" s="8">
        <v>1612</v>
      </c>
      <c r="X17" s="8">
        <v>826667</v>
      </c>
      <c r="Y17" s="8">
        <v>686035</v>
      </c>
      <c r="Z17" s="8">
        <v>2252</v>
      </c>
      <c r="AA17" s="8">
        <v>26996</v>
      </c>
      <c r="AB17" s="8">
        <v>1112601</v>
      </c>
      <c r="AC17" s="8">
        <v>97276</v>
      </c>
      <c r="AD17" s="8">
        <v>647463</v>
      </c>
      <c r="AE17" s="8">
        <v>175330</v>
      </c>
      <c r="AF17" s="8">
        <v>7250</v>
      </c>
      <c r="AG17" s="8">
        <v>0</v>
      </c>
      <c r="AH17" s="8">
        <v>1901463</v>
      </c>
      <c r="AI17" s="8">
        <v>98981</v>
      </c>
      <c r="AJ17" s="8">
        <v>206883</v>
      </c>
      <c r="AK17" s="8">
        <v>17761</v>
      </c>
      <c r="AL17" s="8">
        <v>29089</v>
      </c>
      <c r="AM17" s="8">
        <v>51790</v>
      </c>
      <c r="AN17" s="8">
        <v>2300</v>
      </c>
      <c r="AO17" s="8">
        <v>50815</v>
      </c>
      <c r="AP17" s="8">
        <v>770</v>
      </c>
      <c r="AQ17" s="8">
        <v>0</v>
      </c>
      <c r="AR17" s="8">
        <v>101864</v>
      </c>
      <c r="AS17" s="8">
        <v>13903</v>
      </c>
      <c r="AT17" s="8">
        <v>16700</v>
      </c>
      <c r="AU17" s="8">
        <v>1837</v>
      </c>
      <c r="AV17" s="8">
        <v>24670</v>
      </c>
      <c r="AW17" s="8">
        <v>278269</v>
      </c>
      <c r="AX17" s="8">
        <v>0</v>
      </c>
      <c r="AY17" s="8">
        <v>185916</v>
      </c>
      <c r="AZ17" s="8">
        <v>17282</v>
      </c>
      <c r="BA17" s="8">
        <v>62</v>
      </c>
      <c r="BB17" s="8">
        <v>0</v>
      </c>
    </row>
    <row r="18" spans="1:54" ht="15" customHeight="1">
      <c r="A18" s="7" t="s">
        <v>126</v>
      </c>
      <c r="B18" s="8">
        <v>20708</v>
      </c>
      <c r="C18" s="8">
        <v>143</v>
      </c>
      <c r="D18" s="8">
        <v>58949</v>
      </c>
      <c r="E18" s="8">
        <v>113430</v>
      </c>
      <c r="F18" s="8">
        <v>590</v>
      </c>
      <c r="G18" s="8">
        <v>163631</v>
      </c>
      <c r="H18" s="8">
        <v>26748</v>
      </c>
      <c r="I18" s="8">
        <v>17975</v>
      </c>
      <c r="J18" s="8">
        <v>42687</v>
      </c>
      <c r="K18" s="8">
        <v>870747</v>
      </c>
      <c r="L18" s="8">
        <v>857696</v>
      </c>
      <c r="M18" s="8">
        <v>64047</v>
      </c>
      <c r="N18" s="8">
        <v>19542</v>
      </c>
      <c r="O18" s="8">
        <v>196493</v>
      </c>
      <c r="P18" s="8">
        <v>442248</v>
      </c>
      <c r="Q18" s="8">
        <v>70093</v>
      </c>
      <c r="R18" s="8">
        <v>0</v>
      </c>
      <c r="S18" s="8">
        <v>6374</v>
      </c>
      <c r="T18" s="8">
        <v>5704</v>
      </c>
      <c r="U18" s="8">
        <v>277019</v>
      </c>
      <c r="V18" s="8">
        <v>0</v>
      </c>
      <c r="W18" s="8">
        <v>1612</v>
      </c>
      <c r="X18" s="8">
        <v>770415</v>
      </c>
      <c r="Y18" s="8">
        <v>662233</v>
      </c>
      <c r="Z18" s="8">
        <v>2107</v>
      </c>
      <c r="AA18" s="8">
        <v>26462</v>
      </c>
      <c r="AB18" s="8">
        <v>1060825</v>
      </c>
      <c r="AC18" s="8">
        <v>78259</v>
      </c>
      <c r="AD18" s="8">
        <v>627691</v>
      </c>
      <c r="AE18" s="8">
        <v>171925</v>
      </c>
      <c r="AF18" s="8">
        <v>4106</v>
      </c>
      <c r="AG18" s="8">
        <v>0</v>
      </c>
      <c r="AH18" s="8">
        <v>1857775</v>
      </c>
      <c r="AI18" s="8">
        <v>97180</v>
      </c>
      <c r="AJ18" s="8">
        <v>196486</v>
      </c>
      <c r="AK18" s="8">
        <v>17761</v>
      </c>
      <c r="AL18" s="8">
        <v>29072</v>
      </c>
      <c r="AM18" s="8">
        <v>46197</v>
      </c>
      <c r="AN18" s="8">
        <v>0</v>
      </c>
      <c r="AO18" s="8">
        <v>50303</v>
      </c>
      <c r="AP18" s="8">
        <v>681</v>
      </c>
      <c r="AQ18" s="8">
        <v>0</v>
      </c>
      <c r="AR18" s="8">
        <v>98239</v>
      </c>
      <c r="AS18" s="8">
        <v>10954</v>
      </c>
      <c r="AT18" s="8">
        <v>16700</v>
      </c>
      <c r="AU18" s="8">
        <v>1837</v>
      </c>
      <c r="AV18" s="8">
        <v>18384</v>
      </c>
      <c r="AW18" s="8">
        <v>245321</v>
      </c>
      <c r="AX18" s="8">
        <v>0</v>
      </c>
      <c r="AY18" s="8">
        <v>171315</v>
      </c>
      <c r="AZ18" s="8">
        <v>15008</v>
      </c>
      <c r="BA18" s="8">
        <v>62</v>
      </c>
      <c r="BB18" s="8">
        <v>0</v>
      </c>
    </row>
    <row r="19" spans="1:54" ht="15" customHeight="1">
      <c r="A19" s="7" t="s">
        <v>127</v>
      </c>
      <c r="B19" s="8">
        <v>18383</v>
      </c>
      <c r="C19" s="8">
        <v>143</v>
      </c>
      <c r="D19" s="8">
        <v>31837</v>
      </c>
      <c r="E19" s="8">
        <v>109038</v>
      </c>
      <c r="F19" s="8">
        <v>160</v>
      </c>
      <c r="G19" s="8">
        <v>116718</v>
      </c>
      <c r="H19" s="8">
        <v>12348</v>
      </c>
      <c r="I19" s="8">
        <v>8262</v>
      </c>
      <c r="J19" s="8">
        <v>37721</v>
      </c>
      <c r="K19" s="8">
        <v>493587</v>
      </c>
      <c r="L19" s="8">
        <v>498194</v>
      </c>
      <c r="M19" s="8">
        <v>29214</v>
      </c>
      <c r="N19" s="8">
        <v>17592</v>
      </c>
      <c r="O19" s="8">
        <v>42768</v>
      </c>
      <c r="P19" s="8">
        <v>194036</v>
      </c>
      <c r="Q19" s="8">
        <v>52774</v>
      </c>
      <c r="R19" s="8">
        <v>0</v>
      </c>
      <c r="S19" s="8">
        <v>3726</v>
      </c>
      <c r="T19" s="8">
        <v>0</v>
      </c>
      <c r="U19" s="8">
        <v>149101</v>
      </c>
      <c r="V19" s="8">
        <v>0</v>
      </c>
      <c r="W19" s="8">
        <v>595</v>
      </c>
      <c r="X19" s="8">
        <v>274475</v>
      </c>
      <c r="Y19" s="8">
        <v>385316</v>
      </c>
      <c r="Z19" s="8">
        <v>1671</v>
      </c>
      <c r="AA19" s="8">
        <v>26325</v>
      </c>
      <c r="AB19" s="8">
        <v>688761</v>
      </c>
      <c r="AC19" s="8">
        <v>61280</v>
      </c>
      <c r="AD19" s="8">
        <v>400330</v>
      </c>
      <c r="AE19" s="8">
        <v>154989</v>
      </c>
      <c r="AF19" s="8">
        <v>2070</v>
      </c>
      <c r="AG19" s="8">
        <v>0</v>
      </c>
      <c r="AH19" s="8">
        <v>1233324</v>
      </c>
      <c r="AI19" s="8">
        <v>51822</v>
      </c>
      <c r="AJ19" s="8">
        <v>1413</v>
      </c>
      <c r="AK19" s="8">
        <v>17357</v>
      </c>
      <c r="AL19" s="8">
        <v>21998</v>
      </c>
      <c r="AM19" s="8">
        <v>45361</v>
      </c>
      <c r="AN19" s="8">
        <v>0</v>
      </c>
      <c r="AO19" s="8">
        <v>22628</v>
      </c>
      <c r="AP19" s="8">
        <v>617</v>
      </c>
      <c r="AQ19" s="8">
        <v>0</v>
      </c>
      <c r="AR19" s="8">
        <v>48420</v>
      </c>
      <c r="AS19" s="8">
        <v>3256</v>
      </c>
      <c r="AT19" s="8">
        <v>15700</v>
      </c>
      <c r="AU19" s="8">
        <v>4</v>
      </c>
      <c r="AV19" s="8">
        <v>14469</v>
      </c>
      <c r="AW19" s="8">
        <v>185414</v>
      </c>
      <c r="AX19" s="8">
        <v>0</v>
      </c>
      <c r="AY19" s="8">
        <v>135841</v>
      </c>
      <c r="AZ19" s="8">
        <v>12901</v>
      </c>
      <c r="BA19" s="8">
        <v>62</v>
      </c>
      <c r="BB19" s="8">
        <v>0</v>
      </c>
    </row>
    <row r="20" spans="1:54" ht="15" customHeight="1">
      <c r="A20" s="7" t="s">
        <v>128</v>
      </c>
      <c r="B20" s="8">
        <v>2325</v>
      </c>
      <c r="C20" s="8">
        <v>0</v>
      </c>
      <c r="D20" s="8">
        <v>27112</v>
      </c>
      <c r="E20" s="8">
        <v>4392</v>
      </c>
      <c r="F20" s="8">
        <v>430</v>
      </c>
      <c r="G20" s="8">
        <v>46872</v>
      </c>
      <c r="H20" s="8">
        <v>14400</v>
      </c>
      <c r="I20" s="8">
        <v>9713</v>
      </c>
      <c r="J20" s="8">
        <v>4966</v>
      </c>
      <c r="K20" s="8">
        <v>377160</v>
      </c>
      <c r="L20" s="8">
        <v>359237</v>
      </c>
      <c r="M20" s="8">
        <v>34568</v>
      </c>
      <c r="N20" s="8">
        <v>1950</v>
      </c>
      <c r="O20" s="8">
        <v>153725</v>
      </c>
      <c r="P20" s="8">
        <v>248161</v>
      </c>
      <c r="Q20" s="8">
        <v>17319</v>
      </c>
      <c r="R20" s="8">
        <v>0</v>
      </c>
      <c r="S20" s="8">
        <v>2648</v>
      </c>
      <c r="T20" s="8">
        <v>5704</v>
      </c>
      <c r="U20" s="8">
        <v>127918</v>
      </c>
      <c r="V20" s="8">
        <v>0</v>
      </c>
      <c r="W20" s="8">
        <v>1017</v>
      </c>
      <c r="X20" s="8">
        <v>495940</v>
      </c>
      <c r="Y20" s="8">
        <v>276917</v>
      </c>
      <c r="Z20" s="8">
        <v>436</v>
      </c>
      <c r="AA20" s="8">
        <v>137</v>
      </c>
      <c r="AB20" s="8">
        <v>372064</v>
      </c>
      <c r="AC20" s="8">
        <v>16979</v>
      </c>
      <c r="AD20" s="8">
        <v>227361</v>
      </c>
      <c r="AE20" s="8">
        <v>16936</v>
      </c>
      <c r="AF20" s="8">
        <v>2036</v>
      </c>
      <c r="AG20" s="8">
        <v>0</v>
      </c>
      <c r="AH20" s="8">
        <v>624427</v>
      </c>
      <c r="AI20" s="8">
        <v>45358</v>
      </c>
      <c r="AJ20" s="8">
        <v>195073</v>
      </c>
      <c r="AK20" s="8">
        <v>404</v>
      </c>
      <c r="AL20" s="8">
        <v>7074</v>
      </c>
      <c r="AM20" s="8">
        <v>836</v>
      </c>
      <c r="AN20" s="8">
        <v>0</v>
      </c>
      <c r="AO20" s="8">
        <v>27675</v>
      </c>
      <c r="AP20" s="8">
        <v>64</v>
      </c>
      <c r="AQ20" s="8">
        <v>0</v>
      </c>
      <c r="AR20" s="8">
        <v>49819</v>
      </c>
      <c r="AS20" s="8">
        <v>7698</v>
      </c>
      <c r="AT20" s="8">
        <v>1000</v>
      </c>
      <c r="AU20" s="8">
        <v>1833</v>
      </c>
      <c r="AV20" s="8">
        <v>3915</v>
      </c>
      <c r="AW20" s="8">
        <v>59662</v>
      </c>
      <c r="AX20" s="8">
        <v>0</v>
      </c>
      <c r="AY20" s="8">
        <v>35474</v>
      </c>
      <c r="AZ20" s="8">
        <v>2107</v>
      </c>
      <c r="BA20" s="8">
        <v>0</v>
      </c>
      <c r="BB20" s="8">
        <v>0</v>
      </c>
    </row>
    <row r="21" spans="1:54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41</v>
      </c>
      <c r="H21" s="8">
        <v>0</v>
      </c>
      <c r="I21" s="8">
        <v>0</v>
      </c>
      <c r="J21" s="8">
        <v>0</v>
      </c>
      <c r="K21" s="8">
        <v>0</v>
      </c>
      <c r="L21" s="8">
        <v>265</v>
      </c>
      <c r="M21" s="8">
        <v>265</v>
      </c>
      <c r="N21" s="8">
        <v>0</v>
      </c>
      <c r="O21" s="8">
        <v>0</v>
      </c>
      <c r="P21" s="8">
        <v>51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24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245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</row>
    <row r="22" spans="1:54" ht="15" customHeight="1">
      <c r="A22" s="7" t="s">
        <v>130</v>
      </c>
      <c r="B22" s="8">
        <v>0</v>
      </c>
      <c r="C22" s="8">
        <v>974</v>
      </c>
      <c r="D22" s="8">
        <v>3646</v>
      </c>
      <c r="E22" s="8">
        <v>898</v>
      </c>
      <c r="F22" s="8">
        <v>0</v>
      </c>
      <c r="G22" s="8">
        <v>5089</v>
      </c>
      <c r="H22" s="8">
        <v>80</v>
      </c>
      <c r="I22" s="8">
        <v>301</v>
      </c>
      <c r="J22" s="8">
        <v>4127</v>
      </c>
      <c r="K22" s="8">
        <v>301077</v>
      </c>
      <c r="L22" s="8">
        <v>208241</v>
      </c>
      <c r="M22" s="8">
        <v>8561</v>
      </c>
      <c r="N22" s="8">
        <v>0</v>
      </c>
      <c r="O22" s="8">
        <v>1046</v>
      </c>
      <c r="P22" s="8">
        <v>21286</v>
      </c>
      <c r="Q22" s="8">
        <v>6366</v>
      </c>
      <c r="R22" s="8">
        <v>0</v>
      </c>
      <c r="S22" s="8">
        <v>297</v>
      </c>
      <c r="T22" s="8">
        <v>5</v>
      </c>
      <c r="U22" s="8">
        <v>21645</v>
      </c>
      <c r="V22" s="8">
        <v>0</v>
      </c>
      <c r="W22" s="8">
        <v>0</v>
      </c>
      <c r="X22" s="8">
        <v>63234</v>
      </c>
      <c r="Y22" s="8">
        <v>26820</v>
      </c>
      <c r="Z22" s="8">
        <v>189</v>
      </c>
      <c r="AA22" s="8">
        <v>652</v>
      </c>
      <c r="AB22" s="8">
        <v>83473</v>
      </c>
      <c r="AC22" s="8">
        <v>19651</v>
      </c>
      <c r="AD22" s="8">
        <v>45242</v>
      </c>
      <c r="AE22" s="8">
        <v>3761</v>
      </c>
      <c r="AF22" s="8">
        <v>3289</v>
      </c>
      <c r="AG22" s="8">
        <v>0</v>
      </c>
      <c r="AH22" s="8">
        <v>58798</v>
      </c>
      <c r="AI22" s="8">
        <v>1844</v>
      </c>
      <c r="AJ22" s="8">
        <v>11393</v>
      </c>
      <c r="AK22" s="8">
        <v>0</v>
      </c>
      <c r="AL22" s="8">
        <v>20</v>
      </c>
      <c r="AM22" s="8">
        <v>10546</v>
      </c>
      <c r="AN22" s="8">
        <v>2300</v>
      </c>
      <c r="AO22" s="8">
        <v>557</v>
      </c>
      <c r="AP22" s="8">
        <v>90</v>
      </c>
      <c r="AQ22" s="8">
        <v>0</v>
      </c>
      <c r="AR22" s="8">
        <v>4101</v>
      </c>
      <c r="AS22" s="8">
        <v>3060</v>
      </c>
      <c r="AT22" s="8">
        <v>0</v>
      </c>
      <c r="AU22" s="8">
        <v>0</v>
      </c>
      <c r="AV22" s="8">
        <v>6325</v>
      </c>
      <c r="AW22" s="8">
        <v>36626</v>
      </c>
      <c r="AX22" s="8">
        <v>0</v>
      </c>
      <c r="AY22" s="8">
        <v>15946</v>
      </c>
      <c r="AZ22" s="8">
        <v>2570</v>
      </c>
      <c r="BA22" s="8">
        <v>0</v>
      </c>
      <c r="BB22" s="8">
        <v>0</v>
      </c>
    </row>
    <row r="23" spans="1:54" ht="15" customHeight="1">
      <c r="A23" s="7" t="s">
        <v>131</v>
      </c>
      <c r="B23" s="8">
        <v>0</v>
      </c>
      <c r="C23" s="8">
        <v>4</v>
      </c>
      <c r="D23" s="8">
        <v>1029</v>
      </c>
      <c r="E23" s="8">
        <v>73</v>
      </c>
      <c r="F23" s="8">
        <v>0</v>
      </c>
      <c r="G23" s="8">
        <v>1245</v>
      </c>
      <c r="H23" s="8">
        <v>10</v>
      </c>
      <c r="I23" s="8">
        <v>175</v>
      </c>
      <c r="J23" s="8">
        <v>330</v>
      </c>
      <c r="K23" s="8">
        <v>7873</v>
      </c>
      <c r="L23" s="8">
        <v>9794</v>
      </c>
      <c r="M23" s="8">
        <v>434</v>
      </c>
      <c r="N23" s="8">
        <v>0</v>
      </c>
      <c r="O23" s="8">
        <v>506</v>
      </c>
      <c r="P23" s="8">
        <v>2918</v>
      </c>
      <c r="Q23" s="8">
        <v>379</v>
      </c>
      <c r="R23" s="8">
        <v>0</v>
      </c>
      <c r="S23" s="8">
        <v>2</v>
      </c>
      <c r="T23" s="8">
        <v>0</v>
      </c>
      <c r="U23" s="8">
        <v>5397</v>
      </c>
      <c r="V23" s="8">
        <v>0</v>
      </c>
      <c r="W23" s="8">
        <v>0</v>
      </c>
      <c r="X23" s="8">
        <v>6982</v>
      </c>
      <c r="Y23" s="8">
        <v>3018</v>
      </c>
      <c r="Z23" s="8">
        <v>44</v>
      </c>
      <c r="AA23" s="8">
        <v>118</v>
      </c>
      <c r="AB23" s="8">
        <v>31697</v>
      </c>
      <c r="AC23" s="8">
        <v>634</v>
      </c>
      <c r="AD23" s="8">
        <v>25470</v>
      </c>
      <c r="AE23" s="8">
        <v>356</v>
      </c>
      <c r="AF23" s="8">
        <v>145</v>
      </c>
      <c r="AG23" s="8">
        <v>0</v>
      </c>
      <c r="AH23" s="8">
        <v>15110</v>
      </c>
      <c r="AI23" s="8">
        <v>43</v>
      </c>
      <c r="AJ23" s="8">
        <v>996</v>
      </c>
      <c r="AK23" s="8">
        <v>0</v>
      </c>
      <c r="AL23" s="8">
        <v>3</v>
      </c>
      <c r="AM23" s="8">
        <v>4953</v>
      </c>
      <c r="AN23" s="8">
        <v>0</v>
      </c>
      <c r="AO23" s="8">
        <v>45</v>
      </c>
      <c r="AP23" s="8">
        <v>1</v>
      </c>
      <c r="AQ23" s="8">
        <v>0</v>
      </c>
      <c r="AR23" s="8">
        <v>476</v>
      </c>
      <c r="AS23" s="8">
        <v>111</v>
      </c>
      <c r="AT23" s="8">
        <v>0</v>
      </c>
      <c r="AU23" s="8">
        <v>0</v>
      </c>
      <c r="AV23" s="8">
        <v>39</v>
      </c>
      <c r="AW23" s="8">
        <v>3678</v>
      </c>
      <c r="AX23" s="8">
        <v>0</v>
      </c>
      <c r="AY23" s="8">
        <v>1345</v>
      </c>
      <c r="AZ23" s="8">
        <v>296</v>
      </c>
      <c r="BA23" s="8">
        <v>0</v>
      </c>
      <c r="BB23" s="8">
        <v>0</v>
      </c>
    </row>
    <row r="24" spans="1:54" ht="15" customHeight="1">
      <c r="A24" s="7" t="s">
        <v>132</v>
      </c>
      <c r="B24" s="8">
        <v>0</v>
      </c>
      <c r="C24" s="8">
        <v>0</v>
      </c>
      <c r="D24" s="8">
        <v>3372</v>
      </c>
      <c r="E24" s="8">
        <v>838</v>
      </c>
      <c r="F24" s="8">
        <v>269</v>
      </c>
      <c r="G24" s="8">
        <v>2097</v>
      </c>
      <c r="H24" s="8">
        <v>1298</v>
      </c>
      <c r="I24" s="8">
        <v>1183</v>
      </c>
      <c r="J24" s="8">
        <v>416</v>
      </c>
      <c r="K24" s="8">
        <v>99265</v>
      </c>
      <c r="L24" s="8">
        <v>24286</v>
      </c>
      <c r="M24" s="8">
        <v>4744</v>
      </c>
      <c r="N24" s="8">
        <v>0</v>
      </c>
      <c r="O24" s="8">
        <v>9571</v>
      </c>
      <c r="P24" s="8">
        <v>24164</v>
      </c>
      <c r="Q24" s="8">
        <v>2901</v>
      </c>
      <c r="R24" s="8">
        <v>8647</v>
      </c>
      <c r="S24" s="8">
        <v>618</v>
      </c>
      <c r="T24" s="8">
        <v>741</v>
      </c>
      <c r="U24" s="8">
        <v>8659</v>
      </c>
      <c r="V24" s="8">
        <v>0</v>
      </c>
      <c r="W24" s="8">
        <v>0</v>
      </c>
      <c r="X24" s="8">
        <v>60004</v>
      </c>
      <c r="Y24" s="8">
        <v>31248</v>
      </c>
      <c r="Z24" s="8">
        <v>2376</v>
      </c>
      <c r="AA24" s="8">
        <v>2</v>
      </c>
      <c r="AB24" s="8">
        <v>19702</v>
      </c>
      <c r="AC24" s="8">
        <v>218</v>
      </c>
      <c r="AD24" s="8">
        <v>20260</v>
      </c>
      <c r="AE24" s="8">
        <v>2584</v>
      </c>
      <c r="AF24" s="8">
        <v>472</v>
      </c>
      <c r="AG24" s="8">
        <v>0</v>
      </c>
      <c r="AH24" s="8">
        <v>215224</v>
      </c>
      <c r="AI24" s="8">
        <v>2600</v>
      </c>
      <c r="AJ24" s="8">
        <v>5355</v>
      </c>
      <c r="AK24" s="8">
        <v>2122</v>
      </c>
      <c r="AL24" s="8">
        <v>381</v>
      </c>
      <c r="AM24" s="8">
        <v>2147</v>
      </c>
      <c r="AN24" s="8">
        <v>187</v>
      </c>
      <c r="AO24" s="8">
        <v>797</v>
      </c>
      <c r="AP24" s="8">
        <v>59</v>
      </c>
      <c r="AQ24" s="8">
        <v>242</v>
      </c>
      <c r="AR24" s="8">
        <v>2507</v>
      </c>
      <c r="AS24" s="8">
        <v>469</v>
      </c>
      <c r="AT24" s="8">
        <v>0</v>
      </c>
      <c r="AU24" s="8">
        <v>0</v>
      </c>
      <c r="AV24" s="8">
        <v>0</v>
      </c>
      <c r="AW24" s="8">
        <v>6977</v>
      </c>
      <c r="AX24" s="8">
        <v>0</v>
      </c>
      <c r="AY24" s="8">
        <v>2870</v>
      </c>
      <c r="AZ24" s="8">
        <v>4361</v>
      </c>
      <c r="BA24" s="8">
        <v>0</v>
      </c>
      <c r="BB24" s="8">
        <v>1750</v>
      </c>
    </row>
    <row r="25" spans="1:54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50047</v>
      </c>
      <c r="L25" s="8">
        <v>10132</v>
      </c>
      <c r="M25" s="8">
        <v>2044</v>
      </c>
      <c r="N25" s="8">
        <v>0</v>
      </c>
      <c r="O25" s="8">
        <v>4967</v>
      </c>
      <c r="P25" s="8">
        <v>7727</v>
      </c>
      <c r="Q25" s="8">
        <v>0</v>
      </c>
      <c r="R25" s="8">
        <v>8647</v>
      </c>
      <c r="S25" s="8">
        <v>0</v>
      </c>
      <c r="T25" s="8">
        <v>400</v>
      </c>
      <c r="U25" s="8">
        <v>5996</v>
      </c>
      <c r="V25" s="8">
        <v>0</v>
      </c>
      <c r="W25" s="8">
        <v>0</v>
      </c>
      <c r="X25" s="8">
        <v>31087</v>
      </c>
      <c r="Y25" s="8">
        <v>8615</v>
      </c>
      <c r="Z25" s="8">
        <v>29</v>
      </c>
      <c r="AA25" s="8">
        <v>0</v>
      </c>
      <c r="AB25" s="8">
        <v>818</v>
      </c>
      <c r="AC25" s="8">
        <v>218</v>
      </c>
      <c r="AD25" s="8">
        <v>8006</v>
      </c>
      <c r="AE25" s="8">
        <v>0</v>
      </c>
      <c r="AF25" s="8">
        <v>0</v>
      </c>
      <c r="AG25" s="8">
        <v>0</v>
      </c>
      <c r="AH25" s="8">
        <v>7953</v>
      </c>
      <c r="AI25" s="8">
        <v>0</v>
      </c>
      <c r="AJ25" s="8">
        <v>3299</v>
      </c>
      <c r="AK25" s="8">
        <v>0</v>
      </c>
      <c r="AL25" s="8">
        <v>0</v>
      </c>
      <c r="AM25" s="8">
        <v>173</v>
      </c>
      <c r="AN25" s="8">
        <v>108</v>
      </c>
      <c r="AO25" s="8">
        <v>793</v>
      </c>
      <c r="AP25" s="8">
        <v>16</v>
      </c>
      <c r="AQ25" s="8">
        <v>0</v>
      </c>
      <c r="AR25" s="8">
        <v>2507</v>
      </c>
      <c r="AS25" s="8">
        <v>69</v>
      </c>
      <c r="AT25" s="8">
        <v>0</v>
      </c>
      <c r="AU25" s="8">
        <v>0</v>
      </c>
      <c r="AV25" s="8">
        <v>0</v>
      </c>
      <c r="AW25" s="8">
        <v>296</v>
      </c>
      <c r="AX25" s="8">
        <v>0</v>
      </c>
      <c r="AY25" s="8">
        <v>32</v>
      </c>
      <c r="AZ25" s="8">
        <v>0</v>
      </c>
      <c r="BA25" s="8">
        <v>0</v>
      </c>
      <c r="BB25" s="8">
        <v>0</v>
      </c>
    </row>
    <row r="26" spans="1:54" ht="15" customHeight="1">
      <c r="A26" s="7" t="s">
        <v>134</v>
      </c>
      <c r="B26" s="8">
        <v>0</v>
      </c>
      <c r="C26" s="8">
        <v>0</v>
      </c>
      <c r="D26" s="8">
        <v>2935</v>
      </c>
      <c r="E26" s="8">
        <v>0</v>
      </c>
      <c r="F26" s="8">
        <v>0</v>
      </c>
      <c r="G26" s="8">
        <v>0</v>
      </c>
      <c r="H26" s="8">
        <v>512</v>
      </c>
      <c r="I26" s="8">
        <v>0</v>
      </c>
      <c r="J26" s="8">
        <v>274</v>
      </c>
      <c r="K26" s="8">
        <v>27984</v>
      </c>
      <c r="L26" s="8">
        <v>0</v>
      </c>
      <c r="M26" s="8">
        <v>0</v>
      </c>
      <c r="N26" s="8">
        <v>0</v>
      </c>
      <c r="O26" s="8">
        <v>3716</v>
      </c>
      <c r="P26" s="8">
        <v>7667</v>
      </c>
      <c r="Q26" s="8">
        <v>0</v>
      </c>
      <c r="R26" s="8">
        <v>0</v>
      </c>
      <c r="S26" s="8">
        <v>0</v>
      </c>
      <c r="T26" s="8">
        <v>0</v>
      </c>
      <c r="U26" s="8">
        <v>267</v>
      </c>
      <c r="V26" s="8">
        <v>0</v>
      </c>
      <c r="W26" s="8">
        <v>0</v>
      </c>
      <c r="X26" s="8">
        <v>18521</v>
      </c>
      <c r="Y26" s="8">
        <v>6503</v>
      </c>
      <c r="Z26" s="8">
        <v>2210</v>
      </c>
      <c r="AA26" s="8">
        <v>0</v>
      </c>
      <c r="AB26" s="8">
        <v>218</v>
      </c>
      <c r="AC26" s="8">
        <v>0</v>
      </c>
      <c r="AD26" s="8">
        <v>0</v>
      </c>
      <c r="AE26" s="8">
        <v>62</v>
      </c>
      <c r="AF26" s="8">
        <v>0</v>
      </c>
      <c r="AG26" s="8">
        <v>0</v>
      </c>
      <c r="AH26" s="8">
        <v>66126</v>
      </c>
      <c r="AI26" s="8">
        <v>0</v>
      </c>
      <c r="AJ26" s="8">
        <v>139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2645</v>
      </c>
      <c r="AX26" s="8">
        <v>0</v>
      </c>
      <c r="AY26" s="8">
        <v>359</v>
      </c>
      <c r="AZ26" s="8">
        <v>0</v>
      </c>
      <c r="BA26" s="8">
        <v>0</v>
      </c>
      <c r="BB26" s="8">
        <v>0</v>
      </c>
    </row>
    <row r="27" spans="1:54" ht="15" customHeight="1">
      <c r="A27" s="7" t="s">
        <v>135</v>
      </c>
      <c r="B27" s="8">
        <v>0</v>
      </c>
      <c r="C27" s="8">
        <v>0</v>
      </c>
      <c r="D27" s="8">
        <v>577</v>
      </c>
      <c r="E27" s="8">
        <v>838</v>
      </c>
      <c r="F27" s="8">
        <v>269</v>
      </c>
      <c r="G27" s="8">
        <v>6614</v>
      </c>
      <c r="H27" s="8">
        <v>786</v>
      </c>
      <c r="I27" s="8">
        <v>1216</v>
      </c>
      <c r="J27" s="8">
        <v>173</v>
      </c>
      <c r="K27" s="8">
        <v>23416</v>
      </c>
      <c r="L27" s="8">
        <v>15122</v>
      </c>
      <c r="M27" s="8">
        <v>3031</v>
      </c>
      <c r="N27" s="8">
        <v>0</v>
      </c>
      <c r="O27" s="8">
        <v>1150</v>
      </c>
      <c r="P27" s="8">
        <v>13327</v>
      </c>
      <c r="Q27" s="8">
        <v>3094</v>
      </c>
      <c r="R27" s="8">
        <v>0</v>
      </c>
      <c r="S27" s="8">
        <v>618</v>
      </c>
      <c r="T27" s="8">
        <v>361</v>
      </c>
      <c r="U27" s="8">
        <v>4677</v>
      </c>
      <c r="V27" s="8">
        <v>0</v>
      </c>
      <c r="W27" s="8">
        <v>0</v>
      </c>
      <c r="X27" s="8">
        <v>11663</v>
      </c>
      <c r="Y27" s="8">
        <v>19296</v>
      </c>
      <c r="Z27" s="8">
        <v>137</v>
      </c>
      <c r="AA27" s="8">
        <v>2</v>
      </c>
      <c r="AB27" s="8">
        <v>22655</v>
      </c>
      <c r="AC27" s="8">
        <v>0</v>
      </c>
      <c r="AD27" s="8">
        <v>12806</v>
      </c>
      <c r="AE27" s="8">
        <v>2801</v>
      </c>
      <c r="AF27" s="8">
        <v>472</v>
      </c>
      <c r="AG27" s="8">
        <v>0</v>
      </c>
      <c r="AH27" s="8">
        <v>142973</v>
      </c>
      <c r="AI27" s="8">
        <v>2600</v>
      </c>
      <c r="AJ27" s="8">
        <v>2200</v>
      </c>
      <c r="AK27" s="8">
        <v>2122</v>
      </c>
      <c r="AL27" s="8">
        <v>481</v>
      </c>
      <c r="AM27" s="8">
        <v>2100</v>
      </c>
      <c r="AN27" s="8">
        <v>995</v>
      </c>
      <c r="AO27" s="8">
        <v>4</v>
      </c>
      <c r="AP27" s="8">
        <v>43</v>
      </c>
      <c r="AQ27" s="8">
        <v>242</v>
      </c>
      <c r="AR27" s="8">
        <v>0</v>
      </c>
      <c r="AS27" s="8">
        <v>445</v>
      </c>
      <c r="AT27" s="8">
        <v>0</v>
      </c>
      <c r="AU27" s="8">
        <v>0</v>
      </c>
      <c r="AV27" s="8">
        <v>0</v>
      </c>
      <c r="AW27" s="8">
        <v>4501</v>
      </c>
      <c r="AX27" s="8">
        <v>6</v>
      </c>
      <c r="AY27" s="8">
        <v>2643</v>
      </c>
      <c r="AZ27" s="8">
        <v>4684</v>
      </c>
      <c r="BA27" s="8">
        <v>0</v>
      </c>
      <c r="BB27" s="8">
        <v>1750</v>
      </c>
    </row>
    <row r="28" spans="1:54" ht="15" customHeight="1">
      <c r="A28" s="7" t="s">
        <v>136</v>
      </c>
      <c r="B28" s="8">
        <v>0</v>
      </c>
      <c r="C28" s="8">
        <v>0</v>
      </c>
      <c r="D28" s="8">
        <v>140</v>
      </c>
      <c r="E28" s="8">
        <v>0</v>
      </c>
      <c r="F28" s="8">
        <v>0</v>
      </c>
      <c r="G28" s="8">
        <v>4517</v>
      </c>
      <c r="H28" s="8">
        <v>0</v>
      </c>
      <c r="I28" s="8">
        <v>33</v>
      </c>
      <c r="J28" s="8">
        <v>31</v>
      </c>
      <c r="K28" s="8">
        <v>2182</v>
      </c>
      <c r="L28" s="8">
        <v>968</v>
      </c>
      <c r="M28" s="8">
        <v>331</v>
      </c>
      <c r="N28" s="8">
        <v>0</v>
      </c>
      <c r="O28" s="8">
        <v>262</v>
      </c>
      <c r="P28" s="8">
        <v>4557</v>
      </c>
      <c r="Q28" s="8">
        <v>193</v>
      </c>
      <c r="R28" s="8">
        <v>0</v>
      </c>
      <c r="S28" s="8">
        <v>0</v>
      </c>
      <c r="T28" s="8">
        <v>20</v>
      </c>
      <c r="U28" s="8">
        <v>2281</v>
      </c>
      <c r="V28" s="8">
        <v>0</v>
      </c>
      <c r="W28" s="8">
        <v>0</v>
      </c>
      <c r="X28" s="8">
        <v>1267</v>
      </c>
      <c r="Y28" s="8">
        <v>3166</v>
      </c>
      <c r="Z28" s="8">
        <v>0</v>
      </c>
      <c r="AA28" s="8">
        <v>0</v>
      </c>
      <c r="AB28" s="8">
        <v>3989</v>
      </c>
      <c r="AC28" s="8">
        <v>0</v>
      </c>
      <c r="AD28" s="8">
        <v>552</v>
      </c>
      <c r="AE28" s="8">
        <v>279</v>
      </c>
      <c r="AF28" s="8">
        <v>0</v>
      </c>
      <c r="AG28" s="8">
        <v>0</v>
      </c>
      <c r="AH28" s="8">
        <v>1828</v>
      </c>
      <c r="AI28" s="8">
        <v>0</v>
      </c>
      <c r="AJ28" s="8">
        <v>283</v>
      </c>
      <c r="AK28" s="8">
        <v>0</v>
      </c>
      <c r="AL28" s="8">
        <v>100</v>
      </c>
      <c r="AM28" s="8">
        <v>126</v>
      </c>
      <c r="AN28" s="8">
        <v>916</v>
      </c>
      <c r="AO28" s="8">
        <v>0</v>
      </c>
      <c r="AP28" s="8">
        <v>0</v>
      </c>
      <c r="AQ28" s="8">
        <v>0</v>
      </c>
      <c r="AR28" s="8">
        <v>0</v>
      </c>
      <c r="AS28" s="8">
        <v>45</v>
      </c>
      <c r="AT28" s="8">
        <v>0</v>
      </c>
      <c r="AU28" s="8">
        <v>0</v>
      </c>
      <c r="AV28" s="8">
        <v>0</v>
      </c>
      <c r="AW28" s="8">
        <v>465</v>
      </c>
      <c r="AX28" s="8">
        <v>6</v>
      </c>
      <c r="AY28" s="8">
        <v>164</v>
      </c>
      <c r="AZ28" s="8">
        <v>323</v>
      </c>
      <c r="BA28" s="8">
        <v>0</v>
      </c>
      <c r="BB28" s="8">
        <v>0</v>
      </c>
    </row>
    <row r="29" spans="1:54" ht="15" customHeight="1">
      <c r="A29" s="7" t="s">
        <v>137</v>
      </c>
      <c r="B29" s="8">
        <v>365</v>
      </c>
      <c r="C29" s="8">
        <v>463</v>
      </c>
      <c r="D29" s="8">
        <v>25532</v>
      </c>
      <c r="E29" s="8">
        <v>4643</v>
      </c>
      <c r="F29" s="8">
        <v>398</v>
      </c>
      <c r="G29" s="8">
        <v>19316</v>
      </c>
      <c r="H29" s="8">
        <v>11495</v>
      </c>
      <c r="I29" s="8">
        <v>5256</v>
      </c>
      <c r="J29" s="8">
        <v>11654</v>
      </c>
      <c r="K29" s="8">
        <v>205205</v>
      </c>
      <c r="L29" s="8">
        <v>99435</v>
      </c>
      <c r="M29" s="8">
        <v>876</v>
      </c>
      <c r="N29" s="8">
        <v>2767</v>
      </c>
      <c r="O29" s="8">
        <v>14393</v>
      </c>
      <c r="P29" s="8">
        <v>46738</v>
      </c>
      <c r="Q29" s="8">
        <v>15253</v>
      </c>
      <c r="R29" s="8">
        <v>1069</v>
      </c>
      <c r="S29" s="8">
        <v>9537</v>
      </c>
      <c r="T29" s="8">
        <v>933</v>
      </c>
      <c r="U29" s="8">
        <v>33288</v>
      </c>
      <c r="V29" s="8">
        <v>19</v>
      </c>
      <c r="W29" s="8">
        <v>48</v>
      </c>
      <c r="X29" s="8">
        <v>47387</v>
      </c>
      <c r="Y29" s="8">
        <v>49285</v>
      </c>
      <c r="Z29" s="8">
        <v>557</v>
      </c>
      <c r="AA29" s="8">
        <v>592</v>
      </c>
      <c r="AB29" s="8">
        <v>87313</v>
      </c>
      <c r="AC29" s="8">
        <v>484</v>
      </c>
      <c r="AD29" s="8">
        <v>73414</v>
      </c>
      <c r="AE29" s="8">
        <v>36071</v>
      </c>
      <c r="AF29" s="8">
        <v>319</v>
      </c>
      <c r="AG29" s="8">
        <v>0</v>
      </c>
      <c r="AH29" s="8">
        <v>194103</v>
      </c>
      <c r="AI29" s="8">
        <v>2335</v>
      </c>
      <c r="AJ29" s="8">
        <v>510</v>
      </c>
      <c r="AK29" s="8">
        <v>215</v>
      </c>
      <c r="AL29" s="8">
        <v>3108</v>
      </c>
      <c r="AM29" s="8">
        <v>26125</v>
      </c>
      <c r="AN29" s="8">
        <v>1021</v>
      </c>
      <c r="AO29" s="8">
        <v>4135</v>
      </c>
      <c r="AP29" s="8">
        <v>503</v>
      </c>
      <c r="AQ29" s="8">
        <v>830</v>
      </c>
      <c r="AR29" s="8">
        <v>4289</v>
      </c>
      <c r="AS29" s="8">
        <v>5497</v>
      </c>
      <c r="AT29" s="8">
        <v>319</v>
      </c>
      <c r="AU29" s="8">
        <v>2133</v>
      </c>
      <c r="AV29" s="8">
        <v>605</v>
      </c>
      <c r="AW29" s="8">
        <v>39693</v>
      </c>
      <c r="AX29" s="8">
        <v>391</v>
      </c>
      <c r="AY29" s="8">
        <v>3944</v>
      </c>
      <c r="AZ29" s="8">
        <v>20777</v>
      </c>
      <c r="BA29" s="8">
        <v>29</v>
      </c>
      <c r="BB29" s="8">
        <v>2607</v>
      </c>
    </row>
    <row r="30" spans="1:54" ht="15" customHeight="1">
      <c r="A30" s="7" t="s">
        <v>138</v>
      </c>
      <c r="B30" s="8">
        <v>176</v>
      </c>
      <c r="C30" s="8">
        <v>170</v>
      </c>
      <c r="D30" s="8">
        <v>662</v>
      </c>
      <c r="E30" s="8">
        <v>12</v>
      </c>
      <c r="F30" s="8">
        <v>18</v>
      </c>
      <c r="G30" s="8">
        <v>289</v>
      </c>
      <c r="H30" s="8">
        <v>1035</v>
      </c>
      <c r="I30" s="8">
        <v>378</v>
      </c>
      <c r="J30" s="8">
        <v>383</v>
      </c>
      <c r="K30" s="8">
        <v>13238</v>
      </c>
      <c r="L30" s="8">
        <v>19252</v>
      </c>
      <c r="M30" s="8">
        <v>126</v>
      </c>
      <c r="N30" s="8">
        <v>30</v>
      </c>
      <c r="O30" s="8">
        <v>1617</v>
      </c>
      <c r="P30" s="8">
        <v>2152</v>
      </c>
      <c r="Q30" s="8">
        <v>153</v>
      </c>
      <c r="R30" s="8">
        <v>44</v>
      </c>
      <c r="S30" s="8">
        <v>195</v>
      </c>
      <c r="T30" s="8">
        <v>47</v>
      </c>
      <c r="U30" s="8">
        <v>769</v>
      </c>
      <c r="V30" s="8">
        <v>0</v>
      </c>
      <c r="W30" s="8">
        <v>7</v>
      </c>
      <c r="X30" s="8">
        <v>3884</v>
      </c>
      <c r="Y30" s="8">
        <v>2847</v>
      </c>
      <c r="Z30" s="8">
        <v>22</v>
      </c>
      <c r="AA30" s="8">
        <v>44</v>
      </c>
      <c r="AB30" s="8">
        <v>6017</v>
      </c>
      <c r="AC30" s="8">
        <v>7</v>
      </c>
      <c r="AD30" s="8">
        <v>4645</v>
      </c>
      <c r="AE30" s="8">
        <v>2299</v>
      </c>
      <c r="AF30" s="8">
        <v>55</v>
      </c>
      <c r="AG30" s="8">
        <v>0</v>
      </c>
      <c r="AH30" s="8">
        <v>5308</v>
      </c>
      <c r="AI30" s="8">
        <v>444</v>
      </c>
      <c r="AJ30" s="8">
        <v>50</v>
      </c>
      <c r="AK30" s="8">
        <v>30</v>
      </c>
      <c r="AL30" s="8">
        <v>143</v>
      </c>
      <c r="AM30" s="8">
        <v>1622</v>
      </c>
      <c r="AN30" s="8">
        <v>325</v>
      </c>
      <c r="AO30" s="8">
        <v>44</v>
      </c>
      <c r="AP30" s="8">
        <v>81</v>
      </c>
      <c r="AQ30" s="8">
        <v>82</v>
      </c>
      <c r="AR30" s="8">
        <v>650</v>
      </c>
      <c r="AS30" s="8">
        <v>435</v>
      </c>
      <c r="AT30" s="8">
        <v>0</v>
      </c>
      <c r="AU30" s="8">
        <v>149</v>
      </c>
      <c r="AV30" s="8">
        <v>100</v>
      </c>
      <c r="AW30" s="8">
        <v>4323</v>
      </c>
      <c r="AX30" s="8">
        <v>243</v>
      </c>
      <c r="AY30" s="8">
        <v>406</v>
      </c>
      <c r="AZ30" s="8">
        <v>2404</v>
      </c>
      <c r="BA30" s="8">
        <v>8</v>
      </c>
      <c r="BB30" s="8">
        <v>1339</v>
      </c>
    </row>
    <row r="31" spans="1:54" ht="15" customHeight="1">
      <c r="A31" s="7" t="s">
        <v>139</v>
      </c>
      <c r="B31" s="8">
        <v>456</v>
      </c>
      <c r="C31" s="8">
        <v>189</v>
      </c>
      <c r="D31" s="8">
        <v>2484</v>
      </c>
      <c r="E31" s="8">
        <v>3383</v>
      </c>
      <c r="F31" s="8">
        <v>97</v>
      </c>
      <c r="G31" s="8">
        <v>1290</v>
      </c>
      <c r="H31" s="8">
        <v>6948</v>
      </c>
      <c r="I31" s="8">
        <v>810</v>
      </c>
      <c r="J31" s="8">
        <v>839</v>
      </c>
      <c r="K31" s="8">
        <v>29564</v>
      </c>
      <c r="L31" s="8">
        <v>33361</v>
      </c>
      <c r="M31" s="8">
        <v>510</v>
      </c>
      <c r="N31" s="8">
        <v>405</v>
      </c>
      <c r="O31" s="8">
        <v>6953</v>
      </c>
      <c r="P31" s="8">
        <v>9275</v>
      </c>
      <c r="Q31" s="8">
        <v>1876</v>
      </c>
      <c r="R31" s="8">
        <v>422</v>
      </c>
      <c r="S31" s="8">
        <v>873</v>
      </c>
      <c r="T31" s="8">
        <v>266</v>
      </c>
      <c r="U31" s="8">
        <v>5902</v>
      </c>
      <c r="V31" s="8">
        <v>0</v>
      </c>
      <c r="W31" s="8">
        <v>11</v>
      </c>
      <c r="X31" s="8">
        <v>7540</v>
      </c>
      <c r="Y31" s="8">
        <v>11052</v>
      </c>
      <c r="Z31" s="8">
        <v>239</v>
      </c>
      <c r="AA31" s="8">
        <v>86</v>
      </c>
      <c r="AB31" s="8">
        <v>20860</v>
      </c>
      <c r="AC31" s="8">
        <v>247</v>
      </c>
      <c r="AD31" s="8">
        <v>14408</v>
      </c>
      <c r="AE31" s="8">
        <v>5822</v>
      </c>
      <c r="AF31" s="8">
        <v>131</v>
      </c>
      <c r="AG31" s="8">
        <v>0</v>
      </c>
      <c r="AH31" s="8">
        <v>16059</v>
      </c>
      <c r="AI31" s="8">
        <v>649</v>
      </c>
      <c r="AJ31" s="8">
        <v>90</v>
      </c>
      <c r="AK31" s="8">
        <v>133</v>
      </c>
      <c r="AL31" s="8">
        <v>567</v>
      </c>
      <c r="AM31" s="8">
        <v>5473</v>
      </c>
      <c r="AN31" s="8">
        <v>554</v>
      </c>
      <c r="AO31" s="8">
        <v>711</v>
      </c>
      <c r="AP31" s="8">
        <v>259</v>
      </c>
      <c r="AQ31" s="8">
        <v>288</v>
      </c>
      <c r="AR31" s="8">
        <v>989</v>
      </c>
      <c r="AS31" s="8">
        <v>935</v>
      </c>
      <c r="AT31" s="8">
        <v>0</v>
      </c>
      <c r="AU31" s="8">
        <v>433</v>
      </c>
      <c r="AV31" s="8">
        <v>368</v>
      </c>
      <c r="AW31" s="8">
        <v>9588</v>
      </c>
      <c r="AX31" s="8">
        <v>363</v>
      </c>
      <c r="AY31" s="8">
        <v>2357</v>
      </c>
      <c r="AZ31" s="8">
        <v>5854</v>
      </c>
      <c r="BA31" s="8">
        <v>16</v>
      </c>
      <c r="BB31" s="8">
        <v>1781</v>
      </c>
    </row>
    <row r="32" spans="1:54" ht="15" customHeight="1">
      <c r="A32" s="7" t="s">
        <v>140</v>
      </c>
      <c r="B32" s="8">
        <v>280</v>
      </c>
      <c r="C32" s="8">
        <v>19</v>
      </c>
      <c r="D32" s="8">
        <v>1822</v>
      </c>
      <c r="E32" s="8">
        <v>3371</v>
      </c>
      <c r="F32" s="8">
        <v>79</v>
      </c>
      <c r="G32" s="8">
        <v>1001</v>
      </c>
      <c r="H32" s="8">
        <v>5913</v>
      </c>
      <c r="I32" s="8">
        <v>432</v>
      </c>
      <c r="J32" s="8">
        <v>456</v>
      </c>
      <c r="K32" s="8">
        <v>16326</v>
      </c>
      <c r="L32" s="8">
        <v>14109</v>
      </c>
      <c r="M32" s="8">
        <v>384</v>
      </c>
      <c r="N32" s="8">
        <v>375</v>
      </c>
      <c r="O32" s="8">
        <v>5336</v>
      </c>
      <c r="P32" s="8">
        <v>7123</v>
      </c>
      <c r="Q32" s="8">
        <v>1723</v>
      </c>
      <c r="R32" s="8">
        <v>378</v>
      </c>
      <c r="S32" s="8">
        <v>678</v>
      </c>
      <c r="T32" s="8">
        <v>219</v>
      </c>
      <c r="U32" s="8">
        <v>5133</v>
      </c>
      <c r="V32" s="8">
        <v>0</v>
      </c>
      <c r="W32" s="8">
        <v>4</v>
      </c>
      <c r="X32" s="8">
        <v>3656</v>
      </c>
      <c r="Y32" s="8">
        <v>8205</v>
      </c>
      <c r="Z32" s="8">
        <v>217</v>
      </c>
      <c r="AA32" s="8">
        <v>42</v>
      </c>
      <c r="AB32" s="8">
        <v>14843</v>
      </c>
      <c r="AC32" s="8">
        <v>240</v>
      </c>
      <c r="AD32" s="8">
        <v>9763</v>
      </c>
      <c r="AE32" s="8">
        <v>3523</v>
      </c>
      <c r="AF32" s="8">
        <v>76</v>
      </c>
      <c r="AG32" s="8">
        <v>0</v>
      </c>
      <c r="AH32" s="8">
        <v>10751</v>
      </c>
      <c r="AI32" s="8">
        <v>205</v>
      </c>
      <c r="AJ32" s="8">
        <v>40</v>
      </c>
      <c r="AK32" s="8">
        <v>103</v>
      </c>
      <c r="AL32" s="8">
        <v>424</v>
      </c>
      <c r="AM32" s="8">
        <v>3851</v>
      </c>
      <c r="AN32" s="8">
        <v>229</v>
      </c>
      <c r="AO32" s="8">
        <v>667</v>
      </c>
      <c r="AP32" s="8">
        <v>178</v>
      </c>
      <c r="AQ32" s="8">
        <v>206</v>
      </c>
      <c r="AR32" s="8">
        <v>339</v>
      </c>
      <c r="AS32" s="8">
        <v>500</v>
      </c>
      <c r="AT32" s="8">
        <v>0</v>
      </c>
      <c r="AU32" s="8">
        <v>284</v>
      </c>
      <c r="AV32" s="8">
        <v>268</v>
      </c>
      <c r="AW32" s="8">
        <v>5265</v>
      </c>
      <c r="AX32" s="8">
        <v>120</v>
      </c>
      <c r="AY32" s="8">
        <v>1951</v>
      </c>
      <c r="AZ32" s="8">
        <v>3450</v>
      </c>
      <c r="BA32" s="8">
        <v>8</v>
      </c>
      <c r="BB32" s="8">
        <v>442</v>
      </c>
    </row>
    <row r="33" spans="1:54" ht="15" customHeight="1">
      <c r="A33" s="7" t="s">
        <v>141</v>
      </c>
      <c r="B33" s="8">
        <v>4</v>
      </c>
      <c r="C33" s="8">
        <v>191</v>
      </c>
      <c r="D33" s="8">
        <v>19376</v>
      </c>
      <c r="E33" s="8">
        <v>4247</v>
      </c>
      <c r="F33" s="8">
        <v>343</v>
      </c>
      <c r="G33" s="8">
        <v>14722</v>
      </c>
      <c r="H33" s="8">
        <v>8975</v>
      </c>
      <c r="I33" s="8">
        <v>3486</v>
      </c>
      <c r="J33" s="8">
        <v>8329</v>
      </c>
      <c r="K33" s="8">
        <v>101561</v>
      </c>
      <c r="L33" s="8">
        <v>59518</v>
      </c>
      <c r="M33" s="8">
        <v>0</v>
      </c>
      <c r="N33" s="8">
        <v>1940</v>
      </c>
      <c r="O33" s="8">
        <v>9367</v>
      </c>
      <c r="P33" s="8">
        <v>34520</v>
      </c>
      <c r="Q33" s="8">
        <v>10981</v>
      </c>
      <c r="R33" s="8">
        <v>375</v>
      </c>
      <c r="S33" s="8">
        <v>7989</v>
      </c>
      <c r="T33" s="8">
        <v>643</v>
      </c>
      <c r="U33" s="8">
        <v>27136</v>
      </c>
      <c r="V33" s="8">
        <v>0</v>
      </c>
      <c r="W33" s="8">
        <v>0</v>
      </c>
      <c r="X33" s="8">
        <v>11119</v>
      </c>
      <c r="Y33" s="8">
        <v>34228</v>
      </c>
      <c r="Z33" s="8">
        <v>279</v>
      </c>
      <c r="AA33" s="8">
        <v>401</v>
      </c>
      <c r="AB33" s="8">
        <v>52406</v>
      </c>
      <c r="AC33" s="8">
        <v>0</v>
      </c>
      <c r="AD33" s="8">
        <v>49669</v>
      </c>
      <c r="AE33" s="8">
        <v>25416</v>
      </c>
      <c r="AF33" s="8">
        <v>0</v>
      </c>
      <c r="AG33" s="8">
        <v>0</v>
      </c>
      <c r="AH33" s="8">
        <v>147407</v>
      </c>
      <c r="AI33" s="8">
        <v>1632</v>
      </c>
      <c r="AJ33" s="8">
        <v>242</v>
      </c>
      <c r="AK33" s="8">
        <v>70</v>
      </c>
      <c r="AL33" s="8">
        <v>2584</v>
      </c>
      <c r="AM33" s="8">
        <v>18622</v>
      </c>
      <c r="AN33" s="8">
        <v>321</v>
      </c>
      <c r="AO33" s="8">
        <v>3464</v>
      </c>
      <c r="AP33" s="8">
        <v>7</v>
      </c>
      <c r="AQ33" s="8">
        <v>0</v>
      </c>
      <c r="AR33" s="8">
        <v>3352</v>
      </c>
      <c r="AS33" s="8">
        <v>2572</v>
      </c>
      <c r="AT33" s="8">
        <v>245</v>
      </c>
      <c r="AU33" s="8">
        <v>1639</v>
      </c>
      <c r="AV33" s="8">
        <v>329</v>
      </c>
      <c r="AW33" s="8">
        <v>27527</v>
      </c>
      <c r="AX33" s="8">
        <v>0</v>
      </c>
      <c r="AY33" s="8">
        <v>2772</v>
      </c>
      <c r="AZ33" s="8">
        <v>13834</v>
      </c>
      <c r="BA33" s="8">
        <v>0</v>
      </c>
      <c r="BB33" s="8">
        <v>0</v>
      </c>
    </row>
    <row r="34" spans="1:54" ht="15" customHeight="1">
      <c r="A34" s="7" t="s">
        <v>142</v>
      </c>
      <c r="B34" s="8">
        <v>165</v>
      </c>
      <c r="C34" s="8">
        <v>191</v>
      </c>
      <c r="D34" s="8">
        <v>21433</v>
      </c>
      <c r="E34" s="8">
        <v>7840</v>
      </c>
      <c r="F34" s="8">
        <v>586</v>
      </c>
      <c r="G34" s="8">
        <v>21680</v>
      </c>
      <c r="H34" s="8">
        <v>11871</v>
      </c>
      <c r="I34" s="8">
        <v>4033</v>
      </c>
      <c r="J34" s="8">
        <v>11805</v>
      </c>
      <c r="K34" s="8">
        <v>109417</v>
      </c>
      <c r="L34" s="8">
        <v>100252</v>
      </c>
      <c r="M34" s="8">
        <v>0</v>
      </c>
      <c r="N34" s="8">
        <v>2291</v>
      </c>
      <c r="O34" s="8">
        <v>15751</v>
      </c>
      <c r="P34" s="8">
        <v>51094</v>
      </c>
      <c r="Q34" s="8">
        <v>11744</v>
      </c>
      <c r="R34" s="8">
        <v>389</v>
      </c>
      <c r="S34" s="8">
        <v>8764</v>
      </c>
      <c r="T34" s="8">
        <v>743</v>
      </c>
      <c r="U34" s="8">
        <v>35932</v>
      </c>
      <c r="V34" s="8">
        <v>0</v>
      </c>
      <c r="W34" s="8">
        <v>0</v>
      </c>
      <c r="X34" s="8">
        <v>15560</v>
      </c>
      <c r="Y34" s="8">
        <v>50759</v>
      </c>
      <c r="Z34" s="8">
        <v>352</v>
      </c>
      <c r="AA34" s="8">
        <v>412</v>
      </c>
      <c r="AB34" s="8">
        <v>63909</v>
      </c>
      <c r="AC34" s="8">
        <v>0</v>
      </c>
      <c r="AD34" s="8">
        <v>60728</v>
      </c>
      <c r="AE34" s="8">
        <v>28923</v>
      </c>
      <c r="AF34" s="8">
        <v>0</v>
      </c>
      <c r="AG34" s="8">
        <v>0</v>
      </c>
      <c r="AH34" s="8">
        <v>184207</v>
      </c>
      <c r="AI34" s="8">
        <v>1819</v>
      </c>
      <c r="AJ34" s="8">
        <v>276</v>
      </c>
      <c r="AK34" s="8">
        <v>113</v>
      </c>
      <c r="AL34" s="8">
        <v>4453</v>
      </c>
      <c r="AM34" s="8">
        <v>24148</v>
      </c>
      <c r="AN34" s="8">
        <v>334</v>
      </c>
      <c r="AO34" s="8">
        <v>3620</v>
      </c>
      <c r="AP34" s="8">
        <v>8</v>
      </c>
      <c r="AQ34" s="8">
        <v>0</v>
      </c>
      <c r="AR34" s="8">
        <v>3352</v>
      </c>
      <c r="AS34" s="8">
        <v>2946</v>
      </c>
      <c r="AT34" s="8">
        <v>302</v>
      </c>
      <c r="AU34" s="8">
        <v>1672</v>
      </c>
      <c r="AV34" s="8">
        <v>356</v>
      </c>
      <c r="AW34" s="8">
        <v>36668</v>
      </c>
      <c r="AX34" s="8">
        <v>0</v>
      </c>
      <c r="AY34" s="8">
        <v>3157</v>
      </c>
      <c r="AZ34" s="8">
        <v>16745</v>
      </c>
      <c r="BA34" s="8">
        <v>0</v>
      </c>
      <c r="BB34" s="8">
        <v>0</v>
      </c>
    </row>
    <row r="35" spans="1:54" ht="15" customHeight="1">
      <c r="A35" s="7" t="s">
        <v>143</v>
      </c>
      <c r="B35" s="8">
        <v>161</v>
      </c>
      <c r="C35" s="8">
        <v>0</v>
      </c>
      <c r="D35" s="8">
        <v>2057</v>
      </c>
      <c r="E35" s="8">
        <v>3593</v>
      </c>
      <c r="F35" s="8">
        <v>243</v>
      </c>
      <c r="G35" s="8">
        <v>6958</v>
      </c>
      <c r="H35" s="8">
        <v>2896</v>
      </c>
      <c r="I35" s="8">
        <v>547</v>
      </c>
      <c r="J35" s="8">
        <v>3476</v>
      </c>
      <c r="K35" s="8">
        <v>7856</v>
      </c>
      <c r="L35" s="8">
        <v>40734</v>
      </c>
      <c r="M35" s="8">
        <v>0</v>
      </c>
      <c r="N35" s="8">
        <v>351</v>
      </c>
      <c r="O35" s="8">
        <v>6384</v>
      </c>
      <c r="P35" s="8">
        <v>16574</v>
      </c>
      <c r="Q35" s="8">
        <v>763</v>
      </c>
      <c r="R35" s="8">
        <v>14</v>
      </c>
      <c r="S35" s="8">
        <v>775</v>
      </c>
      <c r="T35" s="8">
        <v>100</v>
      </c>
      <c r="U35" s="8">
        <v>8796</v>
      </c>
      <c r="V35" s="8">
        <v>0</v>
      </c>
      <c r="W35" s="8">
        <v>0</v>
      </c>
      <c r="X35" s="8">
        <v>4441</v>
      </c>
      <c r="Y35" s="8">
        <v>16531</v>
      </c>
      <c r="Z35" s="8">
        <v>73</v>
      </c>
      <c r="AA35" s="8">
        <v>11</v>
      </c>
      <c r="AB35" s="8">
        <v>11503</v>
      </c>
      <c r="AC35" s="8">
        <v>0</v>
      </c>
      <c r="AD35" s="8">
        <v>11059</v>
      </c>
      <c r="AE35" s="8">
        <v>3507</v>
      </c>
      <c r="AF35" s="8">
        <v>0</v>
      </c>
      <c r="AG35" s="8">
        <v>0</v>
      </c>
      <c r="AH35" s="8">
        <v>36800</v>
      </c>
      <c r="AI35" s="8">
        <v>187</v>
      </c>
      <c r="AJ35" s="8">
        <v>34</v>
      </c>
      <c r="AK35" s="8">
        <v>43</v>
      </c>
      <c r="AL35" s="8">
        <v>1869</v>
      </c>
      <c r="AM35" s="8">
        <v>5526</v>
      </c>
      <c r="AN35" s="8">
        <v>13</v>
      </c>
      <c r="AO35" s="8">
        <v>156</v>
      </c>
      <c r="AP35" s="8">
        <v>1</v>
      </c>
      <c r="AQ35" s="8">
        <v>0</v>
      </c>
      <c r="AR35" s="8">
        <v>0</v>
      </c>
      <c r="AS35" s="8">
        <v>374</v>
      </c>
      <c r="AT35" s="8">
        <v>57</v>
      </c>
      <c r="AU35" s="8">
        <v>33</v>
      </c>
      <c r="AV35" s="8">
        <v>27</v>
      </c>
      <c r="AW35" s="8">
        <v>9141</v>
      </c>
      <c r="AX35" s="8">
        <v>0</v>
      </c>
      <c r="AY35" s="8">
        <v>385</v>
      </c>
      <c r="AZ35" s="8">
        <v>2911</v>
      </c>
      <c r="BA35" s="8">
        <v>0</v>
      </c>
      <c r="BB35" s="8">
        <v>0</v>
      </c>
    </row>
    <row r="36" spans="1:54" ht="15" customHeight="1">
      <c r="A36" s="7" t="s">
        <v>144</v>
      </c>
      <c r="B36" s="8">
        <v>185</v>
      </c>
      <c r="C36" s="8">
        <v>102</v>
      </c>
      <c r="D36" s="8">
        <v>5494</v>
      </c>
      <c r="E36" s="8">
        <v>384</v>
      </c>
      <c r="F36" s="8">
        <v>37</v>
      </c>
      <c r="G36" s="8">
        <v>4305</v>
      </c>
      <c r="H36" s="8">
        <v>1485</v>
      </c>
      <c r="I36" s="8">
        <v>1392</v>
      </c>
      <c r="J36" s="8">
        <v>2942</v>
      </c>
      <c r="K36" s="8">
        <v>90406</v>
      </c>
      <c r="L36" s="8">
        <v>20665</v>
      </c>
      <c r="M36" s="8">
        <v>750</v>
      </c>
      <c r="N36" s="8">
        <v>797</v>
      </c>
      <c r="O36" s="8">
        <v>3409</v>
      </c>
      <c r="P36" s="8">
        <v>10066</v>
      </c>
      <c r="Q36" s="8">
        <v>4119</v>
      </c>
      <c r="R36" s="8">
        <v>650</v>
      </c>
      <c r="S36" s="8">
        <v>1353</v>
      </c>
      <c r="T36" s="8">
        <v>243</v>
      </c>
      <c r="U36" s="8">
        <v>5383</v>
      </c>
      <c r="V36" s="8">
        <v>19</v>
      </c>
      <c r="W36" s="8">
        <v>41</v>
      </c>
      <c r="X36" s="8">
        <v>32384</v>
      </c>
      <c r="Y36" s="8">
        <v>12210</v>
      </c>
      <c r="Z36" s="8">
        <v>256</v>
      </c>
      <c r="AA36" s="8">
        <v>147</v>
      </c>
      <c r="AB36" s="8">
        <v>28890</v>
      </c>
      <c r="AC36" s="8">
        <v>477</v>
      </c>
      <c r="AD36" s="8">
        <v>19100</v>
      </c>
      <c r="AE36" s="8">
        <v>8356</v>
      </c>
      <c r="AF36" s="8">
        <v>264</v>
      </c>
      <c r="AG36" s="8">
        <v>0</v>
      </c>
      <c r="AH36" s="8">
        <v>41388</v>
      </c>
      <c r="AI36" s="8">
        <v>259</v>
      </c>
      <c r="AJ36" s="8">
        <v>218</v>
      </c>
      <c r="AK36" s="8">
        <v>115</v>
      </c>
      <c r="AL36" s="8">
        <v>381</v>
      </c>
      <c r="AM36" s="8">
        <v>5881</v>
      </c>
      <c r="AN36" s="8">
        <v>375</v>
      </c>
      <c r="AO36" s="8">
        <v>627</v>
      </c>
      <c r="AP36" s="8">
        <v>415</v>
      </c>
      <c r="AQ36" s="8">
        <v>748</v>
      </c>
      <c r="AR36" s="8">
        <v>287</v>
      </c>
      <c r="AS36" s="8">
        <v>2490</v>
      </c>
      <c r="AT36" s="8">
        <v>74</v>
      </c>
      <c r="AU36" s="8">
        <v>345</v>
      </c>
      <c r="AV36" s="8">
        <v>176</v>
      </c>
      <c r="AW36" s="8">
        <v>7843</v>
      </c>
      <c r="AX36" s="8">
        <v>148</v>
      </c>
      <c r="AY36" s="8">
        <v>766</v>
      </c>
      <c r="AZ36" s="8">
        <v>4539</v>
      </c>
      <c r="BA36" s="8">
        <v>21</v>
      </c>
      <c r="BB36" s="8">
        <v>1268</v>
      </c>
    </row>
    <row r="37" spans="1:54" ht="15" customHeight="1">
      <c r="A37" s="7" t="s">
        <v>145</v>
      </c>
      <c r="B37" s="8">
        <v>440</v>
      </c>
      <c r="C37" s="8">
        <v>114</v>
      </c>
      <c r="D37" s="8">
        <v>13515</v>
      </c>
      <c r="E37" s="8">
        <v>3359</v>
      </c>
      <c r="F37" s="8">
        <v>222</v>
      </c>
      <c r="G37" s="8">
        <v>11536</v>
      </c>
      <c r="H37" s="8">
        <v>5960</v>
      </c>
      <c r="I37" s="8">
        <v>3617</v>
      </c>
      <c r="J37" s="8">
        <v>14071</v>
      </c>
      <c r="K37" s="8">
        <v>181927</v>
      </c>
      <c r="L37" s="8">
        <v>67269</v>
      </c>
      <c r="M37" s="8">
        <v>1566</v>
      </c>
      <c r="N37" s="8">
        <v>1562</v>
      </c>
      <c r="O37" s="8">
        <v>11055</v>
      </c>
      <c r="P37" s="8">
        <v>32285</v>
      </c>
      <c r="Q37" s="8">
        <v>8491</v>
      </c>
      <c r="R37" s="8">
        <v>1030</v>
      </c>
      <c r="S37" s="8">
        <v>2842</v>
      </c>
      <c r="T37" s="8">
        <v>897</v>
      </c>
      <c r="U37" s="8">
        <v>19606</v>
      </c>
      <c r="V37" s="8">
        <v>23</v>
      </c>
      <c r="W37" s="8">
        <v>109</v>
      </c>
      <c r="X37" s="8">
        <v>67408</v>
      </c>
      <c r="Y37" s="8">
        <v>37939</v>
      </c>
      <c r="Z37" s="8">
        <v>520</v>
      </c>
      <c r="AA37" s="8">
        <v>192</v>
      </c>
      <c r="AB37" s="8">
        <v>81122</v>
      </c>
      <c r="AC37" s="8">
        <v>946</v>
      </c>
      <c r="AD37" s="8">
        <v>52222</v>
      </c>
      <c r="AE37" s="8">
        <v>22278</v>
      </c>
      <c r="AF37" s="8">
        <v>429</v>
      </c>
      <c r="AG37" s="8">
        <v>0</v>
      </c>
      <c r="AH37" s="8">
        <v>115357</v>
      </c>
      <c r="AI37" s="8">
        <v>852</v>
      </c>
      <c r="AJ37" s="8">
        <v>662</v>
      </c>
      <c r="AK37" s="8">
        <v>385</v>
      </c>
      <c r="AL37" s="8">
        <v>2395</v>
      </c>
      <c r="AM37" s="8">
        <v>17154</v>
      </c>
      <c r="AN37" s="8">
        <v>1240</v>
      </c>
      <c r="AO37" s="8">
        <v>1479</v>
      </c>
      <c r="AP37" s="8">
        <v>883</v>
      </c>
      <c r="AQ37" s="8">
        <v>788</v>
      </c>
      <c r="AR37" s="8">
        <v>2174</v>
      </c>
      <c r="AS37" s="8">
        <v>3200</v>
      </c>
      <c r="AT37" s="8">
        <v>451</v>
      </c>
      <c r="AU37" s="8">
        <v>686</v>
      </c>
      <c r="AV37" s="8">
        <v>326</v>
      </c>
      <c r="AW37" s="8">
        <v>27918</v>
      </c>
      <c r="AX37" s="8">
        <v>204</v>
      </c>
      <c r="AY37" s="8">
        <v>1910</v>
      </c>
      <c r="AZ37" s="8">
        <v>11141</v>
      </c>
      <c r="BA37" s="8">
        <v>52</v>
      </c>
      <c r="BB37" s="8">
        <v>1403</v>
      </c>
    </row>
    <row r="38" spans="1:54" ht="15" customHeight="1">
      <c r="A38" s="7" t="s">
        <v>146</v>
      </c>
      <c r="B38" s="8">
        <v>255</v>
      </c>
      <c r="C38" s="8">
        <v>12</v>
      </c>
      <c r="D38" s="8">
        <v>8021</v>
      </c>
      <c r="E38" s="8">
        <v>2975</v>
      </c>
      <c r="F38" s="8">
        <v>185</v>
      </c>
      <c r="G38" s="8">
        <v>7231</v>
      </c>
      <c r="H38" s="8">
        <v>4475</v>
      </c>
      <c r="I38" s="8">
        <v>2225</v>
      </c>
      <c r="J38" s="8">
        <v>11129</v>
      </c>
      <c r="K38" s="8">
        <v>91521</v>
      </c>
      <c r="L38" s="8">
        <v>46604</v>
      </c>
      <c r="M38" s="8">
        <v>816</v>
      </c>
      <c r="N38" s="8">
        <v>765</v>
      </c>
      <c r="O38" s="8">
        <v>7646</v>
      </c>
      <c r="P38" s="8">
        <v>22219</v>
      </c>
      <c r="Q38" s="8">
        <v>4372</v>
      </c>
      <c r="R38" s="8">
        <v>380</v>
      </c>
      <c r="S38" s="8">
        <v>1489</v>
      </c>
      <c r="T38" s="8">
        <v>654</v>
      </c>
      <c r="U38" s="8">
        <v>14223</v>
      </c>
      <c r="V38" s="8">
        <v>4</v>
      </c>
      <c r="W38" s="8">
        <v>68</v>
      </c>
      <c r="X38" s="8">
        <v>35024</v>
      </c>
      <c r="Y38" s="8">
        <v>25729</v>
      </c>
      <c r="Z38" s="8">
        <v>264</v>
      </c>
      <c r="AA38" s="8">
        <v>45</v>
      </c>
      <c r="AB38" s="8">
        <v>52232</v>
      </c>
      <c r="AC38" s="8">
        <v>469</v>
      </c>
      <c r="AD38" s="8">
        <v>33122</v>
      </c>
      <c r="AE38" s="8">
        <v>13922</v>
      </c>
      <c r="AF38" s="8">
        <v>165</v>
      </c>
      <c r="AG38" s="8">
        <v>0</v>
      </c>
      <c r="AH38" s="8">
        <v>73969</v>
      </c>
      <c r="AI38" s="8">
        <v>593</v>
      </c>
      <c r="AJ38" s="8">
        <v>444</v>
      </c>
      <c r="AK38" s="8">
        <v>270</v>
      </c>
      <c r="AL38" s="8">
        <v>2014</v>
      </c>
      <c r="AM38" s="8">
        <v>11273</v>
      </c>
      <c r="AN38" s="8">
        <v>865</v>
      </c>
      <c r="AO38" s="8">
        <v>852</v>
      </c>
      <c r="AP38" s="8">
        <v>468</v>
      </c>
      <c r="AQ38" s="8">
        <v>40</v>
      </c>
      <c r="AR38" s="8">
        <v>1887</v>
      </c>
      <c r="AS38" s="8">
        <v>710</v>
      </c>
      <c r="AT38" s="8">
        <v>377</v>
      </c>
      <c r="AU38" s="8">
        <v>341</v>
      </c>
      <c r="AV38" s="8">
        <v>150</v>
      </c>
      <c r="AW38" s="8">
        <v>20075</v>
      </c>
      <c r="AX38" s="8">
        <v>56</v>
      </c>
      <c r="AY38" s="8">
        <v>1144</v>
      </c>
      <c r="AZ38" s="8">
        <v>6602</v>
      </c>
      <c r="BA38" s="8">
        <v>31</v>
      </c>
      <c r="BB38" s="8">
        <v>135</v>
      </c>
    </row>
    <row r="39" spans="1:54" ht="15" customHeight="1">
      <c r="A39" s="7" t="s">
        <v>147</v>
      </c>
      <c r="B39" s="8">
        <v>37418</v>
      </c>
      <c r="C39" s="8">
        <v>54</v>
      </c>
      <c r="D39" s="8">
        <v>44207</v>
      </c>
      <c r="E39" s="8">
        <v>17620</v>
      </c>
      <c r="F39" s="8">
        <v>746</v>
      </c>
      <c r="G39" s="8">
        <v>28639</v>
      </c>
      <c r="H39" s="8">
        <v>3588</v>
      </c>
      <c r="I39" s="8">
        <v>3737</v>
      </c>
      <c r="J39" s="8">
        <v>10294</v>
      </c>
      <c r="K39" s="8">
        <v>479437</v>
      </c>
      <c r="L39" s="8">
        <v>225537</v>
      </c>
      <c r="M39" s="8">
        <v>14979</v>
      </c>
      <c r="N39" s="8">
        <v>2759</v>
      </c>
      <c r="O39" s="8">
        <v>59025</v>
      </c>
      <c r="P39" s="8">
        <v>105547</v>
      </c>
      <c r="Q39" s="8">
        <v>34457</v>
      </c>
      <c r="R39" s="8">
        <v>13260</v>
      </c>
      <c r="S39" s="8">
        <v>4599</v>
      </c>
      <c r="T39" s="8">
        <v>1959</v>
      </c>
      <c r="U39" s="8">
        <v>72938</v>
      </c>
      <c r="V39" s="8">
        <v>3646</v>
      </c>
      <c r="W39" s="8">
        <v>828</v>
      </c>
      <c r="X39" s="8">
        <v>231451</v>
      </c>
      <c r="Y39" s="8">
        <v>221764</v>
      </c>
      <c r="Z39" s="8">
        <v>422</v>
      </c>
      <c r="AA39" s="8">
        <v>2808</v>
      </c>
      <c r="AB39" s="8">
        <v>224094</v>
      </c>
      <c r="AC39" s="8">
        <v>94866</v>
      </c>
      <c r="AD39" s="8">
        <v>89079</v>
      </c>
      <c r="AE39" s="8">
        <v>71500</v>
      </c>
      <c r="AF39" s="8">
        <v>15429</v>
      </c>
      <c r="AG39" s="8">
        <v>72</v>
      </c>
      <c r="AH39" s="8">
        <v>311282</v>
      </c>
      <c r="AI39" s="8">
        <v>12363</v>
      </c>
      <c r="AJ39" s="8">
        <v>17455</v>
      </c>
      <c r="AK39" s="8">
        <v>14665</v>
      </c>
      <c r="AL39" s="8">
        <v>9168</v>
      </c>
      <c r="AM39" s="8">
        <v>27320</v>
      </c>
      <c r="AN39" s="8">
        <v>700</v>
      </c>
      <c r="AO39" s="8">
        <v>8980</v>
      </c>
      <c r="AP39" s="8">
        <v>2132</v>
      </c>
      <c r="AQ39" s="8">
        <v>5796</v>
      </c>
      <c r="AR39" s="8">
        <v>10120</v>
      </c>
      <c r="AS39" s="8">
        <v>15202</v>
      </c>
      <c r="AT39" s="8">
        <v>852</v>
      </c>
      <c r="AU39" s="8">
        <v>2059</v>
      </c>
      <c r="AV39" s="8">
        <v>3497</v>
      </c>
      <c r="AW39" s="8">
        <v>108210</v>
      </c>
      <c r="AX39" s="8">
        <v>1975</v>
      </c>
      <c r="AY39" s="8">
        <v>27104</v>
      </c>
      <c r="AZ39" s="8">
        <v>31516</v>
      </c>
      <c r="BA39" s="8">
        <v>223</v>
      </c>
      <c r="BB39" s="8">
        <v>985</v>
      </c>
    </row>
    <row r="40" spans="1:54" ht="15" customHeight="1">
      <c r="A40" s="7" t="s">
        <v>148</v>
      </c>
      <c r="B40" s="8">
        <v>0</v>
      </c>
      <c r="C40" s="8">
        <v>0</v>
      </c>
      <c r="D40" s="8">
        <v>493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15903</v>
      </c>
      <c r="L40" s="8">
        <v>2024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32</v>
      </c>
      <c r="S40" s="8">
        <v>0</v>
      </c>
      <c r="T40" s="8">
        <v>0</v>
      </c>
      <c r="U40" s="8">
        <v>665</v>
      </c>
      <c r="V40" s="8">
        <v>0</v>
      </c>
      <c r="W40" s="8">
        <v>0</v>
      </c>
      <c r="X40" s="8">
        <v>11537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6</v>
      </c>
      <c r="AF40" s="8">
        <v>0</v>
      </c>
      <c r="AG40" s="8">
        <v>0</v>
      </c>
      <c r="AH40" s="8">
        <v>0</v>
      </c>
      <c r="AI40" s="8">
        <v>0</v>
      </c>
      <c r="AJ40" s="8">
        <v>1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1202</v>
      </c>
      <c r="AX40" s="8">
        <v>0</v>
      </c>
      <c r="AY40" s="8">
        <v>23</v>
      </c>
      <c r="AZ40" s="8">
        <v>0</v>
      </c>
      <c r="BA40" s="8">
        <v>0</v>
      </c>
      <c r="BB40" s="8">
        <v>0</v>
      </c>
    </row>
    <row r="41" spans="1:54" ht="15" customHeight="1">
      <c r="A41" s="7" t="s">
        <v>149</v>
      </c>
      <c r="B41" s="8">
        <v>0</v>
      </c>
      <c r="C41" s="8">
        <v>0</v>
      </c>
      <c r="D41" s="8">
        <v>2468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95482</v>
      </c>
      <c r="L41" s="8">
        <v>15819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8672</v>
      </c>
      <c r="Y41" s="8">
        <v>0</v>
      </c>
      <c r="Z41" s="8">
        <v>0</v>
      </c>
      <c r="AA41" s="8">
        <v>544</v>
      </c>
      <c r="AB41" s="8">
        <v>68910</v>
      </c>
      <c r="AC41" s="8">
        <v>34</v>
      </c>
      <c r="AD41" s="8">
        <v>0</v>
      </c>
      <c r="AE41" s="8">
        <v>0</v>
      </c>
      <c r="AF41" s="8">
        <v>0</v>
      </c>
      <c r="AG41" s="8">
        <v>0</v>
      </c>
      <c r="AH41" s="8">
        <v>6335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3811</v>
      </c>
      <c r="AX41" s="8">
        <v>0</v>
      </c>
      <c r="AY41" s="8">
        <v>742</v>
      </c>
      <c r="AZ41" s="8">
        <v>0</v>
      </c>
      <c r="BA41" s="8">
        <v>0</v>
      </c>
      <c r="BB41" s="8">
        <v>0</v>
      </c>
    </row>
    <row r="42" spans="1:54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1003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6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>
      <c r="A43" s="7" t="s">
        <v>151</v>
      </c>
      <c r="B43" s="8">
        <v>0</v>
      </c>
      <c r="C43" s="8">
        <v>0</v>
      </c>
      <c r="D43" s="8">
        <v>26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19</v>
      </c>
      <c r="K43" s="8">
        <v>151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151</v>
      </c>
      <c r="AB43" s="8">
        <v>0</v>
      </c>
      <c r="AC43" s="8">
        <v>0</v>
      </c>
      <c r="AD43" s="8">
        <v>0</v>
      </c>
      <c r="AE43" s="8">
        <v>33</v>
      </c>
      <c r="AF43" s="8">
        <v>33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118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205</v>
      </c>
      <c r="AS43" s="8">
        <v>867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0</v>
      </c>
    </row>
    <row r="44" spans="1:54" ht="15" customHeight="1">
      <c r="A44" s="7" t="s">
        <v>152</v>
      </c>
      <c r="B44" s="8">
        <v>6</v>
      </c>
      <c r="C44" s="8">
        <v>39</v>
      </c>
      <c r="D44" s="8">
        <v>10250</v>
      </c>
      <c r="E44" s="8">
        <v>3265</v>
      </c>
      <c r="F44" s="8">
        <v>20</v>
      </c>
      <c r="G44" s="8">
        <v>16478</v>
      </c>
      <c r="H44" s="8">
        <v>929</v>
      </c>
      <c r="I44" s="8">
        <v>1413</v>
      </c>
      <c r="J44" s="8">
        <v>633</v>
      </c>
      <c r="K44" s="8">
        <v>120030</v>
      </c>
      <c r="L44" s="8">
        <v>65120</v>
      </c>
      <c r="M44" s="8">
        <v>4021</v>
      </c>
      <c r="N44" s="8">
        <v>275</v>
      </c>
      <c r="O44" s="8">
        <v>20334</v>
      </c>
      <c r="P44" s="8">
        <v>42356</v>
      </c>
      <c r="Q44" s="8">
        <v>28008</v>
      </c>
      <c r="R44" s="8">
        <v>7914</v>
      </c>
      <c r="S44" s="8">
        <v>1866</v>
      </c>
      <c r="T44" s="8">
        <v>44</v>
      </c>
      <c r="U44" s="8">
        <v>19251</v>
      </c>
      <c r="V44" s="8">
        <v>0</v>
      </c>
      <c r="W44" s="8">
        <v>72</v>
      </c>
      <c r="X44" s="8">
        <v>44874</v>
      </c>
      <c r="Y44" s="8">
        <v>44904</v>
      </c>
      <c r="Z44" s="8">
        <v>231</v>
      </c>
      <c r="AA44" s="8">
        <v>501</v>
      </c>
      <c r="AB44" s="8">
        <v>66964</v>
      </c>
      <c r="AC44" s="8">
        <v>2123</v>
      </c>
      <c r="AD44" s="8">
        <v>41656</v>
      </c>
      <c r="AE44" s="8">
        <v>33853</v>
      </c>
      <c r="AF44" s="8">
        <v>209</v>
      </c>
      <c r="AG44" s="8">
        <v>33</v>
      </c>
      <c r="AH44" s="8">
        <v>86934</v>
      </c>
      <c r="AI44" s="8">
        <v>1361</v>
      </c>
      <c r="AJ44" s="8">
        <v>13402</v>
      </c>
      <c r="AK44" s="8">
        <v>531</v>
      </c>
      <c r="AL44" s="8">
        <v>1263</v>
      </c>
      <c r="AM44" s="8">
        <v>14058</v>
      </c>
      <c r="AN44" s="8">
        <v>166</v>
      </c>
      <c r="AO44" s="8">
        <v>1048</v>
      </c>
      <c r="AP44" s="8">
        <v>1274</v>
      </c>
      <c r="AQ44" s="8">
        <v>1144</v>
      </c>
      <c r="AR44" s="8">
        <v>5886</v>
      </c>
      <c r="AS44" s="8">
        <v>4235</v>
      </c>
      <c r="AT44" s="8">
        <v>203</v>
      </c>
      <c r="AU44" s="8">
        <v>1395</v>
      </c>
      <c r="AV44" s="8">
        <v>30</v>
      </c>
      <c r="AW44" s="8">
        <v>27931</v>
      </c>
      <c r="AX44" s="8">
        <v>1356</v>
      </c>
      <c r="AY44" s="8">
        <v>2653</v>
      </c>
      <c r="AZ44" s="8">
        <v>9496</v>
      </c>
      <c r="BA44" s="8">
        <v>1</v>
      </c>
      <c r="BB44" s="8">
        <v>9</v>
      </c>
    </row>
    <row r="45" spans="1:54" ht="15" customHeight="1">
      <c r="A45" s="7" t="s">
        <v>153</v>
      </c>
      <c r="B45" s="8">
        <v>37412</v>
      </c>
      <c r="C45" s="8">
        <v>15</v>
      </c>
      <c r="D45" s="8">
        <v>30947</v>
      </c>
      <c r="E45" s="8">
        <v>14355</v>
      </c>
      <c r="F45" s="8">
        <v>726</v>
      </c>
      <c r="G45" s="8">
        <v>12161</v>
      </c>
      <c r="H45" s="8">
        <v>2659</v>
      </c>
      <c r="I45" s="8">
        <v>2324</v>
      </c>
      <c r="J45" s="8">
        <v>9642</v>
      </c>
      <c r="K45" s="8">
        <v>247871</v>
      </c>
      <c r="L45" s="8">
        <v>142574</v>
      </c>
      <c r="M45" s="8">
        <v>10958</v>
      </c>
      <c r="N45" s="8">
        <v>2484</v>
      </c>
      <c r="O45" s="8">
        <v>38691</v>
      </c>
      <c r="P45" s="8">
        <v>63191</v>
      </c>
      <c r="Q45" s="8">
        <v>6449</v>
      </c>
      <c r="R45" s="8">
        <v>5314</v>
      </c>
      <c r="S45" s="8">
        <v>2733</v>
      </c>
      <c r="T45" s="8">
        <v>1915</v>
      </c>
      <c r="U45" s="8">
        <v>53022</v>
      </c>
      <c r="V45" s="8">
        <v>2643</v>
      </c>
      <c r="W45" s="8">
        <v>756</v>
      </c>
      <c r="X45" s="8">
        <v>166368</v>
      </c>
      <c r="Y45" s="8">
        <v>176860</v>
      </c>
      <c r="Z45" s="8">
        <v>191</v>
      </c>
      <c r="AA45" s="8">
        <v>1612</v>
      </c>
      <c r="AB45" s="8">
        <v>88220</v>
      </c>
      <c r="AC45" s="8">
        <v>92709</v>
      </c>
      <c r="AD45" s="8">
        <v>47423</v>
      </c>
      <c r="AE45" s="8">
        <v>37602</v>
      </c>
      <c r="AF45" s="8">
        <v>15187</v>
      </c>
      <c r="AG45" s="8">
        <v>39</v>
      </c>
      <c r="AH45" s="8">
        <v>218013</v>
      </c>
      <c r="AI45" s="8">
        <v>11002</v>
      </c>
      <c r="AJ45" s="8">
        <v>4052</v>
      </c>
      <c r="AK45" s="8">
        <v>14134</v>
      </c>
      <c r="AL45" s="8">
        <v>7787</v>
      </c>
      <c r="AM45" s="8">
        <v>13262</v>
      </c>
      <c r="AN45" s="8">
        <v>534</v>
      </c>
      <c r="AO45" s="8">
        <v>7932</v>
      </c>
      <c r="AP45" s="8">
        <v>858</v>
      </c>
      <c r="AQ45" s="8">
        <v>4652</v>
      </c>
      <c r="AR45" s="8">
        <v>4029</v>
      </c>
      <c r="AS45" s="8">
        <v>10100</v>
      </c>
      <c r="AT45" s="8">
        <v>649</v>
      </c>
      <c r="AU45" s="8">
        <v>664</v>
      </c>
      <c r="AV45" s="8">
        <v>3467</v>
      </c>
      <c r="AW45" s="8">
        <v>75266</v>
      </c>
      <c r="AX45" s="8">
        <v>619</v>
      </c>
      <c r="AY45" s="8">
        <v>23686</v>
      </c>
      <c r="AZ45" s="8">
        <v>22020</v>
      </c>
      <c r="BA45" s="8">
        <v>222</v>
      </c>
      <c r="BB45" s="8">
        <v>976</v>
      </c>
    </row>
    <row r="46" spans="1:54" ht="15" customHeight="1">
      <c r="A46" s="7" t="s">
        <v>154</v>
      </c>
      <c r="B46" s="8">
        <v>0</v>
      </c>
      <c r="C46" s="8">
        <v>0</v>
      </c>
      <c r="D46" s="8">
        <v>23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" customHeight="1">
      <c r="A47" s="5" t="s">
        <v>26</v>
      </c>
      <c r="B47" s="6">
        <v>443433</v>
      </c>
      <c r="C47" s="6">
        <v>1437</v>
      </c>
      <c r="D47" s="6">
        <v>612469</v>
      </c>
      <c r="E47" s="6">
        <v>242940</v>
      </c>
      <c r="F47" s="6">
        <v>16325</v>
      </c>
      <c r="G47" s="6">
        <v>930596</v>
      </c>
      <c r="H47" s="6">
        <v>225637</v>
      </c>
      <c r="I47" s="6">
        <v>133316</v>
      </c>
      <c r="J47" s="6">
        <v>483644</v>
      </c>
      <c r="K47" s="6">
        <v>5747894</v>
      </c>
      <c r="L47" s="6">
        <v>4070783</v>
      </c>
      <c r="M47" s="6">
        <v>103715</v>
      </c>
      <c r="N47" s="6">
        <v>95087</v>
      </c>
      <c r="O47" s="6">
        <v>1562641</v>
      </c>
      <c r="P47" s="6">
        <v>2561841</v>
      </c>
      <c r="Q47" s="6">
        <v>609108</v>
      </c>
      <c r="R47" s="6">
        <v>660150</v>
      </c>
      <c r="S47" s="6">
        <v>241107</v>
      </c>
      <c r="T47" s="6">
        <v>99816</v>
      </c>
      <c r="U47" s="6">
        <v>1440564</v>
      </c>
      <c r="V47" s="6">
        <v>64272</v>
      </c>
      <c r="W47" s="6">
        <v>22419</v>
      </c>
      <c r="X47" s="6">
        <v>3772794</v>
      </c>
      <c r="Y47" s="6">
        <v>2995081</v>
      </c>
      <c r="Z47" s="6">
        <v>15312</v>
      </c>
      <c r="AA47" s="6">
        <v>37958</v>
      </c>
      <c r="AB47" s="6">
        <v>5232948</v>
      </c>
      <c r="AC47" s="6">
        <v>273741</v>
      </c>
      <c r="AD47" s="6">
        <v>3327835</v>
      </c>
      <c r="AE47" s="6">
        <v>1066571</v>
      </c>
      <c r="AF47" s="6">
        <v>19395</v>
      </c>
      <c r="AG47" s="6">
        <v>3106</v>
      </c>
      <c r="AH47" s="6">
        <v>7766389</v>
      </c>
      <c r="AI47" s="6">
        <v>184602</v>
      </c>
      <c r="AJ47" s="6">
        <v>326556</v>
      </c>
      <c r="AK47" s="6">
        <v>162667</v>
      </c>
      <c r="AL47" s="6">
        <v>188335</v>
      </c>
      <c r="AM47" s="6">
        <v>951419</v>
      </c>
      <c r="AN47" s="6">
        <v>28474</v>
      </c>
      <c r="AO47" s="6">
        <v>573470</v>
      </c>
      <c r="AP47" s="6">
        <v>22917</v>
      </c>
      <c r="AQ47" s="6">
        <v>20140</v>
      </c>
      <c r="AR47" s="6">
        <v>225886</v>
      </c>
      <c r="AS47" s="6">
        <v>169704</v>
      </c>
      <c r="AT47" s="6">
        <v>59981</v>
      </c>
      <c r="AU47" s="6">
        <v>32109</v>
      </c>
      <c r="AV47" s="6">
        <v>133591</v>
      </c>
      <c r="AW47" s="6">
        <v>1233911</v>
      </c>
      <c r="AX47" s="6">
        <v>99143</v>
      </c>
      <c r="AY47" s="6">
        <v>396532</v>
      </c>
      <c r="AZ47" s="6">
        <v>832574</v>
      </c>
      <c r="BA47" s="6">
        <v>4580</v>
      </c>
      <c r="BB47" s="6">
        <v>5214</v>
      </c>
    </row>
    <row r="48" spans="1:54" ht="15" customHeight="1">
      <c r="A48" s="7" t="s">
        <v>155</v>
      </c>
      <c r="B48" s="8">
        <v>358865</v>
      </c>
      <c r="C48" s="8">
        <v>0</v>
      </c>
      <c r="D48" s="8">
        <v>59202</v>
      </c>
      <c r="E48" s="8">
        <v>79377</v>
      </c>
      <c r="F48" s="8">
        <v>13369</v>
      </c>
      <c r="G48" s="8">
        <v>170892</v>
      </c>
      <c r="H48" s="8">
        <v>33957</v>
      </c>
      <c r="I48" s="8">
        <v>12117</v>
      </c>
      <c r="J48" s="8">
        <v>175220</v>
      </c>
      <c r="K48" s="8">
        <v>1304711</v>
      </c>
      <c r="L48" s="8">
        <v>1167381</v>
      </c>
      <c r="M48" s="8">
        <v>53926</v>
      </c>
      <c r="N48" s="8">
        <v>46937</v>
      </c>
      <c r="O48" s="8">
        <v>696264</v>
      </c>
      <c r="P48" s="8">
        <v>457273</v>
      </c>
      <c r="Q48" s="8">
        <v>70925</v>
      </c>
      <c r="R48" s="8">
        <v>254349</v>
      </c>
      <c r="S48" s="8">
        <v>41828</v>
      </c>
      <c r="T48" s="8">
        <v>68121</v>
      </c>
      <c r="U48" s="8">
        <v>396223</v>
      </c>
      <c r="V48" s="8">
        <v>4206</v>
      </c>
      <c r="W48" s="8">
        <v>19106</v>
      </c>
      <c r="X48" s="8">
        <v>1893148</v>
      </c>
      <c r="Y48" s="8">
        <v>635345</v>
      </c>
      <c r="Z48" s="8">
        <v>7416</v>
      </c>
      <c r="AA48" s="8">
        <v>21319</v>
      </c>
      <c r="AB48" s="8">
        <v>947909</v>
      </c>
      <c r="AC48" s="8">
        <v>115417</v>
      </c>
      <c r="AD48" s="8">
        <v>800389</v>
      </c>
      <c r="AE48" s="8">
        <v>36085</v>
      </c>
      <c r="AF48" s="8">
        <v>1183</v>
      </c>
      <c r="AG48" s="8">
        <v>2955</v>
      </c>
      <c r="AH48" s="8">
        <v>1119725</v>
      </c>
      <c r="AI48" s="8">
        <v>136120</v>
      </c>
      <c r="AJ48" s="8">
        <v>201927</v>
      </c>
      <c r="AK48" s="8">
        <v>26622</v>
      </c>
      <c r="AL48" s="8">
        <v>102497</v>
      </c>
      <c r="AM48" s="8">
        <v>161475</v>
      </c>
      <c r="AN48" s="8">
        <v>20606</v>
      </c>
      <c r="AO48" s="8">
        <v>272813</v>
      </c>
      <c r="AP48" s="8">
        <v>6634</v>
      </c>
      <c r="AQ48" s="8">
        <v>9</v>
      </c>
      <c r="AR48" s="8">
        <v>122471</v>
      </c>
      <c r="AS48" s="8">
        <v>32580</v>
      </c>
      <c r="AT48" s="8">
        <v>41193</v>
      </c>
      <c r="AU48" s="8">
        <v>11120</v>
      </c>
      <c r="AV48" s="8">
        <v>109054</v>
      </c>
      <c r="AW48" s="8">
        <v>375619</v>
      </c>
      <c r="AX48" s="8">
        <v>87250</v>
      </c>
      <c r="AY48" s="8">
        <v>330042</v>
      </c>
      <c r="AZ48" s="8">
        <v>62034</v>
      </c>
      <c r="BA48" s="8">
        <v>492</v>
      </c>
      <c r="BB48" s="8">
        <v>0</v>
      </c>
    </row>
    <row r="49" spans="1:54" ht="15" customHeight="1">
      <c r="A49" s="7" t="s">
        <v>156</v>
      </c>
      <c r="B49" s="8">
        <v>0</v>
      </c>
      <c r="C49" s="8">
        <v>0</v>
      </c>
      <c r="D49" s="8">
        <v>1261</v>
      </c>
      <c r="E49" s="8">
        <v>9472</v>
      </c>
      <c r="F49" s="8">
        <v>456</v>
      </c>
      <c r="G49" s="8">
        <v>6488</v>
      </c>
      <c r="H49" s="8">
        <v>5543</v>
      </c>
      <c r="I49" s="8">
        <v>735</v>
      </c>
      <c r="J49" s="8">
        <v>5209</v>
      </c>
      <c r="K49" s="8">
        <v>76926</v>
      </c>
      <c r="L49" s="8">
        <v>51143</v>
      </c>
      <c r="M49" s="8">
        <v>533</v>
      </c>
      <c r="N49" s="8">
        <v>1170</v>
      </c>
      <c r="O49" s="8">
        <v>20689</v>
      </c>
      <c r="P49" s="8">
        <v>14950</v>
      </c>
      <c r="Q49" s="8">
        <v>4295</v>
      </c>
      <c r="R49" s="8">
        <v>0</v>
      </c>
      <c r="S49" s="8">
        <v>193</v>
      </c>
      <c r="T49" s="8">
        <v>1852</v>
      </c>
      <c r="U49" s="8">
        <v>15543</v>
      </c>
      <c r="V49" s="8">
        <v>0</v>
      </c>
      <c r="W49" s="8">
        <v>13</v>
      </c>
      <c r="X49" s="8">
        <v>28508</v>
      </c>
      <c r="Y49" s="8">
        <v>15884</v>
      </c>
      <c r="Z49" s="8">
        <v>2</v>
      </c>
      <c r="AA49" s="8">
        <v>0</v>
      </c>
      <c r="AB49" s="8">
        <v>29617</v>
      </c>
      <c r="AC49" s="8">
        <v>826</v>
      </c>
      <c r="AD49" s="8">
        <v>23208</v>
      </c>
      <c r="AE49" s="8">
        <v>17636</v>
      </c>
      <c r="AF49" s="8">
        <v>1183</v>
      </c>
      <c r="AG49" s="8">
        <v>0</v>
      </c>
      <c r="AH49" s="8">
        <v>49170</v>
      </c>
      <c r="AI49" s="8">
        <v>708</v>
      </c>
      <c r="AJ49" s="8">
        <v>231</v>
      </c>
      <c r="AK49" s="8">
        <v>3941</v>
      </c>
      <c r="AL49" s="8">
        <v>6798</v>
      </c>
      <c r="AM49" s="8">
        <v>2626</v>
      </c>
      <c r="AN49" s="8">
        <v>1556</v>
      </c>
      <c r="AO49" s="8">
        <v>6031</v>
      </c>
      <c r="AP49" s="8">
        <v>28</v>
      </c>
      <c r="AQ49" s="8">
        <v>9</v>
      </c>
      <c r="AR49" s="8">
        <v>0</v>
      </c>
      <c r="AS49" s="8">
        <v>1881</v>
      </c>
      <c r="AT49" s="8">
        <v>130</v>
      </c>
      <c r="AU49" s="8">
        <v>0</v>
      </c>
      <c r="AV49" s="8">
        <v>50</v>
      </c>
      <c r="AW49" s="8">
        <v>9819</v>
      </c>
      <c r="AX49" s="8">
        <v>0</v>
      </c>
      <c r="AY49" s="8">
        <v>8411</v>
      </c>
      <c r="AZ49" s="8">
        <v>489</v>
      </c>
      <c r="BA49" s="8">
        <v>293</v>
      </c>
      <c r="BB49" s="8">
        <v>0</v>
      </c>
    </row>
    <row r="50" spans="1:54" ht="15" customHeight="1">
      <c r="A50" s="7" t="s">
        <v>157</v>
      </c>
      <c r="B50" s="8">
        <v>358865</v>
      </c>
      <c r="C50" s="8">
        <v>0</v>
      </c>
      <c r="D50" s="8">
        <v>57941</v>
      </c>
      <c r="E50" s="8">
        <v>69905</v>
      </c>
      <c r="F50" s="8">
        <v>12913</v>
      </c>
      <c r="G50" s="8">
        <v>164404</v>
      </c>
      <c r="H50" s="8">
        <v>28414</v>
      </c>
      <c r="I50" s="8">
        <v>11382</v>
      </c>
      <c r="J50" s="8">
        <v>170011</v>
      </c>
      <c r="K50" s="8">
        <v>1227785</v>
      </c>
      <c r="L50" s="8">
        <v>1116238</v>
      </c>
      <c r="M50" s="8">
        <v>53393</v>
      </c>
      <c r="N50" s="8">
        <v>45767</v>
      </c>
      <c r="O50" s="8">
        <v>675575</v>
      </c>
      <c r="P50" s="8">
        <v>442323</v>
      </c>
      <c r="Q50" s="8">
        <v>66630</v>
      </c>
      <c r="R50" s="8">
        <v>254349</v>
      </c>
      <c r="S50" s="8">
        <v>41635</v>
      </c>
      <c r="T50" s="8">
        <v>66269</v>
      </c>
      <c r="U50" s="8">
        <v>380680</v>
      </c>
      <c r="V50" s="8">
        <v>4206</v>
      </c>
      <c r="W50" s="8">
        <v>19093</v>
      </c>
      <c r="X50" s="8">
        <v>1864640</v>
      </c>
      <c r="Y50" s="8">
        <v>619461</v>
      </c>
      <c r="Z50" s="8">
        <v>7414</v>
      </c>
      <c r="AA50" s="8">
        <v>21319</v>
      </c>
      <c r="AB50" s="8">
        <v>918292</v>
      </c>
      <c r="AC50" s="8">
        <v>114591</v>
      </c>
      <c r="AD50" s="8">
        <v>777181</v>
      </c>
      <c r="AE50" s="8">
        <v>18449</v>
      </c>
      <c r="AF50" s="8">
        <v>0</v>
      </c>
      <c r="AG50" s="8">
        <v>2955</v>
      </c>
      <c r="AH50" s="8">
        <v>1070555</v>
      </c>
      <c r="AI50" s="8">
        <v>135412</v>
      </c>
      <c r="AJ50" s="8">
        <v>201696</v>
      </c>
      <c r="AK50" s="8">
        <v>22681</v>
      </c>
      <c r="AL50" s="8">
        <v>95699</v>
      </c>
      <c r="AM50" s="8">
        <v>158849</v>
      </c>
      <c r="AN50" s="8">
        <v>19050</v>
      </c>
      <c r="AO50" s="8">
        <v>266782</v>
      </c>
      <c r="AP50" s="8">
        <v>6606</v>
      </c>
      <c r="AQ50" s="8">
        <v>0</v>
      </c>
      <c r="AR50" s="8">
        <v>122471</v>
      </c>
      <c r="AS50" s="8">
        <v>30699</v>
      </c>
      <c r="AT50" s="8">
        <v>41063</v>
      </c>
      <c r="AU50" s="8">
        <v>11120</v>
      </c>
      <c r="AV50" s="8">
        <v>109004</v>
      </c>
      <c r="AW50" s="8">
        <v>365800</v>
      </c>
      <c r="AX50" s="8">
        <v>87250</v>
      </c>
      <c r="AY50" s="8">
        <v>321631</v>
      </c>
      <c r="AZ50" s="8">
        <v>61545</v>
      </c>
      <c r="BA50" s="8">
        <v>199</v>
      </c>
      <c r="BB50" s="8">
        <v>0</v>
      </c>
    </row>
    <row r="51" spans="1:54" ht="15" customHeight="1">
      <c r="A51" s="7" t="s">
        <v>158</v>
      </c>
      <c r="B51" s="8">
        <v>77350</v>
      </c>
      <c r="C51" s="8">
        <v>1305</v>
      </c>
      <c r="D51" s="8">
        <v>494794</v>
      </c>
      <c r="E51" s="8">
        <v>99048</v>
      </c>
      <c r="F51" s="8">
        <v>2017</v>
      </c>
      <c r="G51" s="8">
        <v>722754</v>
      </c>
      <c r="H51" s="8">
        <v>186599</v>
      </c>
      <c r="I51" s="8">
        <v>115001</v>
      </c>
      <c r="J51" s="8">
        <v>270096</v>
      </c>
      <c r="K51" s="8">
        <v>3094121</v>
      </c>
      <c r="L51" s="8">
        <v>2373923</v>
      </c>
      <c r="M51" s="8">
        <v>16009</v>
      </c>
      <c r="N51" s="8">
        <v>45492</v>
      </c>
      <c r="O51" s="8">
        <v>725140</v>
      </c>
      <c r="P51" s="8">
        <v>1769563</v>
      </c>
      <c r="Q51" s="8">
        <v>498376</v>
      </c>
      <c r="R51" s="8">
        <v>3633</v>
      </c>
      <c r="S51" s="8">
        <v>184900</v>
      </c>
      <c r="T51" s="8">
        <v>29912</v>
      </c>
      <c r="U51" s="8">
        <v>846710</v>
      </c>
      <c r="V51" s="8">
        <v>0</v>
      </c>
      <c r="W51" s="8">
        <v>2311</v>
      </c>
      <c r="X51" s="8">
        <v>1517058</v>
      </c>
      <c r="Y51" s="8">
        <v>1937499</v>
      </c>
      <c r="Z51" s="8">
        <v>4653</v>
      </c>
      <c r="AA51" s="8">
        <v>10651</v>
      </c>
      <c r="AB51" s="8">
        <v>3778774</v>
      </c>
      <c r="AC51" s="8">
        <v>23482</v>
      </c>
      <c r="AD51" s="8">
        <v>2281168</v>
      </c>
      <c r="AE51" s="8">
        <v>940082</v>
      </c>
      <c r="AF51" s="8">
        <v>2154</v>
      </c>
      <c r="AG51" s="8">
        <v>0</v>
      </c>
      <c r="AH51" s="8">
        <v>6034461</v>
      </c>
      <c r="AI51" s="8">
        <v>43560</v>
      </c>
      <c r="AJ51" s="8">
        <v>6755</v>
      </c>
      <c r="AK51" s="8">
        <v>116555</v>
      </c>
      <c r="AL51" s="8">
        <v>72583</v>
      </c>
      <c r="AM51" s="8">
        <v>729374</v>
      </c>
      <c r="AN51" s="8">
        <v>31</v>
      </c>
      <c r="AO51" s="8">
        <v>273398</v>
      </c>
      <c r="AP51" s="8">
        <v>11778</v>
      </c>
      <c r="AQ51" s="8">
        <v>2720</v>
      </c>
      <c r="AR51" s="8">
        <v>45584</v>
      </c>
      <c r="AS51" s="8">
        <v>121306</v>
      </c>
      <c r="AT51" s="8">
        <v>17760</v>
      </c>
      <c r="AU51" s="8">
        <v>3840</v>
      </c>
      <c r="AV51" s="8">
        <v>2320</v>
      </c>
      <c r="AW51" s="8">
        <v>695017</v>
      </c>
      <c r="AX51" s="8">
        <v>0</v>
      </c>
      <c r="AY51" s="8">
        <v>45281</v>
      </c>
      <c r="AZ51" s="8">
        <v>706280</v>
      </c>
      <c r="BA51" s="8">
        <v>3938</v>
      </c>
      <c r="BB51" s="8">
        <v>4420</v>
      </c>
    </row>
    <row r="52" spans="1:54" ht="15" customHeight="1">
      <c r="A52" s="7" t="s">
        <v>159</v>
      </c>
      <c r="B52" s="8">
        <v>0</v>
      </c>
      <c r="C52" s="8">
        <v>0</v>
      </c>
      <c r="D52" s="8">
        <v>23140</v>
      </c>
      <c r="E52" s="8">
        <v>3674</v>
      </c>
      <c r="F52" s="8">
        <v>131</v>
      </c>
      <c r="G52" s="8">
        <v>61293</v>
      </c>
      <c r="H52" s="8">
        <v>6461</v>
      </c>
      <c r="I52" s="8">
        <v>11405</v>
      </c>
      <c r="J52" s="8">
        <v>15136</v>
      </c>
      <c r="K52" s="8">
        <v>540668</v>
      </c>
      <c r="L52" s="8">
        <v>269246</v>
      </c>
      <c r="M52" s="8">
        <v>0</v>
      </c>
      <c r="N52" s="8">
        <v>2405</v>
      </c>
      <c r="O52" s="8">
        <v>91799</v>
      </c>
      <c r="P52" s="8">
        <v>176028</v>
      </c>
      <c r="Q52" s="8">
        <v>11289</v>
      </c>
      <c r="R52" s="8">
        <v>54</v>
      </c>
      <c r="S52" s="8">
        <v>7795</v>
      </c>
      <c r="T52" s="8">
        <v>125</v>
      </c>
      <c r="U52" s="8">
        <v>83683</v>
      </c>
      <c r="V52" s="8">
        <v>0</v>
      </c>
      <c r="W52" s="8">
        <v>0</v>
      </c>
      <c r="X52" s="8">
        <v>427702</v>
      </c>
      <c r="Y52" s="8">
        <v>177132</v>
      </c>
      <c r="Z52" s="8">
        <v>12</v>
      </c>
      <c r="AA52" s="8">
        <v>0</v>
      </c>
      <c r="AB52" s="8">
        <v>923041</v>
      </c>
      <c r="AC52" s="8">
        <v>0</v>
      </c>
      <c r="AD52" s="8">
        <v>816735</v>
      </c>
      <c r="AE52" s="8">
        <v>109885</v>
      </c>
      <c r="AF52" s="8">
        <v>0</v>
      </c>
      <c r="AG52" s="8">
        <v>0</v>
      </c>
      <c r="AH52" s="8">
        <v>1204140</v>
      </c>
      <c r="AI52" s="8">
        <v>49</v>
      </c>
      <c r="AJ52" s="8">
        <v>0</v>
      </c>
      <c r="AK52" s="8">
        <v>0</v>
      </c>
      <c r="AL52" s="8">
        <v>1483</v>
      </c>
      <c r="AM52" s="8">
        <v>119664</v>
      </c>
      <c r="AN52" s="8">
        <v>0</v>
      </c>
      <c r="AO52" s="8">
        <v>0</v>
      </c>
      <c r="AP52" s="8">
        <v>0</v>
      </c>
      <c r="AQ52" s="8">
        <v>188</v>
      </c>
      <c r="AR52" s="8">
        <v>0</v>
      </c>
      <c r="AS52" s="8">
        <v>1917</v>
      </c>
      <c r="AT52" s="8">
        <v>0</v>
      </c>
      <c r="AU52" s="8">
        <v>0</v>
      </c>
      <c r="AV52" s="8">
        <v>0</v>
      </c>
      <c r="AW52" s="8">
        <v>127873</v>
      </c>
      <c r="AX52" s="8">
        <v>0</v>
      </c>
      <c r="AY52" s="8">
        <v>0</v>
      </c>
      <c r="AZ52" s="8">
        <v>149076</v>
      </c>
      <c r="BA52" s="8">
        <v>0</v>
      </c>
      <c r="BB52" s="8">
        <v>1023</v>
      </c>
    </row>
    <row r="53" spans="1:54" ht="15" customHeight="1">
      <c r="A53" s="7" t="s">
        <v>160</v>
      </c>
      <c r="B53" s="8">
        <v>16032</v>
      </c>
      <c r="C53" s="8">
        <v>322</v>
      </c>
      <c r="D53" s="8">
        <v>149777</v>
      </c>
      <c r="E53" s="8">
        <v>62251</v>
      </c>
      <c r="F53" s="8">
        <v>1161</v>
      </c>
      <c r="G53" s="8">
        <v>189728</v>
      </c>
      <c r="H53" s="8">
        <v>75450</v>
      </c>
      <c r="I53" s="8">
        <v>39087</v>
      </c>
      <c r="J53" s="8">
        <v>103899</v>
      </c>
      <c r="K53" s="8">
        <v>1153962</v>
      </c>
      <c r="L53" s="8">
        <v>823988</v>
      </c>
      <c r="M53" s="8">
        <v>611</v>
      </c>
      <c r="N53" s="8">
        <v>14402</v>
      </c>
      <c r="O53" s="8">
        <v>270664</v>
      </c>
      <c r="P53" s="8">
        <v>550926</v>
      </c>
      <c r="Q53" s="8">
        <v>110607</v>
      </c>
      <c r="R53" s="8">
        <v>52</v>
      </c>
      <c r="S53" s="8">
        <v>47675</v>
      </c>
      <c r="T53" s="8">
        <v>19608</v>
      </c>
      <c r="U53" s="8">
        <v>218524</v>
      </c>
      <c r="V53" s="8">
        <v>0</v>
      </c>
      <c r="W53" s="8">
        <v>1626</v>
      </c>
      <c r="X53" s="8">
        <v>413556</v>
      </c>
      <c r="Y53" s="8">
        <v>600380</v>
      </c>
      <c r="Z53" s="8">
        <v>2412</v>
      </c>
      <c r="AA53" s="8">
        <v>793</v>
      </c>
      <c r="AB53" s="8">
        <v>1016578</v>
      </c>
      <c r="AC53" s="8">
        <v>9177</v>
      </c>
      <c r="AD53" s="8">
        <v>539976</v>
      </c>
      <c r="AE53" s="8">
        <v>246851</v>
      </c>
      <c r="AF53" s="8">
        <v>316</v>
      </c>
      <c r="AG53" s="8">
        <v>0</v>
      </c>
      <c r="AH53" s="8">
        <v>1634336</v>
      </c>
      <c r="AI53" s="8">
        <v>13959</v>
      </c>
      <c r="AJ53" s="8">
        <v>3208</v>
      </c>
      <c r="AK53" s="8">
        <v>15781</v>
      </c>
      <c r="AL53" s="8">
        <v>30896</v>
      </c>
      <c r="AM53" s="8">
        <v>138158</v>
      </c>
      <c r="AN53" s="8">
        <v>0</v>
      </c>
      <c r="AO53" s="8">
        <v>9115</v>
      </c>
      <c r="AP53" s="8">
        <v>7165</v>
      </c>
      <c r="AQ53" s="8">
        <v>1919</v>
      </c>
      <c r="AR53" s="8">
        <v>694</v>
      </c>
      <c r="AS53" s="8">
        <v>40942</v>
      </c>
      <c r="AT53" s="8">
        <v>11534</v>
      </c>
      <c r="AU53" s="8">
        <v>0</v>
      </c>
      <c r="AV53" s="8">
        <v>1823</v>
      </c>
      <c r="AW53" s="8">
        <v>225816</v>
      </c>
      <c r="AX53" s="8">
        <v>0</v>
      </c>
      <c r="AY53" s="8">
        <v>26426</v>
      </c>
      <c r="AZ53" s="8">
        <v>174674</v>
      </c>
      <c r="BA53" s="8">
        <v>1291</v>
      </c>
      <c r="BB53" s="8">
        <v>13</v>
      </c>
    </row>
    <row r="54" spans="1:54" ht="15" customHeight="1">
      <c r="A54" s="7" t="s">
        <v>161</v>
      </c>
      <c r="B54" s="8">
        <v>61318</v>
      </c>
      <c r="C54" s="8">
        <v>983</v>
      </c>
      <c r="D54" s="8">
        <v>321877</v>
      </c>
      <c r="E54" s="8">
        <v>33123</v>
      </c>
      <c r="F54" s="8">
        <v>725</v>
      </c>
      <c r="G54" s="8">
        <v>471733</v>
      </c>
      <c r="H54" s="8">
        <v>104688</v>
      </c>
      <c r="I54" s="8">
        <v>64509</v>
      </c>
      <c r="J54" s="8">
        <v>151061</v>
      </c>
      <c r="K54" s="8">
        <v>1399491</v>
      </c>
      <c r="L54" s="8">
        <v>1280689</v>
      </c>
      <c r="M54" s="8">
        <v>15398</v>
      </c>
      <c r="N54" s="8">
        <v>28685</v>
      </c>
      <c r="O54" s="8">
        <v>362677</v>
      </c>
      <c r="P54" s="8">
        <v>1042609</v>
      </c>
      <c r="Q54" s="8">
        <v>376480</v>
      </c>
      <c r="R54" s="8">
        <v>3527</v>
      </c>
      <c r="S54" s="8">
        <v>129430</v>
      </c>
      <c r="T54" s="8">
        <v>10179</v>
      </c>
      <c r="U54" s="8">
        <v>544503</v>
      </c>
      <c r="V54" s="8">
        <v>0</v>
      </c>
      <c r="W54" s="8">
        <v>685</v>
      </c>
      <c r="X54" s="8">
        <v>675800</v>
      </c>
      <c r="Y54" s="8">
        <v>1159987</v>
      </c>
      <c r="Z54" s="8">
        <v>2229</v>
      </c>
      <c r="AA54" s="8">
        <v>9858</v>
      </c>
      <c r="AB54" s="8">
        <v>1839155</v>
      </c>
      <c r="AC54" s="8">
        <v>14305</v>
      </c>
      <c r="AD54" s="8">
        <v>924457</v>
      </c>
      <c r="AE54" s="8">
        <v>583346</v>
      </c>
      <c r="AF54" s="8">
        <v>1838</v>
      </c>
      <c r="AG54" s="8">
        <v>0</v>
      </c>
      <c r="AH54" s="8">
        <v>3195985</v>
      </c>
      <c r="AI54" s="8">
        <v>29552</v>
      </c>
      <c r="AJ54" s="8">
        <v>3547</v>
      </c>
      <c r="AK54" s="8">
        <v>100774</v>
      </c>
      <c r="AL54" s="8">
        <v>40204</v>
      </c>
      <c r="AM54" s="8">
        <v>471552</v>
      </c>
      <c r="AN54" s="8">
        <v>31</v>
      </c>
      <c r="AO54" s="8">
        <v>264283</v>
      </c>
      <c r="AP54" s="8">
        <v>4613</v>
      </c>
      <c r="AQ54" s="8">
        <v>613</v>
      </c>
      <c r="AR54" s="8">
        <v>44890</v>
      </c>
      <c r="AS54" s="8">
        <v>78447</v>
      </c>
      <c r="AT54" s="8">
        <v>6226</v>
      </c>
      <c r="AU54" s="8">
        <v>3840</v>
      </c>
      <c r="AV54" s="8">
        <v>497</v>
      </c>
      <c r="AW54" s="8">
        <v>341328</v>
      </c>
      <c r="AX54" s="8">
        <v>0</v>
      </c>
      <c r="AY54" s="8">
        <v>18855</v>
      </c>
      <c r="AZ54" s="8">
        <v>382530</v>
      </c>
      <c r="BA54" s="8">
        <v>2647</v>
      </c>
      <c r="BB54" s="8">
        <v>3384</v>
      </c>
    </row>
    <row r="55" spans="1:54" ht="15" customHeight="1">
      <c r="A55" s="7" t="s">
        <v>162</v>
      </c>
      <c r="B55" s="8">
        <v>0</v>
      </c>
      <c r="C55" s="8">
        <v>0</v>
      </c>
      <c r="D55" s="8">
        <v>6472</v>
      </c>
      <c r="E55" s="8">
        <v>50393</v>
      </c>
      <c r="F55" s="8">
        <v>0</v>
      </c>
      <c r="G55" s="8">
        <v>0</v>
      </c>
      <c r="H55" s="8">
        <v>0</v>
      </c>
      <c r="I55" s="8">
        <v>0</v>
      </c>
      <c r="J55" s="8">
        <v>3199</v>
      </c>
      <c r="K55" s="8">
        <v>216938</v>
      </c>
      <c r="L55" s="8">
        <v>127915</v>
      </c>
      <c r="M55" s="8">
        <v>14877</v>
      </c>
      <c r="N55" s="8">
        <v>425</v>
      </c>
      <c r="O55" s="8">
        <v>42650</v>
      </c>
      <c r="P55" s="8">
        <v>83512</v>
      </c>
      <c r="Q55" s="8">
        <v>9096</v>
      </c>
      <c r="R55" s="8">
        <v>369507</v>
      </c>
      <c r="S55" s="8">
        <v>5552</v>
      </c>
      <c r="T55" s="8">
        <v>7</v>
      </c>
      <c r="U55" s="8">
        <v>79110</v>
      </c>
      <c r="V55" s="8">
        <v>58460</v>
      </c>
      <c r="W55" s="8">
        <v>0</v>
      </c>
      <c r="X55" s="8">
        <v>18340</v>
      </c>
      <c r="Y55" s="8">
        <v>72928</v>
      </c>
      <c r="Z55" s="8">
        <v>2500</v>
      </c>
      <c r="AA55" s="8">
        <v>4500</v>
      </c>
      <c r="AB55" s="8">
        <v>6381</v>
      </c>
      <c r="AC55" s="8">
        <v>21638</v>
      </c>
      <c r="AD55" s="8">
        <v>5428</v>
      </c>
      <c r="AE55" s="8">
        <v>1826</v>
      </c>
      <c r="AF55" s="8">
        <v>1000</v>
      </c>
      <c r="AG55" s="8">
        <v>0</v>
      </c>
      <c r="AH55" s="8">
        <v>161363</v>
      </c>
      <c r="AI55" s="8">
        <v>0</v>
      </c>
      <c r="AJ55" s="8">
        <v>104000</v>
      </c>
      <c r="AK55" s="8">
        <v>0</v>
      </c>
      <c r="AL55" s="8">
        <v>2096</v>
      </c>
      <c r="AM55" s="8">
        <v>5</v>
      </c>
      <c r="AN55" s="8">
        <v>6000</v>
      </c>
      <c r="AO55" s="8">
        <v>11608</v>
      </c>
      <c r="AP55" s="8">
        <v>3075</v>
      </c>
      <c r="AQ55" s="8">
        <v>5250</v>
      </c>
      <c r="AR55" s="8">
        <v>27864</v>
      </c>
      <c r="AS55" s="8">
        <v>3650</v>
      </c>
      <c r="AT55" s="8">
        <v>0</v>
      </c>
      <c r="AU55" s="8">
        <v>8000</v>
      </c>
      <c r="AV55" s="8">
        <v>13933</v>
      </c>
      <c r="AW55" s="8">
        <v>36225</v>
      </c>
      <c r="AX55" s="8">
        <v>10000</v>
      </c>
      <c r="AY55" s="8">
        <v>0</v>
      </c>
      <c r="AZ55" s="8">
        <v>20000</v>
      </c>
      <c r="BA55" s="8">
        <v>0</v>
      </c>
      <c r="BB55" s="8">
        <v>0</v>
      </c>
    </row>
    <row r="56" spans="1:54" ht="15" customHeight="1">
      <c r="A56" s="7" t="s">
        <v>163</v>
      </c>
      <c r="B56" s="8">
        <v>0</v>
      </c>
      <c r="C56" s="8">
        <v>0</v>
      </c>
      <c r="D56" s="8">
        <v>0</v>
      </c>
      <c r="E56" s="8">
        <v>16971</v>
      </c>
      <c r="F56" s="8">
        <v>0</v>
      </c>
      <c r="G56" s="8">
        <v>0</v>
      </c>
      <c r="H56" s="8">
        <v>0</v>
      </c>
      <c r="I56" s="8">
        <v>0</v>
      </c>
      <c r="J56" s="8">
        <v>3199</v>
      </c>
      <c r="K56" s="8">
        <v>213449</v>
      </c>
      <c r="L56" s="8">
        <v>25686</v>
      </c>
      <c r="M56" s="8">
        <v>13877</v>
      </c>
      <c r="N56" s="8">
        <v>0</v>
      </c>
      <c r="O56" s="8">
        <v>42650</v>
      </c>
      <c r="P56" s="8">
        <v>83512</v>
      </c>
      <c r="Q56" s="8">
        <v>0</v>
      </c>
      <c r="R56" s="8">
        <v>362000</v>
      </c>
      <c r="S56" s="8">
        <v>4500</v>
      </c>
      <c r="T56" s="8">
        <v>0</v>
      </c>
      <c r="U56" s="8">
        <v>0</v>
      </c>
      <c r="V56" s="8">
        <v>0</v>
      </c>
      <c r="W56" s="8">
        <v>0</v>
      </c>
      <c r="X56" s="8">
        <v>14992</v>
      </c>
      <c r="Y56" s="8">
        <v>72928</v>
      </c>
      <c r="Z56" s="8">
        <v>2500</v>
      </c>
      <c r="AA56" s="8">
        <v>0</v>
      </c>
      <c r="AB56" s="8">
        <v>510</v>
      </c>
      <c r="AC56" s="8">
        <v>21638</v>
      </c>
      <c r="AD56" s="8">
        <v>0</v>
      </c>
      <c r="AE56" s="8">
        <v>1000</v>
      </c>
      <c r="AF56" s="8">
        <v>1000</v>
      </c>
      <c r="AG56" s="8">
        <v>0</v>
      </c>
      <c r="AH56" s="8">
        <v>78839</v>
      </c>
      <c r="AI56" s="8">
        <v>0</v>
      </c>
      <c r="AJ56" s="8">
        <v>104000</v>
      </c>
      <c r="AK56" s="8">
        <v>0</v>
      </c>
      <c r="AL56" s="8">
        <v>2096</v>
      </c>
      <c r="AM56" s="8">
        <v>0</v>
      </c>
      <c r="AN56" s="8">
        <v>6000</v>
      </c>
      <c r="AO56" s="8">
        <v>11608</v>
      </c>
      <c r="AP56" s="8">
        <v>3000</v>
      </c>
      <c r="AQ56" s="8">
        <v>5250</v>
      </c>
      <c r="AR56" s="8">
        <v>26002</v>
      </c>
      <c r="AS56" s="8">
        <v>3650</v>
      </c>
      <c r="AT56" s="8">
        <v>0</v>
      </c>
      <c r="AU56" s="8">
        <v>8000</v>
      </c>
      <c r="AV56" s="8">
        <v>13933</v>
      </c>
      <c r="AW56" s="8">
        <v>34608</v>
      </c>
      <c r="AX56" s="8">
        <v>10000</v>
      </c>
      <c r="AY56" s="8">
        <v>0</v>
      </c>
      <c r="AZ56" s="8">
        <v>20000</v>
      </c>
      <c r="BA56" s="8">
        <v>0</v>
      </c>
      <c r="BB56" s="8">
        <v>0</v>
      </c>
    </row>
    <row r="57" spans="1:54" ht="15" customHeight="1">
      <c r="A57" s="7" t="s">
        <v>164</v>
      </c>
      <c r="B57" s="8">
        <v>0</v>
      </c>
      <c r="C57" s="8">
        <v>0</v>
      </c>
      <c r="D57" s="8">
        <v>6472</v>
      </c>
      <c r="E57" s="8">
        <v>33422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3489</v>
      </c>
      <c r="L57" s="8">
        <v>102229</v>
      </c>
      <c r="M57" s="8">
        <v>1000</v>
      </c>
      <c r="N57" s="8">
        <v>425</v>
      </c>
      <c r="O57" s="8">
        <v>0</v>
      </c>
      <c r="P57" s="8">
        <v>0</v>
      </c>
      <c r="Q57" s="8">
        <v>9096</v>
      </c>
      <c r="R57" s="8">
        <v>7507</v>
      </c>
      <c r="S57" s="8">
        <v>1052</v>
      </c>
      <c r="T57" s="8">
        <v>7</v>
      </c>
      <c r="U57" s="8">
        <v>79110</v>
      </c>
      <c r="V57" s="8">
        <v>58460</v>
      </c>
      <c r="W57" s="8">
        <v>0</v>
      </c>
      <c r="X57" s="8">
        <v>3348</v>
      </c>
      <c r="Y57" s="8">
        <v>0</v>
      </c>
      <c r="Z57" s="8">
        <v>0</v>
      </c>
      <c r="AA57" s="8">
        <v>4500</v>
      </c>
      <c r="AB57" s="8">
        <v>5871</v>
      </c>
      <c r="AC57" s="8">
        <v>0</v>
      </c>
      <c r="AD57" s="8">
        <v>5428</v>
      </c>
      <c r="AE57" s="8">
        <v>826</v>
      </c>
      <c r="AF57" s="8">
        <v>0</v>
      </c>
      <c r="AG57" s="8">
        <v>0</v>
      </c>
      <c r="AH57" s="8">
        <v>82524</v>
      </c>
      <c r="AI57" s="8">
        <v>0</v>
      </c>
      <c r="AJ57" s="8">
        <v>0</v>
      </c>
      <c r="AK57" s="8">
        <v>0</v>
      </c>
      <c r="AL57" s="8">
        <v>0</v>
      </c>
      <c r="AM57" s="8">
        <v>5</v>
      </c>
      <c r="AN57" s="8">
        <v>0</v>
      </c>
      <c r="AO57" s="8">
        <v>0</v>
      </c>
      <c r="AP57" s="8">
        <v>75</v>
      </c>
      <c r="AQ57" s="8">
        <v>0</v>
      </c>
      <c r="AR57" s="8">
        <v>1862</v>
      </c>
      <c r="AS57" s="8">
        <v>0</v>
      </c>
      <c r="AT57" s="8">
        <v>0</v>
      </c>
      <c r="AU57" s="8">
        <v>0</v>
      </c>
      <c r="AV57" s="8">
        <v>0</v>
      </c>
      <c r="AW57" s="8">
        <v>1617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</row>
    <row r="58" spans="1:54" ht="15" customHeight="1">
      <c r="A58" s="7" t="s">
        <v>165</v>
      </c>
      <c r="B58" s="8">
        <v>7218</v>
      </c>
      <c r="C58" s="8">
        <v>132</v>
      </c>
      <c r="D58" s="8">
        <v>52001</v>
      </c>
      <c r="E58" s="8">
        <v>14122</v>
      </c>
      <c r="F58" s="8">
        <v>939</v>
      </c>
      <c r="G58" s="8">
        <v>36950</v>
      </c>
      <c r="H58" s="8">
        <v>5081</v>
      </c>
      <c r="I58" s="8">
        <v>6198</v>
      </c>
      <c r="J58" s="8">
        <v>35129</v>
      </c>
      <c r="K58" s="8">
        <v>1132124</v>
      </c>
      <c r="L58" s="8">
        <v>401564</v>
      </c>
      <c r="M58" s="8">
        <v>18903</v>
      </c>
      <c r="N58" s="8">
        <v>2233</v>
      </c>
      <c r="O58" s="8">
        <v>98587</v>
      </c>
      <c r="P58" s="8">
        <v>251493</v>
      </c>
      <c r="Q58" s="8">
        <v>30711</v>
      </c>
      <c r="R58" s="8">
        <v>32661</v>
      </c>
      <c r="S58" s="8">
        <v>8827</v>
      </c>
      <c r="T58" s="8">
        <v>1776</v>
      </c>
      <c r="U58" s="8">
        <v>118521</v>
      </c>
      <c r="V58" s="8">
        <v>1606</v>
      </c>
      <c r="W58" s="8">
        <v>1002</v>
      </c>
      <c r="X58" s="8">
        <v>344248</v>
      </c>
      <c r="Y58" s="8">
        <v>349309</v>
      </c>
      <c r="Z58" s="8">
        <v>743</v>
      </c>
      <c r="AA58" s="8">
        <v>1488</v>
      </c>
      <c r="AB58" s="8">
        <v>499884</v>
      </c>
      <c r="AC58" s="8">
        <v>113204</v>
      </c>
      <c r="AD58" s="8">
        <v>240850</v>
      </c>
      <c r="AE58" s="8">
        <v>88578</v>
      </c>
      <c r="AF58" s="8">
        <v>15058</v>
      </c>
      <c r="AG58" s="8">
        <v>151</v>
      </c>
      <c r="AH58" s="8">
        <v>450840</v>
      </c>
      <c r="AI58" s="8">
        <v>4922</v>
      </c>
      <c r="AJ58" s="8">
        <v>13874</v>
      </c>
      <c r="AK58" s="8">
        <v>19490</v>
      </c>
      <c r="AL58" s="8">
        <v>11159</v>
      </c>
      <c r="AM58" s="8">
        <v>60565</v>
      </c>
      <c r="AN58" s="8">
        <v>1837</v>
      </c>
      <c r="AO58" s="8">
        <v>15651</v>
      </c>
      <c r="AP58" s="8">
        <v>1430</v>
      </c>
      <c r="AQ58" s="8">
        <v>12161</v>
      </c>
      <c r="AR58" s="8">
        <v>29967</v>
      </c>
      <c r="AS58" s="8">
        <v>12168</v>
      </c>
      <c r="AT58" s="8">
        <v>1028</v>
      </c>
      <c r="AU58" s="8">
        <v>9149</v>
      </c>
      <c r="AV58" s="8">
        <v>8284</v>
      </c>
      <c r="AW58" s="8">
        <v>127050</v>
      </c>
      <c r="AX58" s="8">
        <v>1893</v>
      </c>
      <c r="AY58" s="8">
        <v>21209</v>
      </c>
      <c r="AZ58" s="8">
        <v>44260</v>
      </c>
      <c r="BA58" s="8">
        <v>150</v>
      </c>
      <c r="BB58" s="8">
        <v>794</v>
      </c>
    </row>
    <row r="59" spans="1:54" ht="15" customHeight="1">
      <c r="A59" s="7" t="s">
        <v>166</v>
      </c>
      <c r="B59" s="8">
        <v>84</v>
      </c>
      <c r="C59" s="8">
        <v>49</v>
      </c>
      <c r="D59" s="8">
        <v>2843</v>
      </c>
      <c r="E59" s="8">
        <v>1294</v>
      </c>
      <c r="F59" s="8">
        <v>20</v>
      </c>
      <c r="G59" s="8">
        <v>3977</v>
      </c>
      <c r="H59" s="8">
        <v>1040</v>
      </c>
      <c r="I59" s="8">
        <v>540</v>
      </c>
      <c r="J59" s="8">
        <v>2291</v>
      </c>
      <c r="K59" s="8">
        <v>146103</v>
      </c>
      <c r="L59" s="8">
        <v>15951</v>
      </c>
      <c r="M59" s="8">
        <v>420</v>
      </c>
      <c r="N59" s="8">
        <v>300</v>
      </c>
      <c r="O59" s="8">
        <v>8997</v>
      </c>
      <c r="P59" s="8">
        <v>40845</v>
      </c>
      <c r="Q59" s="8">
        <v>1103</v>
      </c>
      <c r="R59" s="8">
        <v>6444</v>
      </c>
      <c r="S59" s="8">
        <v>1147</v>
      </c>
      <c r="T59" s="8">
        <v>152</v>
      </c>
      <c r="U59" s="8">
        <v>27299</v>
      </c>
      <c r="V59" s="8">
        <v>1</v>
      </c>
      <c r="W59" s="8">
        <v>57</v>
      </c>
      <c r="X59" s="8">
        <v>22548</v>
      </c>
      <c r="Y59" s="8">
        <v>37673</v>
      </c>
      <c r="Z59" s="8">
        <v>277</v>
      </c>
      <c r="AA59" s="8">
        <v>457</v>
      </c>
      <c r="AB59" s="8">
        <v>38541</v>
      </c>
      <c r="AC59" s="8">
        <v>9310</v>
      </c>
      <c r="AD59" s="8">
        <v>15165</v>
      </c>
      <c r="AE59" s="8">
        <v>9396</v>
      </c>
      <c r="AF59" s="8">
        <v>195</v>
      </c>
      <c r="AG59" s="8">
        <v>20</v>
      </c>
      <c r="AH59" s="8">
        <v>80933</v>
      </c>
      <c r="AI59" s="8">
        <v>224</v>
      </c>
      <c r="AJ59" s="8">
        <v>2141</v>
      </c>
      <c r="AK59" s="8">
        <v>748</v>
      </c>
      <c r="AL59" s="8">
        <v>241</v>
      </c>
      <c r="AM59" s="8">
        <v>4314</v>
      </c>
      <c r="AN59" s="8">
        <v>262</v>
      </c>
      <c r="AO59" s="8">
        <v>1222</v>
      </c>
      <c r="AP59" s="8">
        <v>792</v>
      </c>
      <c r="AQ59" s="8">
        <v>453</v>
      </c>
      <c r="AR59" s="8">
        <v>9281</v>
      </c>
      <c r="AS59" s="8">
        <v>1641</v>
      </c>
      <c r="AT59" s="8">
        <v>112</v>
      </c>
      <c r="AU59" s="8">
        <v>8192</v>
      </c>
      <c r="AV59" s="8">
        <v>31</v>
      </c>
      <c r="AW59" s="8">
        <v>20138</v>
      </c>
      <c r="AX59" s="8">
        <v>184</v>
      </c>
      <c r="AY59" s="8">
        <v>1065</v>
      </c>
      <c r="AZ59" s="8">
        <v>4612</v>
      </c>
      <c r="BA59" s="8">
        <v>29</v>
      </c>
      <c r="BB59" s="8">
        <v>558</v>
      </c>
    </row>
    <row r="60" spans="1:54" ht="15" customHeight="1">
      <c r="A60" s="7" t="s">
        <v>167</v>
      </c>
      <c r="B60" s="8">
        <v>5692</v>
      </c>
      <c r="C60" s="8">
        <v>65</v>
      </c>
      <c r="D60" s="8">
        <v>29881</v>
      </c>
      <c r="E60" s="8">
        <v>11424</v>
      </c>
      <c r="F60" s="8">
        <v>327</v>
      </c>
      <c r="G60" s="8">
        <v>15330</v>
      </c>
      <c r="H60" s="8">
        <v>2508</v>
      </c>
      <c r="I60" s="8">
        <v>4942</v>
      </c>
      <c r="J60" s="8">
        <v>7089</v>
      </c>
      <c r="K60" s="8">
        <v>219369</v>
      </c>
      <c r="L60" s="8">
        <v>151958</v>
      </c>
      <c r="M60" s="8">
        <v>11131</v>
      </c>
      <c r="N60" s="8">
        <v>1229</v>
      </c>
      <c r="O60" s="8">
        <v>32544</v>
      </c>
      <c r="P60" s="8">
        <v>66876</v>
      </c>
      <c r="Q60" s="8">
        <v>7352</v>
      </c>
      <c r="R60" s="8">
        <v>5415</v>
      </c>
      <c r="S60" s="8">
        <v>2803</v>
      </c>
      <c r="T60" s="8">
        <v>923</v>
      </c>
      <c r="U60" s="8">
        <v>43301</v>
      </c>
      <c r="V60" s="8">
        <v>1605</v>
      </c>
      <c r="W60" s="8">
        <v>779</v>
      </c>
      <c r="X60" s="8">
        <v>174579</v>
      </c>
      <c r="Y60" s="8">
        <v>119025</v>
      </c>
      <c r="Z60" s="8">
        <v>261</v>
      </c>
      <c r="AA60" s="8">
        <v>1013</v>
      </c>
      <c r="AB60" s="8">
        <v>100296</v>
      </c>
      <c r="AC60" s="8">
        <v>95777</v>
      </c>
      <c r="AD60" s="8">
        <v>53119</v>
      </c>
      <c r="AE60" s="8">
        <v>30062</v>
      </c>
      <c r="AF60" s="8">
        <v>14856</v>
      </c>
      <c r="AG60" s="8">
        <v>112</v>
      </c>
      <c r="AH60" s="8">
        <v>230442</v>
      </c>
      <c r="AI60" s="8">
        <v>4321</v>
      </c>
      <c r="AJ60" s="8">
        <v>4664</v>
      </c>
      <c r="AK60" s="8">
        <v>12653</v>
      </c>
      <c r="AL60" s="8">
        <v>4769</v>
      </c>
      <c r="AM60" s="8">
        <v>14736</v>
      </c>
      <c r="AN60" s="8">
        <v>1211</v>
      </c>
      <c r="AO60" s="8">
        <v>7676</v>
      </c>
      <c r="AP60" s="8">
        <v>455</v>
      </c>
      <c r="AQ60" s="8">
        <v>162</v>
      </c>
      <c r="AR60" s="8">
        <v>9329</v>
      </c>
      <c r="AS60" s="8">
        <v>4600</v>
      </c>
      <c r="AT60" s="8">
        <v>810</v>
      </c>
      <c r="AU60" s="8">
        <v>722</v>
      </c>
      <c r="AV60" s="8">
        <v>2314</v>
      </c>
      <c r="AW60" s="8">
        <v>52406</v>
      </c>
      <c r="AX60" s="8">
        <v>697</v>
      </c>
      <c r="AY60" s="8">
        <v>16934</v>
      </c>
      <c r="AZ60" s="8">
        <v>11325</v>
      </c>
      <c r="BA60" s="8">
        <v>37</v>
      </c>
      <c r="BB60" s="8">
        <v>186</v>
      </c>
    </row>
    <row r="61" spans="1:54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4</v>
      </c>
      <c r="L61" s="8">
        <v>0</v>
      </c>
      <c r="M61" s="8">
        <v>0</v>
      </c>
      <c r="N61" s="8">
        <v>0</v>
      </c>
      <c r="O61" s="8">
        <v>0</v>
      </c>
      <c r="P61" s="8">
        <v>439</v>
      </c>
      <c r="Q61" s="8">
        <v>0</v>
      </c>
      <c r="R61" s="8">
        <v>0</v>
      </c>
      <c r="S61" s="8">
        <v>0</v>
      </c>
      <c r="T61" s="8">
        <v>0</v>
      </c>
      <c r="U61" s="8">
        <v>358</v>
      </c>
      <c r="V61" s="8">
        <v>0</v>
      </c>
      <c r="W61" s="8">
        <v>0</v>
      </c>
      <c r="X61" s="8">
        <v>130</v>
      </c>
      <c r="Y61" s="8">
        <v>0</v>
      </c>
      <c r="Z61" s="8">
        <v>1</v>
      </c>
      <c r="AA61" s="8">
        <v>0</v>
      </c>
      <c r="AB61" s="8">
        <v>117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84</v>
      </c>
      <c r="AK61" s="8">
        <v>0</v>
      </c>
      <c r="AL61" s="8">
        <v>0</v>
      </c>
      <c r="AM61" s="8">
        <v>0</v>
      </c>
      <c r="AN61" s="8">
        <v>30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1</v>
      </c>
      <c r="AX61" s="8">
        <v>0</v>
      </c>
      <c r="AY61" s="8">
        <v>1</v>
      </c>
      <c r="AZ61" s="8">
        <v>0</v>
      </c>
      <c r="BA61" s="8">
        <v>0</v>
      </c>
      <c r="BB61" s="8">
        <v>0</v>
      </c>
    </row>
    <row r="62" spans="1:54" ht="15" customHeight="1">
      <c r="A62" s="7" t="s">
        <v>169</v>
      </c>
      <c r="B62" s="8">
        <v>0</v>
      </c>
      <c r="C62" s="8">
        <v>0</v>
      </c>
      <c r="D62" s="8">
        <v>990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101</v>
      </c>
      <c r="L62" s="8">
        <v>0</v>
      </c>
      <c r="M62" s="8">
        <v>0</v>
      </c>
      <c r="N62" s="8">
        <v>0</v>
      </c>
      <c r="O62" s="8">
        <v>0</v>
      </c>
      <c r="P62" s="8">
        <v>10075</v>
      </c>
      <c r="Q62" s="8">
        <v>0</v>
      </c>
      <c r="R62" s="8">
        <v>0</v>
      </c>
      <c r="S62" s="8">
        <v>0</v>
      </c>
      <c r="T62" s="8">
        <v>0</v>
      </c>
      <c r="U62" s="8">
        <v>367</v>
      </c>
      <c r="V62" s="8">
        <v>0</v>
      </c>
      <c r="W62" s="8">
        <v>0</v>
      </c>
      <c r="X62" s="8">
        <v>30</v>
      </c>
      <c r="Y62" s="8">
        <v>0</v>
      </c>
      <c r="Z62" s="8">
        <v>0</v>
      </c>
      <c r="AA62" s="8">
        <v>0</v>
      </c>
      <c r="AB62" s="8">
        <v>366</v>
      </c>
      <c r="AC62" s="8">
        <v>102</v>
      </c>
      <c r="AD62" s="8">
        <v>0</v>
      </c>
      <c r="AE62" s="8">
        <v>318</v>
      </c>
      <c r="AF62" s="8">
        <v>0</v>
      </c>
      <c r="AG62" s="8">
        <v>0</v>
      </c>
      <c r="AH62" s="8">
        <v>0</v>
      </c>
      <c r="AI62" s="8">
        <v>0</v>
      </c>
      <c r="AJ62" s="8">
        <v>48</v>
      </c>
      <c r="AK62" s="8">
        <v>0</v>
      </c>
      <c r="AL62" s="8">
        <v>9</v>
      </c>
      <c r="AM62" s="8">
        <v>115</v>
      </c>
      <c r="AN62" s="8">
        <v>33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69</v>
      </c>
      <c r="AX62" s="8">
        <v>0</v>
      </c>
      <c r="AY62" s="8">
        <v>22</v>
      </c>
      <c r="AZ62" s="8">
        <v>0</v>
      </c>
      <c r="BA62" s="8">
        <v>0</v>
      </c>
      <c r="BB62" s="8">
        <v>0</v>
      </c>
    </row>
    <row r="63" spans="1:54" ht="15" customHeight="1">
      <c r="A63" s="7" t="s">
        <v>170</v>
      </c>
      <c r="B63" s="8">
        <v>46</v>
      </c>
      <c r="C63" s="8">
        <v>0</v>
      </c>
      <c r="D63" s="8">
        <v>0</v>
      </c>
      <c r="E63" s="8">
        <v>0</v>
      </c>
      <c r="F63" s="8">
        <v>101</v>
      </c>
      <c r="G63" s="8">
        <v>0</v>
      </c>
      <c r="H63" s="8">
        <v>0</v>
      </c>
      <c r="I63" s="8">
        <v>0</v>
      </c>
      <c r="J63" s="8">
        <v>221</v>
      </c>
      <c r="K63" s="8">
        <v>16371</v>
      </c>
      <c r="L63" s="8">
        <v>425</v>
      </c>
      <c r="M63" s="8">
        <v>0</v>
      </c>
      <c r="N63" s="8">
        <v>0</v>
      </c>
      <c r="O63" s="8">
        <v>0</v>
      </c>
      <c r="P63" s="8">
        <v>249</v>
      </c>
      <c r="Q63" s="8">
        <v>0</v>
      </c>
      <c r="R63" s="8">
        <v>0</v>
      </c>
      <c r="S63" s="8">
        <v>0</v>
      </c>
      <c r="T63" s="8">
        <v>81</v>
      </c>
      <c r="U63" s="8">
        <v>2241</v>
      </c>
      <c r="V63" s="8">
        <v>0</v>
      </c>
      <c r="W63" s="8">
        <v>0</v>
      </c>
      <c r="X63" s="8">
        <v>13016</v>
      </c>
      <c r="Y63" s="8">
        <v>249</v>
      </c>
      <c r="Z63" s="8">
        <v>0</v>
      </c>
      <c r="AA63" s="8">
        <v>0</v>
      </c>
      <c r="AB63" s="8">
        <v>9882</v>
      </c>
      <c r="AC63" s="8">
        <v>0</v>
      </c>
      <c r="AD63" s="8">
        <v>9882</v>
      </c>
      <c r="AE63" s="8">
        <v>20</v>
      </c>
      <c r="AF63" s="8">
        <v>0</v>
      </c>
      <c r="AG63" s="8">
        <v>0</v>
      </c>
      <c r="AH63" s="8">
        <v>4575</v>
      </c>
      <c r="AI63" s="8">
        <v>0</v>
      </c>
      <c r="AJ63" s="8">
        <v>0</v>
      </c>
      <c r="AK63" s="8">
        <v>0</v>
      </c>
      <c r="AL63" s="8">
        <v>34</v>
      </c>
      <c r="AM63" s="8">
        <v>0</v>
      </c>
      <c r="AN63" s="8">
        <v>0</v>
      </c>
      <c r="AO63" s="8">
        <v>783</v>
      </c>
      <c r="AP63" s="8">
        <v>0</v>
      </c>
      <c r="AQ63" s="8">
        <v>0</v>
      </c>
      <c r="AR63" s="8">
        <v>0</v>
      </c>
      <c r="AS63" s="8">
        <v>0</v>
      </c>
      <c r="AT63" s="8">
        <v>106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0</v>
      </c>
    </row>
    <row r="64" spans="1:54" ht="15" customHeight="1">
      <c r="A64" s="7" t="s">
        <v>171</v>
      </c>
      <c r="B64" s="8">
        <v>1396</v>
      </c>
      <c r="C64" s="8">
        <v>18</v>
      </c>
      <c r="D64" s="8">
        <v>4109</v>
      </c>
      <c r="E64" s="8">
        <v>945</v>
      </c>
      <c r="F64" s="8">
        <v>177</v>
      </c>
      <c r="G64" s="8">
        <v>6538</v>
      </c>
      <c r="H64" s="8">
        <v>1426</v>
      </c>
      <c r="I64" s="8">
        <v>645</v>
      </c>
      <c r="J64" s="8">
        <v>3166</v>
      </c>
      <c r="K64" s="8">
        <v>369788</v>
      </c>
      <c r="L64" s="8">
        <v>23337</v>
      </c>
      <c r="M64" s="8">
        <v>334</v>
      </c>
      <c r="N64" s="8">
        <v>704</v>
      </c>
      <c r="O64" s="8">
        <v>7658</v>
      </c>
      <c r="P64" s="8">
        <v>18941</v>
      </c>
      <c r="Q64" s="8">
        <v>4255</v>
      </c>
      <c r="R64" s="8">
        <v>5802</v>
      </c>
      <c r="S64" s="8">
        <v>1877</v>
      </c>
      <c r="T64" s="8">
        <v>485</v>
      </c>
      <c r="U64" s="8">
        <v>6034</v>
      </c>
      <c r="V64" s="8">
        <v>0</v>
      </c>
      <c r="W64" s="8">
        <v>166</v>
      </c>
      <c r="X64" s="8">
        <v>9907</v>
      </c>
      <c r="Y64" s="8">
        <v>19741</v>
      </c>
      <c r="Z64" s="8">
        <v>151</v>
      </c>
      <c r="AA64" s="8">
        <v>18</v>
      </c>
      <c r="AB64" s="8">
        <v>31080</v>
      </c>
      <c r="AC64" s="8">
        <v>8</v>
      </c>
      <c r="AD64" s="8">
        <v>17387</v>
      </c>
      <c r="AE64" s="8">
        <v>10116</v>
      </c>
      <c r="AF64" s="8">
        <v>7</v>
      </c>
      <c r="AG64" s="8">
        <v>19</v>
      </c>
      <c r="AH64" s="8">
        <v>39123</v>
      </c>
      <c r="AI64" s="8">
        <v>377</v>
      </c>
      <c r="AJ64" s="8">
        <v>937</v>
      </c>
      <c r="AK64" s="8">
        <v>1689</v>
      </c>
      <c r="AL64" s="8">
        <v>1268</v>
      </c>
      <c r="AM64" s="8">
        <v>7074</v>
      </c>
      <c r="AN64" s="8">
        <v>301</v>
      </c>
      <c r="AO64" s="8">
        <v>0</v>
      </c>
      <c r="AP64" s="8">
        <v>183</v>
      </c>
      <c r="AQ64" s="8">
        <v>46</v>
      </c>
      <c r="AR64" s="8">
        <v>1357</v>
      </c>
      <c r="AS64" s="8">
        <v>1384</v>
      </c>
      <c r="AT64" s="8">
        <v>0</v>
      </c>
      <c r="AU64" s="8">
        <v>235</v>
      </c>
      <c r="AV64" s="8">
        <v>437</v>
      </c>
      <c r="AW64" s="8">
        <v>7979</v>
      </c>
      <c r="AX64" s="8">
        <v>1012</v>
      </c>
      <c r="AY64" s="8">
        <v>951</v>
      </c>
      <c r="AZ64" s="8">
        <v>7198</v>
      </c>
      <c r="BA64" s="8">
        <v>84</v>
      </c>
      <c r="BB64" s="8">
        <v>50</v>
      </c>
    </row>
    <row r="65" spans="1:54" ht="15" customHeight="1">
      <c r="A65" s="7" t="s">
        <v>172</v>
      </c>
      <c r="B65" s="8">
        <v>0</v>
      </c>
      <c r="C65" s="8">
        <v>0</v>
      </c>
      <c r="D65" s="8">
        <v>109</v>
      </c>
      <c r="E65" s="8">
        <v>459</v>
      </c>
      <c r="F65" s="8">
        <v>314</v>
      </c>
      <c r="G65" s="8">
        <v>1105</v>
      </c>
      <c r="H65" s="8">
        <v>3</v>
      </c>
      <c r="I65" s="8">
        <v>71</v>
      </c>
      <c r="J65" s="8">
        <v>4862</v>
      </c>
      <c r="K65" s="8">
        <v>11462</v>
      </c>
      <c r="L65" s="8">
        <v>2068</v>
      </c>
      <c r="M65" s="8">
        <v>1018</v>
      </c>
      <c r="N65" s="8">
        <v>0</v>
      </c>
      <c r="O65" s="8">
        <v>1055</v>
      </c>
      <c r="P65" s="8">
        <v>5126</v>
      </c>
      <c r="Q65" s="8">
        <v>852</v>
      </c>
      <c r="R65" s="8">
        <v>0</v>
      </c>
      <c r="S65" s="8">
        <v>0</v>
      </c>
      <c r="T65" s="8">
        <v>135</v>
      </c>
      <c r="U65" s="8">
        <v>7660</v>
      </c>
      <c r="V65" s="8">
        <v>0</v>
      </c>
      <c r="W65" s="8">
        <v>0</v>
      </c>
      <c r="X65" s="8">
        <v>2608</v>
      </c>
      <c r="Y65" s="8">
        <v>9834</v>
      </c>
      <c r="Z65" s="8">
        <v>0</v>
      </c>
      <c r="AA65" s="8">
        <v>0</v>
      </c>
      <c r="AB65" s="8">
        <v>4252</v>
      </c>
      <c r="AC65" s="8">
        <v>14</v>
      </c>
      <c r="AD65" s="8">
        <v>505</v>
      </c>
      <c r="AE65" s="8">
        <v>0</v>
      </c>
      <c r="AF65" s="8">
        <v>0</v>
      </c>
      <c r="AG65" s="8">
        <v>0</v>
      </c>
      <c r="AH65" s="8">
        <v>50359</v>
      </c>
      <c r="AI65" s="8">
        <v>0</v>
      </c>
      <c r="AJ65" s="8">
        <v>0</v>
      </c>
      <c r="AK65" s="8">
        <v>0</v>
      </c>
      <c r="AL65" s="8">
        <v>628</v>
      </c>
      <c r="AM65" s="8">
        <v>505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2</v>
      </c>
      <c r="AW65" s="8">
        <v>40</v>
      </c>
      <c r="AX65" s="8">
        <v>0</v>
      </c>
      <c r="AY65" s="8">
        <v>7</v>
      </c>
      <c r="AZ65" s="8">
        <v>1125</v>
      </c>
      <c r="BA65" s="8">
        <v>0</v>
      </c>
      <c r="BB65" s="8">
        <v>0</v>
      </c>
    </row>
    <row r="66" spans="1:54" ht="15" customHeight="1">
      <c r="A66" s="7" t="s">
        <v>173</v>
      </c>
      <c r="B66" s="8">
        <v>0</v>
      </c>
      <c r="C66" s="8">
        <v>0</v>
      </c>
      <c r="D66" s="8">
        <v>10690</v>
      </c>
      <c r="E66" s="8">
        <v>0</v>
      </c>
      <c r="F66" s="8">
        <v>0</v>
      </c>
      <c r="G66" s="8">
        <v>10000</v>
      </c>
      <c r="H66" s="8">
        <v>0</v>
      </c>
      <c r="I66" s="8">
        <v>0</v>
      </c>
      <c r="J66" s="8">
        <v>17500</v>
      </c>
      <c r="K66" s="8">
        <v>160833</v>
      </c>
      <c r="L66" s="8">
        <v>132400</v>
      </c>
      <c r="M66" s="8">
        <v>6000</v>
      </c>
      <c r="N66" s="8">
        <v>0</v>
      </c>
      <c r="O66" s="8">
        <v>48333</v>
      </c>
      <c r="P66" s="8">
        <v>108179</v>
      </c>
      <c r="Q66" s="8">
        <v>17149</v>
      </c>
      <c r="R66" s="8">
        <v>15000</v>
      </c>
      <c r="S66" s="8">
        <v>3000</v>
      </c>
      <c r="T66" s="8">
        <v>0</v>
      </c>
      <c r="U66" s="8">
        <v>30000</v>
      </c>
      <c r="V66" s="8">
        <v>0</v>
      </c>
      <c r="W66" s="8">
        <v>0</v>
      </c>
      <c r="X66" s="8">
        <v>110502</v>
      </c>
      <c r="Y66" s="8">
        <v>112845</v>
      </c>
      <c r="Z66" s="8">
        <v>0</v>
      </c>
      <c r="AA66" s="8">
        <v>0</v>
      </c>
      <c r="AB66" s="8">
        <v>143488</v>
      </c>
      <c r="AC66" s="8">
        <v>7993</v>
      </c>
      <c r="AD66" s="8">
        <v>96403</v>
      </c>
      <c r="AE66" s="8">
        <v>32445</v>
      </c>
      <c r="AF66" s="8">
        <v>0</v>
      </c>
      <c r="AG66" s="8">
        <v>0</v>
      </c>
      <c r="AH66" s="8">
        <v>34816</v>
      </c>
      <c r="AI66" s="8">
        <v>0</v>
      </c>
      <c r="AJ66" s="8">
        <v>6000</v>
      </c>
      <c r="AK66" s="8">
        <v>4400</v>
      </c>
      <c r="AL66" s="8">
        <v>4210</v>
      </c>
      <c r="AM66" s="8">
        <v>33500</v>
      </c>
      <c r="AN66" s="8">
        <v>0</v>
      </c>
      <c r="AO66" s="8">
        <v>5500</v>
      </c>
      <c r="AP66" s="8">
        <v>0</v>
      </c>
      <c r="AQ66" s="8">
        <v>11500</v>
      </c>
      <c r="AR66" s="8">
        <v>10000</v>
      </c>
      <c r="AS66" s="8">
        <v>4000</v>
      </c>
      <c r="AT66" s="8">
        <v>0</v>
      </c>
      <c r="AU66" s="8">
        <v>0</v>
      </c>
      <c r="AV66" s="8">
        <v>5500</v>
      </c>
      <c r="AW66" s="8">
        <v>43813</v>
      </c>
      <c r="AX66" s="8">
        <v>0</v>
      </c>
      <c r="AY66" s="8">
        <v>2000</v>
      </c>
      <c r="AZ66" s="8">
        <v>20000</v>
      </c>
      <c r="BA66" s="8">
        <v>0</v>
      </c>
      <c r="BB66" s="8">
        <v>0</v>
      </c>
    </row>
    <row r="67" spans="1:54" ht="15" customHeight="1">
      <c r="A67" s="7" t="s">
        <v>174</v>
      </c>
      <c r="B67" s="8">
        <v>0</v>
      </c>
      <c r="C67" s="8">
        <v>0</v>
      </c>
      <c r="D67" s="8">
        <v>3379</v>
      </c>
      <c r="E67" s="8">
        <v>0</v>
      </c>
      <c r="F67" s="8">
        <v>0</v>
      </c>
      <c r="G67" s="8">
        <v>0</v>
      </c>
      <c r="H67" s="8">
        <v>104</v>
      </c>
      <c r="I67" s="8">
        <v>0</v>
      </c>
      <c r="J67" s="8">
        <v>0</v>
      </c>
      <c r="K67" s="8">
        <v>208093</v>
      </c>
      <c r="L67" s="8">
        <v>75425</v>
      </c>
      <c r="M67" s="8">
        <v>0</v>
      </c>
      <c r="N67" s="8">
        <v>0</v>
      </c>
      <c r="O67" s="8">
        <v>0</v>
      </c>
      <c r="P67" s="8">
        <v>763</v>
      </c>
      <c r="Q67" s="8">
        <v>0</v>
      </c>
      <c r="R67" s="8">
        <v>0</v>
      </c>
      <c r="S67" s="8">
        <v>0</v>
      </c>
      <c r="T67" s="8">
        <v>0</v>
      </c>
      <c r="U67" s="8">
        <v>1261</v>
      </c>
      <c r="V67" s="8">
        <v>0</v>
      </c>
      <c r="W67" s="8">
        <v>0</v>
      </c>
      <c r="X67" s="8">
        <v>10928</v>
      </c>
      <c r="Y67" s="8">
        <v>49942</v>
      </c>
      <c r="Z67" s="8">
        <v>53</v>
      </c>
      <c r="AA67" s="8">
        <v>0</v>
      </c>
      <c r="AB67" s="8">
        <v>171862</v>
      </c>
      <c r="AC67" s="8">
        <v>0</v>
      </c>
      <c r="AD67" s="8">
        <v>48389</v>
      </c>
      <c r="AE67" s="8">
        <v>6221</v>
      </c>
      <c r="AF67" s="8">
        <v>0</v>
      </c>
      <c r="AG67" s="8">
        <v>0</v>
      </c>
      <c r="AH67" s="8">
        <v>10592</v>
      </c>
      <c r="AI67" s="8">
        <v>0</v>
      </c>
      <c r="AJ67" s="8">
        <v>0</v>
      </c>
      <c r="AK67" s="8">
        <v>0</v>
      </c>
      <c r="AL67" s="8">
        <v>0</v>
      </c>
      <c r="AM67" s="8">
        <v>321</v>
      </c>
      <c r="AN67" s="8">
        <v>0</v>
      </c>
      <c r="AO67" s="8">
        <v>470</v>
      </c>
      <c r="AP67" s="8">
        <v>0</v>
      </c>
      <c r="AQ67" s="8">
        <v>0</v>
      </c>
      <c r="AR67" s="8">
        <v>0</v>
      </c>
      <c r="AS67" s="8">
        <v>543</v>
      </c>
      <c r="AT67" s="8">
        <v>0</v>
      </c>
      <c r="AU67" s="8">
        <v>0</v>
      </c>
      <c r="AV67" s="8">
        <v>0</v>
      </c>
      <c r="AW67" s="8">
        <v>2604</v>
      </c>
      <c r="AX67" s="8">
        <v>0</v>
      </c>
      <c r="AY67" s="8">
        <v>229</v>
      </c>
      <c r="AZ67" s="8">
        <v>0</v>
      </c>
      <c r="BA67" s="8">
        <v>0</v>
      </c>
      <c r="BB67" s="8">
        <v>0</v>
      </c>
    </row>
    <row r="68" spans="1:54" ht="15" customHeight="1">
      <c r="A68" s="5" t="s">
        <v>175</v>
      </c>
      <c r="B68" s="6">
        <v>857</v>
      </c>
      <c r="C68" s="6">
        <v>4004</v>
      </c>
      <c r="D68" s="6">
        <v>37203</v>
      </c>
      <c r="E68" s="6">
        <v>14281</v>
      </c>
      <c r="F68" s="6">
        <v>4211</v>
      </c>
      <c r="G68" s="6">
        <v>41759</v>
      </c>
      <c r="H68" s="6">
        <v>22622</v>
      </c>
      <c r="I68" s="6">
        <v>9446</v>
      </c>
      <c r="J68" s="6">
        <v>33217</v>
      </c>
      <c r="K68" s="6">
        <v>159504</v>
      </c>
      <c r="L68" s="6">
        <v>162355</v>
      </c>
      <c r="M68" s="6">
        <v>14573</v>
      </c>
      <c r="N68" s="6">
        <v>4623</v>
      </c>
      <c r="O68" s="6">
        <v>66447</v>
      </c>
      <c r="P68" s="6">
        <v>130555</v>
      </c>
      <c r="Q68" s="6">
        <v>22854</v>
      </c>
      <c r="R68" s="6">
        <v>16879</v>
      </c>
      <c r="S68" s="6">
        <v>20679</v>
      </c>
      <c r="T68" s="6">
        <v>5371</v>
      </c>
      <c r="U68" s="6">
        <v>54447</v>
      </c>
      <c r="V68" s="6">
        <v>10913</v>
      </c>
      <c r="W68" s="6">
        <v>3860</v>
      </c>
      <c r="X68" s="6">
        <v>146662</v>
      </c>
      <c r="Y68" s="6">
        <v>96260</v>
      </c>
      <c r="Z68" s="6">
        <v>5715</v>
      </c>
      <c r="AA68" s="6">
        <v>4801</v>
      </c>
      <c r="AB68" s="6">
        <v>114372</v>
      </c>
      <c r="AC68" s="6">
        <v>11710</v>
      </c>
      <c r="AD68" s="6">
        <v>132008</v>
      </c>
      <c r="AE68" s="6">
        <v>17784</v>
      </c>
      <c r="AF68" s="6">
        <v>8046</v>
      </c>
      <c r="AG68" s="6">
        <v>64</v>
      </c>
      <c r="AH68" s="6">
        <v>496890</v>
      </c>
      <c r="AI68" s="6">
        <v>32699</v>
      </c>
      <c r="AJ68" s="6">
        <v>20328</v>
      </c>
      <c r="AK68" s="6">
        <v>9365</v>
      </c>
      <c r="AL68" s="6">
        <v>9792</v>
      </c>
      <c r="AM68" s="6">
        <v>44498</v>
      </c>
      <c r="AN68" s="6">
        <v>8249</v>
      </c>
      <c r="AO68" s="6">
        <v>12960</v>
      </c>
      <c r="AP68" s="6">
        <v>4174</v>
      </c>
      <c r="AQ68" s="6">
        <v>4070</v>
      </c>
      <c r="AR68" s="6">
        <v>20975</v>
      </c>
      <c r="AS68" s="6">
        <v>15365</v>
      </c>
      <c r="AT68" s="6">
        <v>4595</v>
      </c>
      <c r="AU68" s="6">
        <v>6202</v>
      </c>
      <c r="AV68" s="6">
        <v>19745</v>
      </c>
      <c r="AW68" s="6">
        <v>67947</v>
      </c>
      <c r="AX68" s="6">
        <v>5169</v>
      </c>
      <c r="AY68" s="6">
        <v>20794</v>
      </c>
      <c r="AZ68" s="6">
        <v>38843</v>
      </c>
      <c r="BA68" s="6">
        <v>704</v>
      </c>
      <c r="BB68" s="6">
        <v>7316</v>
      </c>
    </row>
    <row r="69" spans="1:54" ht="15" customHeight="1">
      <c r="A69" s="7" t="s">
        <v>176</v>
      </c>
      <c r="B69" s="8">
        <v>0</v>
      </c>
      <c r="C69" s="8">
        <v>4000</v>
      </c>
      <c r="D69" s="8">
        <v>22500</v>
      </c>
      <c r="E69" s="8">
        <v>13000</v>
      </c>
      <c r="F69" s="8">
        <v>7890</v>
      </c>
      <c r="G69" s="8">
        <v>30000</v>
      </c>
      <c r="H69" s="8">
        <v>14000</v>
      </c>
      <c r="I69" s="8">
        <v>9000</v>
      </c>
      <c r="J69" s="8">
        <v>31116</v>
      </c>
      <c r="K69" s="8">
        <v>156006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18000</v>
      </c>
      <c r="R69" s="8">
        <v>12000</v>
      </c>
      <c r="S69" s="8">
        <v>18500</v>
      </c>
      <c r="T69" s="8">
        <v>4407</v>
      </c>
      <c r="U69" s="8">
        <v>56300</v>
      </c>
      <c r="V69" s="8">
        <v>4800</v>
      </c>
      <c r="W69" s="8">
        <v>3500</v>
      </c>
      <c r="X69" s="8">
        <v>110000</v>
      </c>
      <c r="Y69" s="8">
        <v>77948</v>
      </c>
      <c r="Z69" s="8">
        <v>5200</v>
      </c>
      <c r="AA69" s="8">
        <v>4000</v>
      </c>
      <c r="AB69" s="8">
        <v>103000</v>
      </c>
      <c r="AC69" s="8">
        <v>5250</v>
      </c>
      <c r="AD69" s="8">
        <v>60000</v>
      </c>
      <c r="AE69" s="8">
        <v>48953</v>
      </c>
      <c r="AF69" s="8">
        <v>7000</v>
      </c>
      <c r="AG69" s="8">
        <v>0</v>
      </c>
      <c r="AH69" s="8">
        <v>300000</v>
      </c>
      <c r="AI69" s="8">
        <v>16250</v>
      </c>
      <c r="AJ69" s="8">
        <v>10000</v>
      </c>
      <c r="AK69" s="8">
        <v>6000</v>
      </c>
      <c r="AL69" s="8">
        <v>13335</v>
      </c>
      <c r="AM69" s="8">
        <v>33000</v>
      </c>
      <c r="AN69" s="8">
        <v>7018</v>
      </c>
      <c r="AO69" s="8">
        <v>8450</v>
      </c>
      <c r="AP69" s="8">
        <v>3650</v>
      </c>
      <c r="AQ69" s="8">
        <v>4000</v>
      </c>
      <c r="AR69" s="8">
        <v>10000</v>
      </c>
      <c r="AS69" s="8">
        <v>14200</v>
      </c>
      <c r="AT69" s="8">
        <v>3500</v>
      </c>
      <c r="AU69" s="8">
        <v>5000</v>
      </c>
      <c r="AV69" s="8">
        <v>16000</v>
      </c>
      <c r="AW69" s="8">
        <v>66000</v>
      </c>
      <c r="AX69" s="8">
        <v>5000</v>
      </c>
      <c r="AY69" s="8">
        <v>18000</v>
      </c>
      <c r="AZ69" s="8">
        <v>15000</v>
      </c>
      <c r="BA69" s="8">
        <v>600</v>
      </c>
      <c r="BB69" s="8">
        <v>10000</v>
      </c>
    </row>
    <row r="70" spans="1:54" ht="15" customHeight="1">
      <c r="A70" s="7" t="s">
        <v>177</v>
      </c>
      <c r="B70" s="8">
        <v>0</v>
      </c>
      <c r="C70" s="8">
        <v>0</v>
      </c>
      <c r="D70" s="8">
        <v>7000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5327</v>
      </c>
      <c r="K70" s="8">
        <v>39909</v>
      </c>
      <c r="L70" s="8">
        <v>8620</v>
      </c>
      <c r="M70" s="8">
        <v>764</v>
      </c>
      <c r="N70" s="8">
        <v>0</v>
      </c>
      <c r="O70" s="8">
        <v>5970</v>
      </c>
      <c r="P70" s="8">
        <v>0</v>
      </c>
      <c r="Q70" s="8">
        <v>0</v>
      </c>
      <c r="R70" s="8">
        <v>0</v>
      </c>
      <c r="S70" s="8">
        <v>463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23735</v>
      </c>
      <c r="Z70" s="8">
        <v>0</v>
      </c>
      <c r="AA70" s="8">
        <v>0</v>
      </c>
      <c r="AB70" s="8">
        <v>0</v>
      </c>
      <c r="AC70" s="8">
        <v>473</v>
      </c>
      <c r="AD70" s="8">
        <v>33589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1450</v>
      </c>
      <c r="AM70" s="8">
        <v>3000</v>
      </c>
      <c r="AN70" s="8">
        <v>0</v>
      </c>
      <c r="AO70" s="8">
        <v>0</v>
      </c>
      <c r="AP70" s="8">
        <v>0</v>
      </c>
      <c r="AQ70" s="8">
        <v>0</v>
      </c>
      <c r="AR70" s="8">
        <v>7571</v>
      </c>
      <c r="AS70" s="8">
        <v>1064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810</v>
      </c>
      <c r="AZ70" s="8">
        <v>0</v>
      </c>
      <c r="BA70" s="8">
        <v>0</v>
      </c>
      <c r="BB70" s="8">
        <v>0</v>
      </c>
    </row>
    <row r="71" spans="1:54" ht="15" customHeight="1">
      <c r="A71" s="7" t="s">
        <v>178</v>
      </c>
      <c r="B71" s="8">
        <v>0</v>
      </c>
      <c r="C71" s="8">
        <v>0</v>
      </c>
      <c r="D71" s="8">
        <v>5000</v>
      </c>
      <c r="E71" s="8">
        <v>227</v>
      </c>
      <c r="F71" s="8">
        <v>210</v>
      </c>
      <c r="G71" s="8">
        <v>7328</v>
      </c>
      <c r="H71" s="8">
        <v>6974</v>
      </c>
      <c r="I71" s="8">
        <v>978</v>
      </c>
      <c r="J71" s="8">
        <v>2993</v>
      </c>
      <c r="K71" s="8">
        <v>-72566</v>
      </c>
      <c r="L71" s="8">
        <v>33626</v>
      </c>
      <c r="M71" s="8">
        <v>1708</v>
      </c>
      <c r="N71" s="8">
        <v>372</v>
      </c>
      <c r="O71" s="8">
        <v>13891</v>
      </c>
      <c r="P71" s="8">
        <v>35108</v>
      </c>
      <c r="Q71" s="8">
        <v>17</v>
      </c>
      <c r="R71" s="8">
        <v>485</v>
      </c>
      <c r="S71" s="8">
        <v>894</v>
      </c>
      <c r="T71" s="8">
        <v>338</v>
      </c>
      <c r="U71" s="8">
        <v>1265</v>
      </c>
      <c r="V71" s="8">
        <v>64</v>
      </c>
      <c r="W71" s="8">
        <v>241</v>
      </c>
      <c r="X71" s="8">
        <v>45459</v>
      </c>
      <c r="Y71" s="8">
        <v>-27639</v>
      </c>
      <c r="Z71" s="8">
        <v>119</v>
      </c>
      <c r="AA71" s="8">
        <v>105</v>
      </c>
      <c r="AB71" s="8">
        <v>-1856</v>
      </c>
      <c r="AC71" s="8">
        <v>2428</v>
      </c>
      <c r="AD71" s="8">
        <v>23627</v>
      </c>
      <c r="AE71" s="8">
        <v>13848</v>
      </c>
      <c r="AF71" s="8">
        <v>171</v>
      </c>
      <c r="AG71" s="8">
        <v>0</v>
      </c>
      <c r="AH71" s="8">
        <v>45930</v>
      </c>
      <c r="AI71" s="8">
        <v>12485</v>
      </c>
      <c r="AJ71" s="8">
        <v>7127</v>
      </c>
      <c r="AK71" s="8">
        <v>1590</v>
      </c>
      <c r="AL71" s="8">
        <v>2750</v>
      </c>
      <c r="AM71" s="8">
        <v>3424</v>
      </c>
      <c r="AN71" s="8">
        <v>512</v>
      </c>
      <c r="AO71" s="8">
        <v>3039</v>
      </c>
      <c r="AP71" s="8">
        <v>457</v>
      </c>
      <c r="AQ71" s="8">
        <v>2</v>
      </c>
      <c r="AR71" s="8">
        <v>1343</v>
      </c>
      <c r="AS71" s="8">
        <v>-810</v>
      </c>
      <c r="AT71" s="8">
        <v>259</v>
      </c>
      <c r="AU71" s="8">
        <v>80</v>
      </c>
      <c r="AV71" s="8">
        <v>2436</v>
      </c>
      <c r="AW71" s="8">
        <v>0</v>
      </c>
      <c r="AX71" s="8">
        <v>131</v>
      </c>
      <c r="AY71" s="8">
        <v>267</v>
      </c>
      <c r="AZ71" s="8">
        <v>13022</v>
      </c>
      <c r="BA71" s="8">
        <v>49</v>
      </c>
      <c r="BB71" s="8">
        <v>0</v>
      </c>
    </row>
    <row r="72" spans="1:54" ht="15" customHeight="1">
      <c r="A72" s="7" t="s">
        <v>179</v>
      </c>
      <c r="B72" s="8">
        <v>0</v>
      </c>
      <c r="C72" s="8">
        <v>0</v>
      </c>
      <c r="D72" s="8">
        <v>107</v>
      </c>
      <c r="E72" s="8">
        <v>76</v>
      </c>
      <c r="F72" s="8">
        <v>0</v>
      </c>
      <c r="G72" s="8">
        <v>302</v>
      </c>
      <c r="H72" s="8">
        <v>866</v>
      </c>
      <c r="I72" s="8">
        <v>7</v>
      </c>
      <c r="J72" s="8">
        <v>1132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0</v>
      </c>
      <c r="R72" s="8">
        <v>0</v>
      </c>
      <c r="S72" s="8">
        <v>0</v>
      </c>
      <c r="T72" s="8">
        <v>358</v>
      </c>
      <c r="U72" s="8">
        <v>39</v>
      </c>
      <c r="V72" s="8">
        <v>0</v>
      </c>
      <c r="W72" s="8">
        <v>0</v>
      </c>
      <c r="X72" s="8">
        <v>7986</v>
      </c>
      <c r="Y72" s="8">
        <v>0</v>
      </c>
      <c r="Z72" s="8">
        <v>1</v>
      </c>
      <c r="AA72" s="8">
        <v>0</v>
      </c>
      <c r="AB72" s="8">
        <v>0</v>
      </c>
      <c r="AC72" s="8">
        <v>0</v>
      </c>
      <c r="AD72" s="8">
        <v>3346</v>
      </c>
      <c r="AE72" s="8">
        <v>134</v>
      </c>
      <c r="AF72" s="8">
        <v>0</v>
      </c>
      <c r="AG72" s="8">
        <v>0</v>
      </c>
      <c r="AH72" s="8">
        <v>45088</v>
      </c>
      <c r="AI72" s="8">
        <v>0</v>
      </c>
      <c r="AJ72" s="8">
        <v>0</v>
      </c>
      <c r="AK72" s="8">
        <v>0</v>
      </c>
      <c r="AL72" s="8">
        <v>1532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0</v>
      </c>
      <c r="AT72" s="8">
        <v>171</v>
      </c>
      <c r="AU72" s="8">
        <v>0</v>
      </c>
      <c r="AV72" s="8">
        <v>0</v>
      </c>
      <c r="AW72" s="8">
        <v>0</v>
      </c>
      <c r="AX72" s="8">
        <v>0</v>
      </c>
      <c r="AY72" s="8">
        <v>20</v>
      </c>
      <c r="AZ72" s="8">
        <v>658</v>
      </c>
      <c r="BA72" s="8">
        <v>0</v>
      </c>
      <c r="BB72" s="8">
        <v>0</v>
      </c>
    </row>
    <row r="73" spans="1:54" ht="15" customHeight="1">
      <c r="A73" s="7" t="s">
        <v>180</v>
      </c>
      <c r="B73" s="8">
        <v>105</v>
      </c>
      <c r="C73" s="8">
        <v>0</v>
      </c>
      <c r="D73" s="8">
        <v>-312</v>
      </c>
      <c r="E73" s="8">
        <v>0</v>
      </c>
      <c r="F73" s="8">
        <v>-840</v>
      </c>
      <c r="G73" s="8">
        <v>0</v>
      </c>
      <c r="H73" s="8">
        <v>247</v>
      </c>
      <c r="I73" s="8">
        <v>-1020</v>
      </c>
      <c r="J73" s="8">
        <v>-7687</v>
      </c>
      <c r="K73" s="8">
        <v>20</v>
      </c>
      <c r="L73" s="8">
        <v>2636</v>
      </c>
      <c r="M73" s="8">
        <v>2</v>
      </c>
      <c r="N73" s="8">
        <v>-2095</v>
      </c>
      <c r="O73" s="8">
        <v>0</v>
      </c>
      <c r="P73" s="8">
        <v>2482</v>
      </c>
      <c r="Q73" s="8">
        <v>0</v>
      </c>
      <c r="R73" s="8">
        <v>62</v>
      </c>
      <c r="S73" s="8">
        <v>0</v>
      </c>
      <c r="T73" s="8">
        <v>60</v>
      </c>
      <c r="U73" s="8">
        <v>-6378</v>
      </c>
      <c r="V73" s="8">
        <v>577</v>
      </c>
      <c r="W73" s="8">
        <v>0</v>
      </c>
      <c r="X73" s="8">
        <v>-32439</v>
      </c>
      <c r="Y73" s="8">
        <v>0</v>
      </c>
      <c r="Z73" s="8">
        <v>0</v>
      </c>
      <c r="AA73" s="8">
        <v>270</v>
      </c>
      <c r="AB73" s="8">
        <v>0</v>
      </c>
      <c r="AC73" s="8">
        <v>849</v>
      </c>
      <c r="AD73" s="8">
        <v>0</v>
      </c>
      <c r="AE73" s="8">
        <v>-56059</v>
      </c>
      <c r="AF73" s="8">
        <v>0</v>
      </c>
      <c r="AG73" s="8">
        <v>-7</v>
      </c>
      <c r="AH73" s="8">
        <v>0</v>
      </c>
      <c r="AI73" s="8">
        <v>389</v>
      </c>
      <c r="AJ73" s="8">
        <v>2</v>
      </c>
      <c r="AK73" s="8">
        <v>0</v>
      </c>
      <c r="AL73" s="8">
        <v>-9391</v>
      </c>
      <c r="AM73" s="8">
        <v>0</v>
      </c>
      <c r="AN73" s="8">
        <v>1</v>
      </c>
      <c r="AO73" s="8">
        <v>309</v>
      </c>
      <c r="AP73" s="8">
        <v>0</v>
      </c>
      <c r="AQ73" s="8">
        <v>0</v>
      </c>
      <c r="AR73" s="8">
        <v>-441</v>
      </c>
      <c r="AS73" s="8">
        <v>0</v>
      </c>
      <c r="AT73" s="8">
        <v>589</v>
      </c>
      <c r="AU73" s="8">
        <v>65</v>
      </c>
      <c r="AV73" s="8">
        <v>0</v>
      </c>
      <c r="AW73" s="8">
        <v>-1286</v>
      </c>
      <c r="AX73" s="8">
        <v>0</v>
      </c>
      <c r="AY73" s="8">
        <v>0</v>
      </c>
      <c r="AZ73" s="8">
        <v>0</v>
      </c>
      <c r="BA73" s="8">
        <v>0</v>
      </c>
      <c r="BB73" s="8">
        <v>-4</v>
      </c>
    </row>
    <row r="74" spans="1:54" ht="15" customHeight="1">
      <c r="A74" s="9" t="s">
        <v>181</v>
      </c>
      <c r="B74" s="10">
        <v>752</v>
      </c>
      <c r="C74" s="10">
        <v>4</v>
      </c>
      <c r="D74" s="10">
        <v>2908</v>
      </c>
      <c r="E74" s="10">
        <v>978</v>
      </c>
      <c r="F74" s="10">
        <v>-3049</v>
      </c>
      <c r="G74" s="10">
        <v>4129</v>
      </c>
      <c r="H74" s="10">
        <v>535</v>
      </c>
      <c r="I74" s="10">
        <v>481</v>
      </c>
      <c r="J74" s="10">
        <v>336</v>
      </c>
      <c r="K74" s="10">
        <v>36135</v>
      </c>
      <c r="L74" s="10">
        <v>30107</v>
      </c>
      <c r="M74" s="10">
        <v>2099</v>
      </c>
      <c r="N74" s="10">
        <v>-328</v>
      </c>
      <c r="O74" s="10">
        <v>4075</v>
      </c>
      <c r="P74" s="10">
        <v>11073</v>
      </c>
      <c r="Q74" s="10">
        <v>4837</v>
      </c>
      <c r="R74" s="10">
        <v>4332</v>
      </c>
      <c r="S74" s="10">
        <v>822</v>
      </c>
      <c r="T74" s="10">
        <v>208</v>
      </c>
      <c r="U74" s="10">
        <v>3221</v>
      </c>
      <c r="V74" s="10">
        <v>5472</v>
      </c>
      <c r="W74" s="10">
        <v>119</v>
      </c>
      <c r="X74" s="10">
        <v>15656</v>
      </c>
      <c r="Y74" s="10">
        <v>22216</v>
      </c>
      <c r="Z74" s="10">
        <v>395</v>
      </c>
      <c r="AA74" s="10">
        <v>426</v>
      </c>
      <c r="AB74" s="10">
        <v>13228</v>
      </c>
      <c r="AC74" s="10">
        <v>2710</v>
      </c>
      <c r="AD74" s="10">
        <v>11446</v>
      </c>
      <c r="AE74" s="10">
        <v>10908</v>
      </c>
      <c r="AF74" s="10">
        <v>875</v>
      </c>
      <c r="AG74" s="10">
        <v>71</v>
      </c>
      <c r="AH74" s="10">
        <v>105872</v>
      </c>
      <c r="AI74" s="10">
        <v>3575</v>
      </c>
      <c r="AJ74" s="10">
        <v>3199</v>
      </c>
      <c r="AK74" s="10">
        <v>1775</v>
      </c>
      <c r="AL74" s="10">
        <v>116</v>
      </c>
      <c r="AM74" s="10">
        <v>5074</v>
      </c>
      <c r="AN74" s="10">
        <v>718</v>
      </c>
      <c r="AO74" s="10">
        <v>1162</v>
      </c>
      <c r="AP74" s="10">
        <v>67</v>
      </c>
      <c r="AQ74" s="10">
        <v>68</v>
      </c>
      <c r="AR74" s="10">
        <v>2502</v>
      </c>
      <c r="AS74" s="10">
        <v>911</v>
      </c>
      <c r="AT74" s="10">
        <v>76</v>
      </c>
      <c r="AU74" s="10">
        <v>1057</v>
      </c>
      <c r="AV74" s="10">
        <v>1309</v>
      </c>
      <c r="AW74" s="10">
        <v>3233</v>
      </c>
      <c r="AX74" s="10">
        <v>38</v>
      </c>
      <c r="AY74" s="10">
        <v>1697</v>
      </c>
      <c r="AZ74" s="10">
        <v>10163</v>
      </c>
      <c r="BA74" s="10">
        <v>55</v>
      </c>
      <c r="BB74" s="10">
        <v>-2680</v>
      </c>
    </row>
    <row r="75" spans="1:5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ht="15" customHeight="1"/>
    <row r="80" ht="15" customHeight="1"/>
    <row r="81" ht="15" customHeight="1"/>
    <row r="82" ht="15" customHeight="1"/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Width="6" fitToHeight="1" horizontalDpi="300" verticalDpi="300" orientation="portrait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8515625" style="3" customWidth="1"/>
    <col min="2" max="48" width="10.8515625" style="3" bestFit="1" customWidth="1"/>
    <col min="49" max="49" width="9.140625" style="3" customWidth="1"/>
    <col min="50" max="53" width="10.8515625" style="3" bestFit="1" customWidth="1"/>
  </cols>
  <sheetData>
    <row r="1" spans="1:53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ht="15" customHeight="1">
      <c r="A2" s="1" t="s">
        <v>293</v>
      </c>
    </row>
    <row r="3" ht="15" customHeight="1"/>
    <row r="4" ht="15" customHeight="1"/>
    <row r="5" ht="15" customHeight="1">
      <c r="A5" s="1" t="s">
        <v>302</v>
      </c>
    </row>
    <row r="6" spans="2:53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2:53" ht="30" customHeight="1">
      <c r="B7" s="4" t="s">
        <v>51</v>
      </c>
      <c r="C7" s="26" t="s">
        <v>287</v>
      </c>
      <c r="D7" s="4" t="s">
        <v>13</v>
      </c>
      <c r="E7" s="4" t="s">
        <v>65</v>
      </c>
      <c r="F7" s="4" t="s">
        <v>44</v>
      </c>
      <c r="G7" s="4" t="s">
        <v>6</v>
      </c>
      <c r="H7" s="4" t="s">
        <v>66</v>
      </c>
      <c r="I7" s="4" t="s">
        <v>37</v>
      </c>
      <c r="J7" s="4" t="s">
        <v>41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50</v>
      </c>
      <c r="U7" s="4" t="s">
        <v>5</v>
      </c>
      <c r="V7" s="4" t="s">
        <v>186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187</v>
      </c>
      <c r="AB7" s="4" t="s">
        <v>4</v>
      </c>
      <c r="AC7" s="4" t="s">
        <v>72</v>
      </c>
      <c r="AD7" s="4" t="s">
        <v>8</v>
      </c>
      <c r="AE7" s="4" t="s">
        <v>112</v>
      </c>
      <c r="AF7" s="4" t="s">
        <v>188</v>
      </c>
      <c r="AG7" s="4" t="s">
        <v>10</v>
      </c>
      <c r="AH7" s="4" t="s">
        <v>74</v>
      </c>
      <c r="AI7" s="4" t="s">
        <v>75</v>
      </c>
      <c r="AJ7" s="4" t="s">
        <v>47</v>
      </c>
      <c r="AK7" s="4" t="s">
        <v>43</v>
      </c>
      <c r="AL7" s="4" t="s">
        <v>38</v>
      </c>
      <c r="AM7" s="4" t="s">
        <v>111</v>
      </c>
      <c r="AN7" s="4" t="s">
        <v>52</v>
      </c>
      <c r="AO7" s="4" t="s">
        <v>183</v>
      </c>
      <c r="AP7" s="26" t="s">
        <v>288</v>
      </c>
      <c r="AQ7" s="4" t="s">
        <v>76</v>
      </c>
      <c r="AR7" s="4" t="s">
        <v>77</v>
      </c>
      <c r="AS7" s="4" t="s">
        <v>49</v>
      </c>
      <c r="AT7" s="4" t="s">
        <v>289</v>
      </c>
      <c r="AU7" s="4" t="s">
        <v>116</v>
      </c>
      <c r="AV7" s="4" t="s">
        <v>78</v>
      </c>
      <c r="AW7" s="26" t="s">
        <v>290</v>
      </c>
      <c r="AX7" s="26" t="s">
        <v>291</v>
      </c>
      <c r="AY7" s="4" t="s">
        <v>117</v>
      </c>
      <c r="AZ7" s="4" t="s">
        <v>113</v>
      </c>
      <c r="BA7" s="4" t="s">
        <v>292</v>
      </c>
    </row>
    <row r="8" spans="2:53" ht="15" customHeight="1">
      <c r="B8" s="19" t="s">
        <v>79</v>
      </c>
      <c r="C8" s="19" t="s">
        <v>79</v>
      </c>
      <c r="D8" s="19"/>
      <c r="E8" s="19" t="s">
        <v>79</v>
      </c>
      <c r="F8" s="19" t="s">
        <v>79</v>
      </c>
      <c r="G8" s="19" t="s">
        <v>79</v>
      </c>
      <c r="H8" s="19"/>
      <c r="I8" s="19"/>
      <c r="J8" s="19"/>
      <c r="K8" s="19" t="s">
        <v>184</v>
      </c>
      <c r="L8" s="19"/>
      <c r="M8" s="19"/>
      <c r="N8" s="19" t="s">
        <v>79</v>
      </c>
      <c r="O8" s="19"/>
      <c r="P8" s="19"/>
      <c r="Q8" s="19" t="s">
        <v>79</v>
      </c>
      <c r="R8" s="19"/>
      <c r="S8" s="19"/>
      <c r="T8" s="19" t="s">
        <v>79</v>
      </c>
      <c r="U8" s="19"/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 t="s">
        <v>79</v>
      </c>
      <c r="AG8" s="19"/>
      <c r="AH8" s="19"/>
      <c r="AI8" s="19"/>
      <c r="AJ8" s="19" t="s">
        <v>79</v>
      </c>
      <c r="AK8" s="19"/>
      <c r="AL8" s="19"/>
      <c r="AM8" s="19"/>
      <c r="AN8" s="19"/>
      <c r="AO8" s="19" t="s">
        <v>79</v>
      </c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9"/>
      <c r="AW8" s="19" t="s">
        <v>79</v>
      </c>
      <c r="AX8" s="19"/>
      <c r="AY8" s="19" t="s">
        <v>79</v>
      </c>
      <c r="AZ8" s="19" t="s">
        <v>79</v>
      </c>
      <c r="BA8" s="19" t="s">
        <v>79</v>
      </c>
    </row>
    <row r="9" spans="1:53" ht="15" customHeight="1">
      <c r="A9" s="5" t="s">
        <v>16</v>
      </c>
      <c r="B9" s="6">
        <v>336553</v>
      </c>
      <c r="C9" s="6">
        <v>4327</v>
      </c>
      <c r="D9" s="6">
        <v>545794</v>
      </c>
      <c r="E9" s="6">
        <v>251763</v>
      </c>
      <c r="F9" s="6">
        <v>20639</v>
      </c>
      <c r="G9" s="6">
        <v>1024178</v>
      </c>
      <c r="H9" s="6">
        <v>238577</v>
      </c>
      <c r="I9" s="6">
        <v>128236</v>
      </c>
      <c r="J9" s="6">
        <v>498568</v>
      </c>
      <c r="K9" s="6">
        <v>5621836</v>
      </c>
      <c r="L9" s="6">
        <v>3845991</v>
      </c>
      <c r="M9" s="6">
        <v>114388</v>
      </c>
      <c r="N9" s="6">
        <v>102332</v>
      </c>
      <c r="O9" s="6">
        <v>1185999</v>
      </c>
      <c r="P9" s="6">
        <v>2642259</v>
      </c>
      <c r="Q9" s="6">
        <v>578975</v>
      </c>
      <c r="R9" s="6">
        <v>563067</v>
      </c>
      <c r="S9" s="6">
        <v>212969</v>
      </c>
      <c r="T9" s="6">
        <v>92552</v>
      </c>
      <c r="U9" s="6">
        <v>1399845</v>
      </c>
      <c r="V9" s="6">
        <v>86622</v>
      </c>
      <c r="W9" s="6">
        <v>26567</v>
      </c>
      <c r="X9" s="6">
        <v>4084447</v>
      </c>
      <c r="Y9" s="6">
        <v>2988170</v>
      </c>
      <c r="Z9" s="6">
        <v>23730</v>
      </c>
      <c r="AA9" s="6">
        <v>25745</v>
      </c>
      <c r="AB9" s="6">
        <v>5413341</v>
      </c>
      <c r="AC9" s="6">
        <v>218289</v>
      </c>
      <c r="AD9" s="6">
        <v>3562170</v>
      </c>
      <c r="AE9" s="6">
        <v>997822</v>
      </c>
      <c r="AF9" s="6">
        <v>1431</v>
      </c>
      <c r="AG9" s="6">
        <v>7797443</v>
      </c>
      <c r="AH9" s="6">
        <v>145845</v>
      </c>
      <c r="AI9" s="6">
        <v>369530</v>
      </c>
      <c r="AJ9" s="6">
        <v>173481</v>
      </c>
      <c r="AK9" s="6">
        <v>250051</v>
      </c>
      <c r="AL9" s="6">
        <v>990247</v>
      </c>
      <c r="AM9" s="6">
        <v>42814</v>
      </c>
      <c r="AN9" s="6">
        <v>414576</v>
      </c>
      <c r="AO9" s="6">
        <v>35729</v>
      </c>
      <c r="AP9" s="6">
        <v>40828</v>
      </c>
      <c r="AQ9" s="6">
        <v>196983</v>
      </c>
      <c r="AR9" s="6">
        <v>185227</v>
      </c>
      <c r="AS9" s="6">
        <v>67259</v>
      </c>
      <c r="AT9" s="6">
        <v>57814</v>
      </c>
      <c r="AU9" s="6">
        <v>135392</v>
      </c>
      <c r="AV9" s="6">
        <v>1176054</v>
      </c>
      <c r="AW9" s="6">
        <v>80690</v>
      </c>
      <c r="AX9" s="6">
        <v>267707</v>
      </c>
      <c r="AY9" s="6">
        <v>765084</v>
      </c>
      <c r="AZ9" s="6">
        <v>4598</v>
      </c>
      <c r="BA9" s="6">
        <v>12739</v>
      </c>
    </row>
    <row r="10" spans="1:53" ht="15" customHeight="1">
      <c r="A10" s="7" t="s">
        <v>118</v>
      </c>
      <c r="B10" s="8">
        <v>1601</v>
      </c>
      <c r="C10" s="8">
        <v>162</v>
      </c>
      <c r="D10" s="8">
        <v>21904</v>
      </c>
      <c r="E10" s="8">
        <v>6283</v>
      </c>
      <c r="F10" s="8">
        <v>781</v>
      </c>
      <c r="G10" s="8">
        <v>35634</v>
      </c>
      <c r="H10" s="8">
        <v>14602</v>
      </c>
      <c r="I10" s="8">
        <v>5279</v>
      </c>
      <c r="J10" s="8">
        <v>14320</v>
      </c>
      <c r="K10" s="8">
        <v>145084</v>
      </c>
      <c r="L10" s="8">
        <v>136997</v>
      </c>
      <c r="M10" s="8">
        <v>1389</v>
      </c>
      <c r="N10" s="8">
        <v>4100</v>
      </c>
      <c r="O10" s="8">
        <v>37242</v>
      </c>
      <c r="P10" s="8">
        <v>106092</v>
      </c>
      <c r="Q10" s="8">
        <v>27228</v>
      </c>
      <c r="R10" s="8">
        <v>1905</v>
      </c>
      <c r="S10" s="8">
        <v>14578</v>
      </c>
      <c r="T10" s="8">
        <v>5931</v>
      </c>
      <c r="U10" s="8">
        <v>63149</v>
      </c>
      <c r="V10" s="8">
        <v>2051</v>
      </c>
      <c r="W10" s="8">
        <v>561</v>
      </c>
      <c r="X10" s="8">
        <v>76703</v>
      </c>
      <c r="Y10" s="8">
        <v>106868</v>
      </c>
      <c r="Z10" s="8">
        <v>228</v>
      </c>
      <c r="AA10" s="8">
        <v>3403</v>
      </c>
      <c r="AB10" s="8">
        <v>226782</v>
      </c>
      <c r="AC10" s="8">
        <v>3082</v>
      </c>
      <c r="AD10" s="8">
        <v>117714</v>
      </c>
      <c r="AE10" s="8">
        <v>29389</v>
      </c>
      <c r="AF10" s="8">
        <v>4</v>
      </c>
      <c r="AG10" s="8">
        <v>287047</v>
      </c>
      <c r="AH10" s="8">
        <v>2264</v>
      </c>
      <c r="AI10" s="8">
        <v>3382</v>
      </c>
      <c r="AJ10" s="8">
        <v>5053</v>
      </c>
      <c r="AK10" s="8">
        <v>8062</v>
      </c>
      <c r="AL10" s="8">
        <v>24699</v>
      </c>
      <c r="AM10" s="8">
        <v>922</v>
      </c>
      <c r="AN10" s="8">
        <v>1496</v>
      </c>
      <c r="AO10" s="8">
        <v>1838</v>
      </c>
      <c r="AP10" s="8">
        <v>76</v>
      </c>
      <c r="AQ10" s="8">
        <v>1459</v>
      </c>
      <c r="AR10" s="8">
        <v>10390</v>
      </c>
      <c r="AS10" s="8">
        <v>615</v>
      </c>
      <c r="AT10" s="8">
        <v>1082</v>
      </c>
      <c r="AU10" s="8">
        <v>1470</v>
      </c>
      <c r="AV10" s="8">
        <v>53625</v>
      </c>
      <c r="AW10" s="8">
        <v>427</v>
      </c>
      <c r="AX10" s="8">
        <v>10123</v>
      </c>
      <c r="AY10" s="8">
        <v>21108</v>
      </c>
      <c r="AZ10" s="8">
        <v>197</v>
      </c>
      <c r="BA10" s="8">
        <v>521</v>
      </c>
    </row>
    <row r="11" spans="1:53" ht="15" customHeight="1">
      <c r="A11" s="7" t="s">
        <v>119</v>
      </c>
      <c r="B11" s="8">
        <v>326</v>
      </c>
      <c r="C11" s="8">
        <v>1</v>
      </c>
      <c r="D11" s="8">
        <v>11033</v>
      </c>
      <c r="E11" s="8">
        <v>2494</v>
      </c>
      <c r="F11" s="8">
        <v>118</v>
      </c>
      <c r="G11" s="8">
        <v>18121</v>
      </c>
      <c r="H11" s="8">
        <v>5579</v>
      </c>
      <c r="I11" s="8">
        <v>2326</v>
      </c>
      <c r="J11" s="8">
        <v>4743</v>
      </c>
      <c r="K11" s="8">
        <v>57365</v>
      </c>
      <c r="L11" s="8">
        <v>62164</v>
      </c>
      <c r="M11" s="8">
        <v>736</v>
      </c>
      <c r="N11" s="8">
        <v>874</v>
      </c>
      <c r="O11" s="8">
        <v>17633</v>
      </c>
      <c r="P11" s="8">
        <v>56186</v>
      </c>
      <c r="Q11" s="8">
        <v>21911</v>
      </c>
      <c r="R11" s="8">
        <v>24</v>
      </c>
      <c r="S11" s="8">
        <v>3070</v>
      </c>
      <c r="T11" s="8">
        <v>2593</v>
      </c>
      <c r="U11" s="8">
        <v>28700</v>
      </c>
      <c r="V11" s="8">
        <v>0</v>
      </c>
      <c r="W11" s="8">
        <v>52</v>
      </c>
      <c r="X11" s="8">
        <v>37097</v>
      </c>
      <c r="Y11" s="8">
        <v>44890</v>
      </c>
      <c r="Z11" s="8">
        <v>15</v>
      </c>
      <c r="AA11" s="8">
        <v>18</v>
      </c>
      <c r="AB11" s="8">
        <v>102291</v>
      </c>
      <c r="AC11" s="8">
        <v>2735</v>
      </c>
      <c r="AD11" s="8">
        <v>40763</v>
      </c>
      <c r="AE11" s="8">
        <v>7683</v>
      </c>
      <c r="AF11" s="8">
        <v>0</v>
      </c>
      <c r="AG11" s="8">
        <v>180855</v>
      </c>
      <c r="AH11" s="8">
        <v>888</v>
      </c>
      <c r="AI11" s="8">
        <v>2411</v>
      </c>
      <c r="AJ11" s="8">
        <v>102</v>
      </c>
      <c r="AK11" s="8">
        <v>2039</v>
      </c>
      <c r="AL11" s="8">
        <v>6776</v>
      </c>
      <c r="AM11" s="8">
        <v>22</v>
      </c>
      <c r="AN11" s="8">
        <v>601</v>
      </c>
      <c r="AO11" s="8">
        <v>708</v>
      </c>
      <c r="AP11" s="8">
        <v>11</v>
      </c>
      <c r="AQ11" s="8">
        <v>852</v>
      </c>
      <c r="AR11" s="8">
        <v>4082</v>
      </c>
      <c r="AS11" s="8">
        <v>187</v>
      </c>
      <c r="AT11" s="8">
        <v>1</v>
      </c>
      <c r="AU11" s="8">
        <v>2</v>
      </c>
      <c r="AV11" s="8">
        <v>15226</v>
      </c>
      <c r="AW11" s="8">
        <v>8</v>
      </c>
      <c r="AX11" s="8">
        <v>3997</v>
      </c>
      <c r="AY11" s="8">
        <v>14061</v>
      </c>
      <c r="AZ11" s="8">
        <v>86</v>
      </c>
      <c r="BA11" s="8">
        <v>66</v>
      </c>
    </row>
    <row r="12" spans="1:53" ht="15" customHeight="1">
      <c r="A12" s="7" t="s">
        <v>120</v>
      </c>
      <c r="B12" s="8">
        <v>1275</v>
      </c>
      <c r="C12" s="8">
        <v>161</v>
      </c>
      <c r="D12" s="8">
        <v>10871</v>
      </c>
      <c r="E12" s="8">
        <v>3789</v>
      </c>
      <c r="F12" s="8">
        <v>663</v>
      </c>
      <c r="G12" s="8">
        <v>17513</v>
      </c>
      <c r="H12" s="8">
        <v>9023</v>
      </c>
      <c r="I12" s="8">
        <v>2953</v>
      </c>
      <c r="J12" s="8">
        <v>9577</v>
      </c>
      <c r="K12" s="8">
        <v>87719</v>
      </c>
      <c r="L12" s="8">
        <v>74833</v>
      </c>
      <c r="M12" s="8">
        <v>653</v>
      </c>
      <c r="N12" s="8">
        <v>3226</v>
      </c>
      <c r="O12" s="8">
        <v>19609</v>
      </c>
      <c r="P12" s="8">
        <v>49906</v>
      </c>
      <c r="Q12" s="8">
        <v>5317</v>
      </c>
      <c r="R12" s="8">
        <v>1881</v>
      </c>
      <c r="S12" s="8">
        <v>11508</v>
      </c>
      <c r="T12" s="8">
        <v>3338</v>
      </c>
      <c r="U12" s="8">
        <v>34449</v>
      </c>
      <c r="V12" s="8">
        <v>2051</v>
      </c>
      <c r="W12" s="8">
        <v>509</v>
      </c>
      <c r="X12" s="8">
        <v>39606</v>
      </c>
      <c r="Y12" s="8">
        <v>61978</v>
      </c>
      <c r="Z12" s="8">
        <v>213</v>
      </c>
      <c r="AA12" s="8">
        <v>3385</v>
      </c>
      <c r="AB12" s="8">
        <v>124491</v>
      </c>
      <c r="AC12" s="8">
        <v>347</v>
      </c>
      <c r="AD12" s="8">
        <v>76951</v>
      </c>
      <c r="AE12" s="8">
        <v>21706</v>
      </c>
      <c r="AF12" s="8">
        <v>4</v>
      </c>
      <c r="AG12" s="8">
        <v>106192</v>
      </c>
      <c r="AH12" s="8">
        <v>1376</v>
      </c>
      <c r="AI12" s="8">
        <v>971</v>
      </c>
      <c r="AJ12" s="8">
        <v>4951</v>
      </c>
      <c r="AK12" s="8">
        <v>6023</v>
      </c>
      <c r="AL12" s="8">
        <v>17923</v>
      </c>
      <c r="AM12" s="8">
        <v>900</v>
      </c>
      <c r="AN12" s="8">
        <v>895</v>
      </c>
      <c r="AO12" s="8">
        <v>1130</v>
      </c>
      <c r="AP12" s="8">
        <v>65</v>
      </c>
      <c r="AQ12" s="8">
        <v>607</v>
      </c>
      <c r="AR12" s="8">
        <v>6308</v>
      </c>
      <c r="AS12" s="8">
        <v>428</v>
      </c>
      <c r="AT12" s="8">
        <v>1081</v>
      </c>
      <c r="AU12" s="8">
        <v>1468</v>
      </c>
      <c r="AV12" s="8">
        <v>38399</v>
      </c>
      <c r="AW12" s="8">
        <v>419</v>
      </c>
      <c r="AX12" s="8">
        <v>6126</v>
      </c>
      <c r="AY12" s="8">
        <v>7047</v>
      </c>
      <c r="AZ12" s="8">
        <v>111</v>
      </c>
      <c r="BA12" s="8">
        <v>455</v>
      </c>
    </row>
    <row r="13" spans="1:53" ht="15" customHeight="1">
      <c r="A13" s="7" t="s">
        <v>121</v>
      </c>
      <c r="B13" s="8">
        <v>294416</v>
      </c>
      <c r="C13" s="8">
        <v>2802</v>
      </c>
      <c r="D13" s="8">
        <v>414138</v>
      </c>
      <c r="E13" s="8">
        <v>123720</v>
      </c>
      <c r="F13" s="8">
        <v>17879</v>
      </c>
      <c r="G13" s="8">
        <v>724929</v>
      </c>
      <c r="H13" s="8">
        <v>184519</v>
      </c>
      <c r="I13" s="8">
        <v>93073</v>
      </c>
      <c r="J13" s="8">
        <v>397980</v>
      </c>
      <c r="K13" s="8">
        <v>3466581</v>
      </c>
      <c r="L13" s="8">
        <v>2486252</v>
      </c>
      <c r="M13" s="8">
        <v>28838</v>
      </c>
      <c r="N13" s="8">
        <v>73230</v>
      </c>
      <c r="O13" s="8">
        <v>910179</v>
      </c>
      <c r="P13" s="8">
        <v>1875429</v>
      </c>
      <c r="Q13" s="8">
        <v>390423</v>
      </c>
      <c r="R13" s="8">
        <v>548122</v>
      </c>
      <c r="S13" s="8">
        <v>174455</v>
      </c>
      <c r="T13" s="8">
        <v>76603</v>
      </c>
      <c r="U13" s="8">
        <v>991998</v>
      </c>
      <c r="V13" s="8">
        <v>81144</v>
      </c>
      <c r="W13" s="8">
        <v>23492</v>
      </c>
      <c r="X13" s="8">
        <v>2843201</v>
      </c>
      <c r="Y13" s="8">
        <v>1877686</v>
      </c>
      <c r="Z13" s="8">
        <v>17806</v>
      </c>
      <c r="AA13" s="8">
        <v>3903</v>
      </c>
      <c r="AB13" s="8">
        <v>3620453</v>
      </c>
      <c r="AC13" s="8">
        <v>10641</v>
      </c>
      <c r="AD13" s="8">
        <v>2493608</v>
      </c>
      <c r="AE13" s="8">
        <v>715691</v>
      </c>
      <c r="AF13" s="8">
        <v>1391</v>
      </c>
      <c r="AG13" s="8">
        <v>5070789</v>
      </c>
      <c r="AH13" s="8">
        <v>59423</v>
      </c>
      <c r="AI13" s="8">
        <v>161295</v>
      </c>
      <c r="AJ13" s="8">
        <v>115283</v>
      </c>
      <c r="AK13" s="8">
        <v>138279</v>
      </c>
      <c r="AL13" s="8">
        <v>839169</v>
      </c>
      <c r="AM13" s="8">
        <v>38424</v>
      </c>
      <c r="AN13" s="8">
        <v>330247</v>
      </c>
      <c r="AO13" s="8">
        <v>27978</v>
      </c>
      <c r="AP13" s="8">
        <v>34543</v>
      </c>
      <c r="AQ13" s="8">
        <v>56928</v>
      </c>
      <c r="AR13" s="8">
        <v>151773</v>
      </c>
      <c r="AS13" s="8">
        <v>43669</v>
      </c>
      <c r="AT13" s="8">
        <v>28596</v>
      </c>
      <c r="AU13" s="8">
        <v>102698</v>
      </c>
      <c r="AV13" s="8">
        <v>740810</v>
      </c>
      <c r="AW13" s="8">
        <v>78895</v>
      </c>
      <c r="AX13" s="8">
        <v>75581</v>
      </c>
      <c r="AY13" s="8">
        <v>675914</v>
      </c>
      <c r="AZ13" s="8">
        <v>4142</v>
      </c>
      <c r="BA13" s="8">
        <v>6886</v>
      </c>
    </row>
    <row r="14" spans="1:53" ht="15" customHeight="1">
      <c r="A14" s="7" t="s">
        <v>122</v>
      </c>
      <c r="B14" s="8">
        <v>141747</v>
      </c>
      <c r="C14" s="8">
        <v>2750</v>
      </c>
      <c r="D14" s="8">
        <v>52693</v>
      </c>
      <c r="E14" s="8">
        <v>51902</v>
      </c>
      <c r="F14" s="8">
        <v>3362</v>
      </c>
      <c r="G14" s="8">
        <v>360563</v>
      </c>
      <c r="H14" s="8">
        <v>64617</v>
      </c>
      <c r="I14" s="8">
        <v>34139</v>
      </c>
      <c r="J14" s="8">
        <v>146998</v>
      </c>
      <c r="K14" s="8">
        <v>1077738</v>
      </c>
      <c r="L14" s="8">
        <v>783905</v>
      </c>
      <c r="M14" s="8">
        <v>12961</v>
      </c>
      <c r="N14" s="8">
        <v>30688</v>
      </c>
      <c r="O14" s="8">
        <v>411646</v>
      </c>
      <c r="P14" s="8">
        <v>699880</v>
      </c>
      <c r="Q14" s="8">
        <v>30818</v>
      </c>
      <c r="R14" s="8">
        <v>69997</v>
      </c>
      <c r="S14" s="8">
        <v>35704</v>
      </c>
      <c r="T14" s="8">
        <v>28464</v>
      </c>
      <c r="U14" s="8">
        <v>444300</v>
      </c>
      <c r="V14" s="8">
        <v>81144</v>
      </c>
      <c r="W14" s="8">
        <v>9614</v>
      </c>
      <c r="X14" s="8">
        <v>2024597</v>
      </c>
      <c r="Y14" s="8">
        <v>688102</v>
      </c>
      <c r="Z14" s="8">
        <v>6619</v>
      </c>
      <c r="AA14" s="8">
        <v>3020</v>
      </c>
      <c r="AB14" s="8">
        <v>1299910</v>
      </c>
      <c r="AC14" s="8">
        <v>7979</v>
      </c>
      <c r="AD14" s="8">
        <v>897046</v>
      </c>
      <c r="AE14" s="8">
        <v>146874</v>
      </c>
      <c r="AF14" s="8">
        <v>0</v>
      </c>
      <c r="AG14" s="8">
        <v>1793198</v>
      </c>
      <c r="AH14" s="8">
        <v>33159</v>
      </c>
      <c r="AI14" s="8">
        <v>26469</v>
      </c>
      <c r="AJ14" s="8">
        <v>36309</v>
      </c>
      <c r="AK14" s="8">
        <v>72166</v>
      </c>
      <c r="AL14" s="8">
        <v>174769</v>
      </c>
      <c r="AM14" s="8">
        <v>657</v>
      </c>
      <c r="AN14" s="8">
        <v>260391</v>
      </c>
      <c r="AO14" s="8">
        <v>12866</v>
      </c>
      <c r="AP14" s="8">
        <v>33019</v>
      </c>
      <c r="AQ14" s="8">
        <v>23968</v>
      </c>
      <c r="AR14" s="8">
        <v>25474</v>
      </c>
      <c r="AS14" s="8">
        <v>16635</v>
      </c>
      <c r="AT14" s="8">
        <v>580</v>
      </c>
      <c r="AU14" s="8">
        <v>44428</v>
      </c>
      <c r="AV14" s="8">
        <v>209569</v>
      </c>
      <c r="AW14" s="8">
        <v>0</v>
      </c>
      <c r="AX14" s="8">
        <v>19238</v>
      </c>
      <c r="AY14" s="8">
        <v>39596</v>
      </c>
      <c r="AZ14" s="8">
        <v>30</v>
      </c>
      <c r="BA14" s="8">
        <v>6070</v>
      </c>
    </row>
    <row r="15" spans="1:53" ht="15" customHeight="1">
      <c r="A15" s="7" t="s">
        <v>123</v>
      </c>
      <c r="B15" s="8">
        <v>153164</v>
      </c>
      <c r="C15" s="8">
        <v>52</v>
      </c>
      <c r="D15" s="8">
        <v>378769</v>
      </c>
      <c r="E15" s="8">
        <v>72854</v>
      </c>
      <c r="F15" s="8">
        <v>23457</v>
      </c>
      <c r="G15" s="8">
        <v>379231</v>
      </c>
      <c r="H15" s="8">
        <v>122579</v>
      </c>
      <c r="I15" s="8">
        <v>63365</v>
      </c>
      <c r="J15" s="8">
        <v>254305</v>
      </c>
      <c r="K15" s="8">
        <v>2452101</v>
      </c>
      <c r="L15" s="8">
        <v>1739498</v>
      </c>
      <c r="M15" s="8">
        <v>17564</v>
      </c>
      <c r="N15" s="8">
        <v>44702</v>
      </c>
      <c r="O15" s="8">
        <v>509384</v>
      </c>
      <c r="P15" s="8">
        <v>1220757</v>
      </c>
      <c r="Q15" s="8">
        <v>367186</v>
      </c>
      <c r="R15" s="8">
        <v>480488</v>
      </c>
      <c r="S15" s="8">
        <v>141309</v>
      </c>
      <c r="T15" s="8">
        <v>49763</v>
      </c>
      <c r="U15" s="8">
        <v>583023</v>
      </c>
      <c r="V15" s="8">
        <v>0</v>
      </c>
      <c r="W15" s="8">
        <v>13878</v>
      </c>
      <c r="X15" s="8">
        <v>853108</v>
      </c>
      <c r="Y15" s="8">
        <v>1234074</v>
      </c>
      <c r="Z15" s="8">
        <v>11691</v>
      </c>
      <c r="AA15" s="8">
        <v>883</v>
      </c>
      <c r="AB15" s="8">
        <v>2400897</v>
      </c>
      <c r="AC15" s="8">
        <v>3003</v>
      </c>
      <c r="AD15" s="8">
        <v>1653981</v>
      </c>
      <c r="AE15" s="8">
        <v>618629</v>
      </c>
      <c r="AF15" s="8">
        <v>1396</v>
      </c>
      <c r="AG15" s="8">
        <v>3460275</v>
      </c>
      <c r="AH15" s="8">
        <v>26265</v>
      </c>
      <c r="AI15" s="8">
        <v>135720</v>
      </c>
      <c r="AJ15" s="8">
        <v>78995</v>
      </c>
      <c r="AK15" s="8">
        <v>72969</v>
      </c>
      <c r="AL15" s="8">
        <v>685188</v>
      </c>
      <c r="AM15" s="8">
        <v>39456</v>
      </c>
      <c r="AN15" s="8">
        <v>71895</v>
      </c>
      <c r="AO15" s="8">
        <v>15857</v>
      </c>
      <c r="AP15" s="8">
        <v>1791</v>
      </c>
      <c r="AQ15" s="8">
        <v>37165</v>
      </c>
      <c r="AR15" s="8">
        <v>127698</v>
      </c>
      <c r="AS15" s="8">
        <v>27848</v>
      </c>
      <c r="AT15" s="8">
        <v>28290</v>
      </c>
      <c r="AU15" s="8">
        <v>58270</v>
      </c>
      <c r="AV15" s="8">
        <v>563047</v>
      </c>
      <c r="AW15" s="8">
        <v>78895</v>
      </c>
      <c r="AX15" s="8">
        <v>58529</v>
      </c>
      <c r="AY15" s="8">
        <v>656283</v>
      </c>
      <c r="AZ15" s="8">
        <v>4113</v>
      </c>
      <c r="BA15" s="8">
        <v>816</v>
      </c>
    </row>
    <row r="16" spans="1:53" ht="15" customHeight="1">
      <c r="A16" s="7" t="s">
        <v>124</v>
      </c>
      <c r="B16" s="8">
        <v>495</v>
      </c>
      <c r="C16" s="8">
        <v>0</v>
      </c>
      <c r="D16" s="8">
        <v>17324</v>
      </c>
      <c r="E16" s="8">
        <v>1036</v>
      </c>
      <c r="F16" s="8">
        <v>8940</v>
      </c>
      <c r="G16" s="8">
        <v>14865</v>
      </c>
      <c r="H16" s="8">
        <v>2677</v>
      </c>
      <c r="I16" s="8">
        <v>4431</v>
      </c>
      <c r="J16" s="8">
        <v>3323</v>
      </c>
      <c r="K16" s="8">
        <v>63258</v>
      </c>
      <c r="L16" s="8">
        <v>37151</v>
      </c>
      <c r="M16" s="8">
        <v>1687</v>
      </c>
      <c r="N16" s="8">
        <v>2160</v>
      </c>
      <c r="O16" s="8">
        <v>10851</v>
      </c>
      <c r="P16" s="8">
        <v>45208</v>
      </c>
      <c r="Q16" s="8">
        <v>7581</v>
      </c>
      <c r="R16" s="8">
        <v>2363</v>
      </c>
      <c r="S16" s="8">
        <v>2558</v>
      </c>
      <c r="T16" s="8">
        <v>1624</v>
      </c>
      <c r="U16" s="8">
        <v>35325</v>
      </c>
      <c r="V16" s="8">
        <v>0</v>
      </c>
      <c r="W16" s="8">
        <v>0</v>
      </c>
      <c r="X16" s="8">
        <v>34504</v>
      </c>
      <c r="Y16" s="8">
        <v>44490</v>
      </c>
      <c r="Z16" s="8">
        <v>504</v>
      </c>
      <c r="AA16" s="8">
        <v>0</v>
      </c>
      <c r="AB16" s="8">
        <v>80354</v>
      </c>
      <c r="AC16" s="8">
        <v>341</v>
      </c>
      <c r="AD16" s="8">
        <v>57419</v>
      </c>
      <c r="AE16" s="8">
        <v>49812</v>
      </c>
      <c r="AF16" s="8">
        <v>5</v>
      </c>
      <c r="AG16" s="8">
        <v>182684</v>
      </c>
      <c r="AH16" s="8">
        <v>1</v>
      </c>
      <c r="AI16" s="8">
        <v>894</v>
      </c>
      <c r="AJ16" s="8">
        <v>21</v>
      </c>
      <c r="AK16" s="8">
        <v>6856</v>
      </c>
      <c r="AL16" s="8">
        <v>20788</v>
      </c>
      <c r="AM16" s="8">
        <v>1689</v>
      </c>
      <c r="AN16" s="8">
        <v>2039</v>
      </c>
      <c r="AO16" s="8">
        <v>745</v>
      </c>
      <c r="AP16" s="8">
        <v>267</v>
      </c>
      <c r="AQ16" s="8">
        <v>4205</v>
      </c>
      <c r="AR16" s="8">
        <v>1399</v>
      </c>
      <c r="AS16" s="8">
        <v>814</v>
      </c>
      <c r="AT16" s="8">
        <v>274</v>
      </c>
      <c r="AU16" s="8">
        <v>0</v>
      </c>
      <c r="AV16" s="8">
        <v>31806</v>
      </c>
      <c r="AW16" s="8">
        <v>0</v>
      </c>
      <c r="AX16" s="8">
        <v>2186</v>
      </c>
      <c r="AY16" s="8">
        <v>19965</v>
      </c>
      <c r="AZ16" s="8">
        <v>1</v>
      </c>
      <c r="BA16" s="8">
        <v>0</v>
      </c>
    </row>
    <row r="17" spans="1:53" ht="15" customHeight="1">
      <c r="A17" s="7" t="s">
        <v>125</v>
      </c>
      <c r="B17" s="8">
        <v>36193</v>
      </c>
      <c r="C17" s="8">
        <v>1129</v>
      </c>
      <c r="D17" s="8">
        <v>51641</v>
      </c>
      <c r="E17" s="8">
        <v>97639</v>
      </c>
      <c r="F17" s="8">
        <v>600</v>
      </c>
      <c r="G17" s="8">
        <v>208154</v>
      </c>
      <c r="H17" s="8">
        <v>23381</v>
      </c>
      <c r="I17" s="8">
        <v>18450</v>
      </c>
      <c r="J17" s="8">
        <v>66934</v>
      </c>
      <c r="K17" s="8">
        <v>1291025</v>
      </c>
      <c r="L17" s="8">
        <v>935441</v>
      </c>
      <c r="M17" s="8">
        <v>62092</v>
      </c>
      <c r="N17" s="8">
        <v>20641</v>
      </c>
      <c r="O17" s="8">
        <v>159961</v>
      </c>
      <c r="P17" s="8">
        <v>489071</v>
      </c>
      <c r="Q17" s="8">
        <v>115118</v>
      </c>
      <c r="R17" s="8">
        <v>0</v>
      </c>
      <c r="S17" s="8">
        <v>9534</v>
      </c>
      <c r="T17" s="8">
        <v>7294</v>
      </c>
      <c r="U17" s="8">
        <v>238102</v>
      </c>
      <c r="V17" s="8">
        <v>0</v>
      </c>
      <c r="W17" s="8">
        <v>1860</v>
      </c>
      <c r="X17" s="8">
        <v>847217</v>
      </c>
      <c r="Y17" s="8">
        <v>765672</v>
      </c>
      <c r="Z17" s="8">
        <v>2625</v>
      </c>
      <c r="AA17" s="8">
        <v>16672</v>
      </c>
      <c r="AB17" s="8">
        <v>1235826</v>
      </c>
      <c r="AC17" s="8">
        <v>85863</v>
      </c>
      <c r="AD17" s="8">
        <v>759199</v>
      </c>
      <c r="AE17" s="8">
        <v>147245</v>
      </c>
      <c r="AF17" s="8">
        <v>0</v>
      </c>
      <c r="AG17" s="8">
        <v>1783997</v>
      </c>
      <c r="AH17" s="8">
        <v>76476</v>
      </c>
      <c r="AI17" s="8">
        <v>182475</v>
      </c>
      <c r="AJ17" s="8">
        <v>19537</v>
      </c>
      <c r="AK17" s="8">
        <v>89719</v>
      </c>
      <c r="AL17" s="8">
        <v>66321</v>
      </c>
      <c r="AM17" s="8">
        <v>0</v>
      </c>
      <c r="AN17" s="8">
        <v>66080</v>
      </c>
      <c r="AO17" s="8">
        <v>3024</v>
      </c>
      <c r="AP17" s="8">
        <v>0</v>
      </c>
      <c r="AQ17" s="8">
        <v>97736</v>
      </c>
      <c r="AR17" s="8">
        <v>10895</v>
      </c>
      <c r="AS17" s="8">
        <v>21700</v>
      </c>
      <c r="AT17" s="8">
        <v>24488</v>
      </c>
      <c r="AU17" s="8">
        <v>27980</v>
      </c>
      <c r="AV17" s="8">
        <v>239421</v>
      </c>
      <c r="AW17" s="8">
        <v>0</v>
      </c>
      <c r="AX17" s="8">
        <v>131858</v>
      </c>
      <c r="AY17" s="8">
        <v>13399</v>
      </c>
      <c r="AZ17" s="8">
        <v>62</v>
      </c>
      <c r="BA17" s="8">
        <v>0</v>
      </c>
    </row>
    <row r="18" spans="1:53" ht="15" customHeight="1">
      <c r="A18" s="7" t="s">
        <v>126</v>
      </c>
      <c r="B18" s="8">
        <v>33585</v>
      </c>
      <c r="C18" s="8">
        <v>55</v>
      </c>
      <c r="D18" s="8">
        <v>48505</v>
      </c>
      <c r="E18" s="8">
        <v>96231</v>
      </c>
      <c r="F18" s="8">
        <v>600</v>
      </c>
      <c r="G18" s="8">
        <v>203058</v>
      </c>
      <c r="H18" s="8">
        <v>23391</v>
      </c>
      <c r="I18" s="8">
        <v>18241</v>
      </c>
      <c r="J18" s="8">
        <v>50482</v>
      </c>
      <c r="K18" s="8">
        <v>1066068</v>
      </c>
      <c r="L18" s="8">
        <v>793390</v>
      </c>
      <c r="M18" s="8">
        <v>54917</v>
      </c>
      <c r="N18" s="8">
        <v>20641</v>
      </c>
      <c r="O18" s="8">
        <v>158142</v>
      </c>
      <c r="P18" s="8">
        <v>466129</v>
      </c>
      <c r="Q18" s="8">
        <v>113890</v>
      </c>
      <c r="R18" s="8">
        <v>0</v>
      </c>
      <c r="S18" s="8">
        <v>9521</v>
      </c>
      <c r="T18" s="8">
        <v>6488</v>
      </c>
      <c r="U18" s="8">
        <v>222592</v>
      </c>
      <c r="V18" s="8">
        <v>0</v>
      </c>
      <c r="W18" s="8">
        <v>1860</v>
      </c>
      <c r="X18" s="8">
        <v>719012</v>
      </c>
      <c r="Y18" s="8">
        <v>738405</v>
      </c>
      <c r="Z18" s="8">
        <v>2143</v>
      </c>
      <c r="AA18" s="8">
        <v>15938</v>
      </c>
      <c r="AB18" s="8">
        <v>1167882</v>
      </c>
      <c r="AC18" s="8">
        <v>70302</v>
      </c>
      <c r="AD18" s="8">
        <v>735185</v>
      </c>
      <c r="AE18" s="8">
        <v>146907</v>
      </c>
      <c r="AF18" s="8">
        <v>0</v>
      </c>
      <c r="AG18" s="8">
        <v>1740275</v>
      </c>
      <c r="AH18" s="8">
        <v>73411</v>
      </c>
      <c r="AI18" s="8">
        <v>179507</v>
      </c>
      <c r="AJ18" s="8">
        <v>19537</v>
      </c>
      <c r="AK18" s="8">
        <v>89685</v>
      </c>
      <c r="AL18" s="8">
        <v>60322</v>
      </c>
      <c r="AM18" s="8">
        <v>0</v>
      </c>
      <c r="AN18" s="8">
        <v>65460</v>
      </c>
      <c r="AO18" s="8">
        <v>2420</v>
      </c>
      <c r="AP18" s="8">
        <v>0</v>
      </c>
      <c r="AQ18" s="8">
        <v>97150</v>
      </c>
      <c r="AR18" s="8">
        <v>9091</v>
      </c>
      <c r="AS18" s="8">
        <v>21700</v>
      </c>
      <c r="AT18" s="8">
        <v>24488</v>
      </c>
      <c r="AU18" s="8">
        <v>21165</v>
      </c>
      <c r="AV18" s="8">
        <v>200458</v>
      </c>
      <c r="AW18" s="8">
        <v>0</v>
      </c>
      <c r="AX18" s="8">
        <v>112241</v>
      </c>
      <c r="AY18" s="8">
        <v>11345</v>
      </c>
      <c r="AZ18" s="8">
        <v>62</v>
      </c>
      <c r="BA18" s="8">
        <v>0</v>
      </c>
    </row>
    <row r="19" spans="1:53" ht="15" customHeight="1">
      <c r="A19" s="7" t="s">
        <v>127</v>
      </c>
      <c r="B19" s="8">
        <v>25922</v>
      </c>
      <c r="C19" s="8">
        <v>55</v>
      </c>
      <c r="D19" s="8">
        <v>24549</v>
      </c>
      <c r="E19" s="8">
        <v>80299</v>
      </c>
      <c r="F19" s="8">
        <v>170</v>
      </c>
      <c r="G19" s="8">
        <v>149873</v>
      </c>
      <c r="H19" s="8">
        <v>10445</v>
      </c>
      <c r="I19" s="8">
        <v>7983</v>
      </c>
      <c r="J19" s="8">
        <v>45049</v>
      </c>
      <c r="K19" s="8">
        <v>565790</v>
      </c>
      <c r="L19" s="8">
        <v>483059</v>
      </c>
      <c r="M19" s="8">
        <v>25390</v>
      </c>
      <c r="N19" s="8">
        <v>16210</v>
      </c>
      <c r="O19" s="8">
        <v>9460</v>
      </c>
      <c r="P19" s="8">
        <v>210051</v>
      </c>
      <c r="Q19" s="8">
        <v>103883</v>
      </c>
      <c r="R19" s="8">
        <v>0</v>
      </c>
      <c r="S19" s="8">
        <v>4750</v>
      </c>
      <c r="T19" s="8">
        <v>181</v>
      </c>
      <c r="U19" s="8">
        <v>159463</v>
      </c>
      <c r="V19" s="8">
        <v>0</v>
      </c>
      <c r="W19" s="8">
        <v>841</v>
      </c>
      <c r="X19" s="8">
        <v>328145</v>
      </c>
      <c r="Y19" s="8">
        <v>433518</v>
      </c>
      <c r="Z19" s="8">
        <v>986</v>
      </c>
      <c r="AA19" s="8">
        <v>15623</v>
      </c>
      <c r="AB19" s="8">
        <v>836908</v>
      </c>
      <c r="AC19" s="8">
        <v>51815</v>
      </c>
      <c r="AD19" s="8">
        <v>538912</v>
      </c>
      <c r="AE19" s="8">
        <v>133969</v>
      </c>
      <c r="AF19" s="8">
        <v>0</v>
      </c>
      <c r="AG19" s="8">
        <v>1352748</v>
      </c>
      <c r="AH19" s="8">
        <v>52443</v>
      </c>
      <c r="AI19" s="8">
        <v>101804</v>
      </c>
      <c r="AJ19" s="8">
        <v>18915</v>
      </c>
      <c r="AK19" s="8">
        <v>82415</v>
      </c>
      <c r="AL19" s="8">
        <v>59046</v>
      </c>
      <c r="AM19" s="8">
        <v>0</v>
      </c>
      <c r="AN19" s="8">
        <v>34695</v>
      </c>
      <c r="AO19" s="8">
        <v>992</v>
      </c>
      <c r="AP19" s="8">
        <v>0</v>
      </c>
      <c r="AQ19" s="8">
        <v>10207</v>
      </c>
      <c r="AR19" s="8">
        <v>3430</v>
      </c>
      <c r="AS19" s="8">
        <v>20700</v>
      </c>
      <c r="AT19" s="8">
        <v>24488</v>
      </c>
      <c r="AU19" s="8">
        <v>15115</v>
      </c>
      <c r="AV19" s="8">
        <v>130053</v>
      </c>
      <c r="AW19" s="8">
        <v>0</v>
      </c>
      <c r="AX19" s="8">
        <v>65051</v>
      </c>
      <c r="AY19" s="8">
        <v>9773</v>
      </c>
      <c r="AZ19" s="8">
        <v>62</v>
      </c>
      <c r="BA19" s="8">
        <v>0</v>
      </c>
    </row>
    <row r="20" spans="1:53" ht="15" customHeight="1">
      <c r="A20" s="7" t="s">
        <v>128</v>
      </c>
      <c r="B20" s="8">
        <v>7663</v>
      </c>
      <c r="C20" s="8">
        <v>0</v>
      </c>
      <c r="D20" s="8">
        <v>23956</v>
      </c>
      <c r="E20" s="8">
        <v>15932</v>
      </c>
      <c r="F20" s="8">
        <v>430</v>
      </c>
      <c r="G20" s="8">
        <v>53144</v>
      </c>
      <c r="H20" s="8">
        <v>12946</v>
      </c>
      <c r="I20" s="8">
        <v>10258</v>
      </c>
      <c r="J20" s="8">
        <v>5433</v>
      </c>
      <c r="K20" s="8">
        <v>500278</v>
      </c>
      <c r="L20" s="8">
        <v>309966</v>
      </c>
      <c r="M20" s="8">
        <v>29162</v>
      </c>
      <c r="N20" s="8">
        <v>4431</v>
      </c>
      <c r="O20" s="8">
        <v>148682</v>
      </c>
      <c r="P20" s="8">
        <v>256037</v>
      </c>
      <c r="Q20" s="8">
        <v>10007</v>
      </c>
      <c r="R20" s="8">
        <v>0</v>
      </c>
      <c r="S20" s="8">
        <v>4771</v>
      </c>
      <c r="T20" s="8">
        <v>6307</v>
      </c>
      <c r="U20" s="8">
        <v>63129</v>
      </c>
      <c r="V20" s="8">
        <v>0</v>
      </c>
      <c r="W20" s="8">
        <v>1019</v>
      </c>
      <c r="X20" s="8">
        <v>390867</v>
      </c>
      <c r="Y20" s="8">
        <v>304887</v>
      </c>
      <c r="Z20" s="8">
        <v>1157</v>
      </c>
      <c r="AA20" s="8">
        <v>315</v>
      </c>
      <c r="AB20" s="8">
        <v>330974</v>
      </c>
      <c r="AC20" s="8">
        <v>18487</v>
      </c>
      <c r="AD20" s="8">
        <v>196273</v>
      </c>
      <c r="AE20" s="8">
        <v>12938</v>
      </c>
      <c r="AF20" s="8">
        <v>0</v>
      </c>
      <c r="AG20" s="8">
        <v>387521</v>
      </c>
      <c r="AH20" s="8">
        <v>20968</v>
      </c>
      <c r="AI20" s="8">
        <v>77703</v>
      </c>
      <c r="AJ20" s="8">
        <v>622</v>
      </c>
      <c r="AK20" s="8">
        <v>7270</v>
      </c>
      <c r="AL20" s="8">
        <v>1276</v>
      </c>
      <c r="AM20" s="8">
        <v>0</v>
      </c>
      <c r="AN20" s="8">
        <v>30765</v>
      </c>
      <c r="AO20" s="8">
        <v>1428</v>
      </c>
      <c r="AP20" s="8">
        <v>0</v>
      </c>
      <c r="AQ20" s="8">
        <v>86943</v>
      </c>
      <c r="AR20" s="8">
        <v>5560</v>
      </c>
      <c r="AS20" s="8">
        <v>1000</v>
      </c>
      <c r="AT20" s="8">
        <v>0</v>
      </c>
      <c r="AU20" s="8">
        <v>6050</v>
      </c>
      <c r="AV20" s="8">
        <v>70127</v>
      </c>
      <c r="AW20" s="8">
        <v>0</v>
      </c>
      <c r="AX20" s="8">
        <v>46912</v>
      </c>
      <c r="AY20" s="8">
        <v>1572</v>
      </c>
      <c r="AZ20" s="8">
        <v>0</v>
      </c>
      <c r="BA20" s="8">
        <v>0</v>
      </c>
    </row>
    <row r="21" spans="1:53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41</v>
      </c>
      <c r="H21" s="8">
        <v>0</v>
      </c>
      <c r="I21" s="8">
        <v>0</v>
      </c>
      <c r="J21" s="8">
        <v>0</v>
      </c>
      <c r="K21" s="8">
        <v>0</v>
      </c>
      <c r="L21" s="8">
        <v>365</v>
      </c>
      <c r="M21" s="8">
        <v>365</v>
      </c>
      <c r="N21" s="8">
        <v>0</v>
      </c>
      <c r="O21" s="8">
        <v>0</v>
      </c>
      <c r="P21" s="8">
        <v>41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6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101</v>
      </c>
      <c r="AS21" s="8">
        <v>0</v>
      </c>
      <c r="AT21" s="8">
        <v>0</v>
      </c>
      <c r="AU21" s="8">
        <v>0</v>
      </c>
      <c r="AV21" s="8">
        <v>278</v>
      </c>
      <c r="AW21" s="8">
        <v>0</v>
      </c>
      <c r="AX21" s="8">
        <v>278</v>
      </c>
      <c r="AY21" s="8">
        <v>0</v>
      </c>
      <c r="AZ21" s="8">
        <v>0</v>
      </c>
      <c r="BA21" s="8">
        <v>0</v>
      </c>
    </row>
    <row r="22" spans="1:53" ht="15" customHeight="1">
      <c r="A22" s="7" t="s">
        <v>130</v>
      </c>
      <c r="B22" s="8">
        <v>2608</v>
      </c>
      <c r="C22" s="8">
        <v>1076</v>
      </c>
      <c r="D22" s="8">
        <v>4047</v>
      </c>
      <c r="E22" s="8">
        <v>1410</v>
      </c>
      <c r="F22" s="8">
        <v>0</v>
      </c>
      <c r="G22" s="8">
        <v>6225</v>
      </c>
      <c r="H22" s="8">
        <v>6</v>
      </c>
      <c r="I22" s="8">
        <v>378</v>
      </c>
      <c r="J22" s="8">
        <v>16815</v>
      </c>
      <c r="K22" s="8">
        <v>234111</v>
      </c>
      <c r="L22" s="8">
        <v>151105</v>
      </c>
      <c r="M22" s="8">
        <v>7612</v>
      </c>
      <c r="N22" s="8">
        <v>0</v>
      </c>
      <c r="O22" s="8">
        <v>2330</v>
      </c>
      <c r="P22" s="8">
        <v>26298</v>
      </c>
      <c r="Q22" s="8">
        <v>1632</v>
      </c>
      <c r="R22" s="8">
        <v>0</v>
      </c>
      <c r="S22" s="8">
        <v>15</v>
      </c>
      <c r="T22" s="8">
        <v>808</v>
      </c>
      <c r="U22" s="8">
        <v>19769</v>
      </c>
      <c r="V22" s="8">
        <v>0</v>
      </c>
      <c r="W22" s="8">
        <v>0</v>
      </c>
      <c r="X22" s="8">
        <v>136584</v>
      </c>
      <c r="Y22" s="8">
        <v>30665</v>
      </c>
      <c r="Z22" s="8">
        <v>522</v>
      </c>
      <c r="AA22" s="8">
        <v>743</v>
      </c>
      <c r="AB22" s="8">
        <v>95471</v>
      </c>
      <c r="AC22" s="8">
        <v>15604</v>
      </c>
      <c r="AD22" s="8">
        <v>47460</v>
      </c>
      <c r="AE22" s="8">
        <v>623</v>
      </c>
      <c r="AF22" s="8">
        <v>0</v>
      </c>
      <c r="AG22" s="8">
        <v>58048</v>
      </c>
      <c r="AH22" s="8">
        <v>3068</v>
      </c>
      <c r="AI22" s="8">
        <v>4237</v>
      </c>
      <c r="AJ22" s="8">
        <v>0</v>
      </c>
      <c r="AK22" s="8">
        <v>38</v>
      </c>
      <c r="AL22" s="8">
        <v>10628</v>
      </c>
      <c r="AM22" s="8">
        <v>0</v>
      </c>
      <c r="AN22" s="8">
        <v>784</v>
      </c>
      <c r="AO22" s="8">
        <v>944</v>
      </c>
      <c r="AP22" s="8">
        <v>0</v>
      </c>
      <c r="AQ22" s="8">
        <v>798</v>
      </c>
      <c r="AR22" s="8">
        <v>1979</v>
      </c>
      <c r="AS22" s="8">
        <v>0</v>
      </c>
      <c r="AT22" s="8">
        <v>0</v>
      </c>
      <c r="AU22" s="8">
        <v>6825</v>
      </c>
      <c r="AV22" s="8">
        <v>41844</v>
      </c>
      <c r="AW22" s="8">
        <v>0</v>
      </c>
      <c r="AX22" s="8">
        <v>20684</v>
      </c>
      <c r="AY22" s="8">
        <v>2376</v>
      </c>
      <c r="AZ22" s="8">
        <v>0</v>
      </c>
      <c r="BA22" s="8">
        <v>0</v>
      </c>
    </row>
    <row r="23" spans="1:53" ht="15" customHeight="1">
      <c r="A23" s="7" t="s">
        <v>131</v>
      </c>
      <c r="B23" s="8">
        <v>0</v>
      </c>
      <c r="C23" s="8">
        <v>2</v>
      </c>
      <c r="D23" s="8">
        <v>911</v>
      </c>
      <c r="E23" s="8">
        <v>2</v>
      </c>
      <c r="F23" s="8">
        <v>0</v>
      </c>
      <c r="G23" s="8">
        <v>1129</v>
      </c>
      <c r="H23" s="8">
        <v>16</v>
      </c>
      <c r="I23" s="8">
        <v>169</v>
      </c>
      <c r="J23" s="8">
        <v>363</v>
      </c>
      <c r="K23" s="8">
        <v>9154</v>
      </c>
      <c r="L23" s="8">
        <v>9054</v>
      </c>
      <c r="M23" s="8">
        <v>437</v>
      </c>
      <c r="N23" s="8">
        <v>0</v>
      </c>
      <c r="O23" s="8">
        <v>511</v>
      </c>
      <c r="P23" s="8">
        <v>3356</v>
      </c>
      <c r="Q23" s="8">
        <v>404</v>
      </c>
      <c r="R23" s="8">
        <v>0</v>
      </c>
      <c r="S23" s="8">
        <v>2</v>
      </c>
      <c r="T23" s="8">
        <v>2</v>
      </c>
      <c r="U23" s="8">
        <v>4259</v>
      </c>
      <c r="V23" s="8">
        <v>0</v>
      </c>
      <c r="W23" s="8">
        <v>0</v>
      </c>
      <c r="X23" s="8">
        <v>8379</v>
      </c>
      <c r="Y23" s="8">
        <v>3398</v>
      </c>
      <c r="Z23" s="8">
        <v>40</v>
      </c>
      <c r="AA23" s="8">
        <v>9</v>
      </c>
      <c r="AB23" s="8">
        <v>27527</v>
      </c>
      <c r="AC23" s="8">
        <v>43</v>
      </c>
      <c r="AD23" s="8">
        <v>23446</v>
      </c>
      <c r="AE23" s="8">
        <v>285</v>
      </c>
      <c r="AF23" s="8">
        <v>0</v>
      </c>
      <c r="AG23" s="8">
        <v>14326</v>
      </c>
      <c r="AH23" s="8">
        <v>3</v>
      </c>
      <c r="AI23" s="8">
        <v>1269</v>
      </c>
      <c r="AJ23" s="8">
        <v>0</v>
      </c>
      <c r="AK23" s="8">
        <v>4</v>
      </c>
      <c r="AL23" s="8">
        <v>4629</v>
      </c>
      <c r="AM23" s="8">
        <v>0</v>
      </c>
      <c r="AN23" s="8">
        <v>164</v>
      </c>
      <c r="AO23" s="8">
        <v>340</v>
      </c>
      <c r="AP23" s="8">
        <v>0</v>
      </c>
      <c r="AQ23" s="8">
        <v>212</v>
      </c>
      <c r="AR23" s="8">
        <v>175</v>
      </c>
      <c r="AS23" s="8">
        <v>0</v>
      </c>
      <c r="AT23" s="8">
        <v>0</v>
      </c>
      <c r="AU23" s="8">
        <v>10</v>
      </c>
      <c r="AV23" s="8">
        <v>2881</v>
      </c>
      <c r="AW23" s="8">
        <v>0</v>
      </c>
      <c r="AX23" s="8">
        <v>1067</v>
      </c>
      <c r="AY23" s="8">
        <v>322</v>
      </c>
      <c r="AZ23" s="8">
        <v>0</v>
      </c>
      <c r="BA23" s="8">
        <v>0</v>
      </c>
    </row>
    <row r="24" spans="1:53" ht="15" customHeight="1">
      <c r="A24" s="7" t="s">
        <v>132</v>
      </c>
      <c r="B24" s="8">
        <v>0</v>
      </c>
      <c r="C24" s="8">
        <v>0</v>
      </c>
      <c r="D24" s="8">
        <v>3398</v>
      </c>
      <c r="E24" s="8">
        <v>838</v>
      </c>
      <c r="F24" s="8">
        <v>269</v>
      </c>
      <c r="G24" s="8">
        <v>2134</v>
      </c>
      <c r="H24" s="8">
        <v>1238</v>
      </c>
      <c r="I24" s="8">
        <v>2938</v>
      </c>
      <c r="J24" s="8">
        <v>347</v>
      </c>
      <c r="K24" s="8">
        <v>104211</v>
      </c>
      <c r="L24" s="8">
        <v>13004</v>
      </c>
      <c r="M24" s="8">
        <v>5342</v>
      </c>
      <c r="N24" s="8">
        <v>0</v>
      </c>
      <c r="O24" s="8">
        <v>10659</v>
      </c>
      <c r="P24" s="8">
        <v>21770</v>
      </c>
      <c r="Q24" s="8">
        <v>1794</v>
      </c>
      <c r="R24" s="8">
        <v>0</v>
      </c>
      <c r="S24" s="8">
        <v>618</v>
      </c>
      <c r="T24" s="8">
        <v>966</v>
      </c>
      <c r="U24" s="8">
        <v>8982</v>
      </c>
      <c r="V24" s="8">
        <v>0</v>
      </c>
      <c r="W24" s="8">
        <v>0</v>
      </c>
      <c r="X24" s="8">
        <v>53334</v>
      </c>
      <c r="Y24" s="8">
        <v>30999</v>
      </c>
      <c r="Z24" s="8">
        <v>2235</v>
      </c>
      <c r="AA24" s="8">
        <v>1</v>
      </c>
      <c r="AB24" s="8">
        <v>15108</v>
      </c>
      <c r="AC24" s="8">
        <v>213</v>
      </c>
      <c r="AD24" s="8">
        <v>17907</v>
      </c>
      <c r="AE24" s="8">
        <v>4582</v>
      </c>
      <c r="AF24" s="8">
        <v>0</v>
      </c>
      <c r="AG24" s="8">
        <v>161460</v>
      </c>
      <c r="AH24" s="8">
        <v>0</v>
      </c>
      <c r="AI24" s="8">
        <v>4552</v>
      </c>
      <c r="AJ24" s="8">
        <v>17</v>
      </c>
      <c r="AK24" s="8">
        <v>402</v>
      </c>
      <c r="AL24" s="8">
        <v>51</v>
      </c>
      <c r="AM24" s="8">
        <v>216</v>
      </c>
      <c r="AN24" s="8">
        <v>1470</v>
      </c>
      <c r="AO24" s="8">
        <v>39</v>
      </c>
      <c r="AP24" s="8">
        <v>369</v>
      </c>
      <c r="AQ24" s="8">
        <v>6715</v>
      </c>
      <c r="AR24" s="8">
        <v>447</v>
      </c>
      <c r="AS24" s="8">
        <v>0</v>
      </c>
      <c r="AT24" s="8">
        <v>0</v>
      </c>
      <c r="AU24" s="8">
        <v>0</v>
      </c>
      <c r="AV24" s="8">
        <v>6827</v>
      </c>
      <c r="AW24" s="8">
        <v>0</v>
      </c>
      <c r="AX24" s="8">
        <v>2847</v>
      </c>
      <c r="AY24" s="8">
        <v>5597</v>
      </c>
      <c r="AZ24" s="8">
        <v>0</v>
      </c>
      <c r="BA24" s="8">
        <v>1749</v>
      </c>
    </row>
    <row r="25" spans="1:53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71158</v>
      </c>
      <c r="L25" s="8">
        <v>1987</v>
      </c>
      <c r="M25" s="8">
        <v>1736</v>
      </c>
      <c r="N25" s="8">
        <v>0</v>
      </c>
      <c r="O25" s="8">
        <v>6292</v>
      </c>
      <c r="P25" s="8">
        <v>8770</v>
      </c>
      <c r="Q25" s="8">
        <v>181</v>
      </c>
      <c r="R25" s="8">
        <v>0</v>
      </c>
      <c r="S25" s="8">
        <v>0</v>
      </c>
      <c r="T25" s="8">
        <v>400</v>
      </c>
      <c r="U25" s="8">
        <v>6933</v>
      </c>
      <c r="V25" s="8">
        <v>0</v>
      </c>
      <c r="W25" s="8">
        <v>0</v>
      </c>
      <c r="X25" s="8">
        <v>27251</v>
      </c>
      <c r="Y25" s="8">
        <v>11019</v>
      </c>
      <c r="Z25" s="8">
        <v>29</v>
      </c>
      <c r="AA25" s="8">
        <v>0</v>
      </c>
      <c r="AB25" s="8">
        <v>402</v>
      </c>
      <c r="AC25" s="8">
        <v>213</v>
      </c>
      <c r="AD25" s="8">
        <v>7658</v>
      </c>
      <c r="AE25" s="8">
        <v>1418</v>
      </c>
      <c r="AF25" s="8">
        <v>0</v>
      </c>
      <c r="AG25" s="8">
        <v>8608</v>
      </c>
      <c r="AH25" s="8">
        <v>0</v>
      </c>
      <c r="AI25" s="8">
        <v>0</v>
      </c>
      <c r="AJ25" s="8">
        <v>0</v>
      </c>
      <c r="AK25" s="8">
        <v>0</v>
      </c>
      <c r="AL25" s="8">
        <v>87</v>
      </c>
      <c r="AM25" s="8">
        <v>0</v>
      </c>
      <c r="AN25" s="8">
        <v>778</v>
      </c>
      <c r="AO25" s="8">
        <v>15</v>
      </c>
      <c r="AP25" s="8">
        <v>205</v>
      </c>
      <c r="AQ25" s="8">
        <v>6715</v>
      </c>
      <c r="AR25" s="8">
        <v>30</v>
      </c>
      <c r="AS25" s="8">
        <v>0</v>
      </c>
      <c r="AT25" s="8">
        <v>0</v>
      </c>
      <c r="AU25" s="8">
        <v>0</v>
      </c>
      <c r="AV25" s="8">
        <v>3</v>
      </c>
      <c r="AW25" s="8">
        <v>0</v>
      </c>
      <c r="AX25" s="8">
        <v>20</v>
      </c>
      <c r="AY25" s="8">
        <v>0</v>
      </c>
      <c r="AZ25" s="8">
        <v>0</v>
      </c>
      <c r="BA25" s="8">
        <v>0</v>
      </c>
    </row>
    <row r="26" spans="1:53" ht="15" customHeight="1">
      <c r="A26" s="7" t="s">
        <v>134</v>
      </c>
      <c r="B26" s="8">
        <v>0</v>
      </c>
      <c r="C26" s="8">
        <v>0</v>
      </c>
      <c r="D26" s="8">
        <v>2918</v>
      </c>
      <c r="E26" s="8">
        <v>0</v>
      </c>
      <c r="F26" s="8">
        <v>0</v>
      </c>
      <c r="G26" s="8">
        <v>0</v>
      </c>
      <c r="H26" s="8">
        <v>452</v>
      </c>
      <c r="I26" s="8">
        <v>2678</v>
      </c>
      <c r="J26" s="8">
        <v>209</v>
      </c>
      <c r="K26" s="8">
        <v>30262</v>
      </c>
      <c r="L26" s="8">
        <v>0</v>
      </c>
      <c r="M26" s="8">
        <v>0</v>
      </c>
      <c r="N26" s="8">
        <v>0</v>
      </c>
      <c r="O26" s="8">
        <v>3488</v>
      </c>
      <c r="P26" s="8">
        <v>7407</v>
      </c>
      <c r="Q26" s="8">
        <v>0</v>
      </c>
      <c r="R26" s="8">
        <v>0</v>
      </c>
      <c r="S26" s="8">
        <v>0</v>
      </c>
      <c r="T26" s="8">
        <v>0</v>
      </c>
      <c r="U26" s="8">
        <v>150</v>
      </c>
      <c r="V26" s="8">
        <v>0</v>
      </c>
      <c r="W26" s="8">
        <v>0</v>
      </c>
      <c r="X26" s="8">
        <v>26546</v>
      </c>
      <c r="Y26" s="8">
        <v>6721</v>
      </c>
      <c r="Z26" s="8">
        <v>2069</v>
      </c>
      <c r="AA26" s="8">
        <v>0</v>
      </c>
      <c r="AB26" s="8">
        <v>651</v>
      </c>
      <c r="AC26" s="8">
        <v>0</v>
      </c>
      <c r="AD26" s="8">
        <v>0</v>
      </c>
      <c r="AE26" s="8">
        <v>0</v>
      </c>
      <c r="AF26" s="8">
        <v>0</v>
      </c>
      <c r="AG26" s="8">
        <v>104708</v>
      </c>
      <c r="AH26" s="8">
        <v>0</v>
      </c>
      <c r="AI26" s="8">
        <v>-251</v>
      </c>
      <c r="AJ26" s="8">
        <v>0</v>
      </c>
      <c r="AK26" s="8">
        <v>0</v>
      </c>
      <c r="AL26" s="8">
        <v>0</v>
      </c>
      <c r="AM26" s="8">
        <v>76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2687</v>
      </c>
      <c r="AW26" s="8">
        <v>0</v>
      </c>
      <c r="AX26" s="8">
        <v>341</v>
      </c>
      <c r="AY26" s="8">
        <v>0</v>
      </c>
      <c r="AZ26" s="8">
        <v>0</v>
      </c>
      <c r="BA26" s="8">
        <v>0</v>
      </c>
    </row>
    <row r="27" spans="1:53" ht="15" customHeight="1">
      <c r="A27" s="7" t="s">
        <v>135</v>
      </c>
      <c r="B27" s="8">
        <v>0</v>
      </c>
      <c r="C27" s="8">
        <v>0</v>
      </c>
      <c r="D27" s="8">
        <v>615</v>
      </c>
      <c r="E27" s="8">
        <v>838</v>
      </c>
      <c r="F27" s="8">
        <v>269</v>
      </c>
      <c r="G27" s="8">
        <v>6743</v>
      </c>
      <c r="H27" s="8">
        <v>786</v>
      </c>
      <c r="I27" s="8">
        <v>288</v>
      </c>
      <c r="J27" s="8">
        <v>173</v>
      </c>
      <c r="K27" s="8">
        <v>17742</v>
      </c>
      <c r="L27" s="8">
        <v>12009</v>
      </c>
      <c r="M27" s="8">
        <v>3986</v>
      </c>
      <c r="N27" s="8">
        <v>0</v>
      </c>
      <c r="O27" s="8">
        <v>1151</v>
      </c>
      <c r="P27" s="8">
        <v>11089</v>
      </c>
      <c r="Q27" s="8">
        <v>1806</v>
      </c>
      <c r="R27" s="8">
        <v>0</v>
      </c>
      <c r="S27" s="8">
        <v>618</v>
      </c>
      <c r="T27" s="8">
        <v>586</v>
      </c>
      <c r="U27" s="8">
        <v>2748</v>
      </c>
      <c r="V27" s="8">
        <v>0</v>
      </c>
      <c r="W27" s="8">
        <v>0</v>
      </c>
      <c r="X27" s="8">
        <v>13513</v>
      </c>
      <c r="Y27" s="8">
        <v>17480</v>
      </c>
      <c r="Z27" s="8">
        <v>137</v>
      </c>
      <c r="AA27" s="8">
        <v>1</v>
      </c>
      <c r="AB27" s="8">
        <v>18109</v>
      </c>
      <c r="AC27" s="8">
        <v>0</v>
      </c>
      <c r="AD27" s="8">
        <v>10903</v>
      </c>
      <c r="AE27" s="8">
        <v>3418</v>
      </c>
      <c r="AF27" s="8">
        <v>0</v>
      </c>
      <c r="AG27" s="8">
        <v>49361</v>
      </c>
      <c r="AH27" s="8">
        <v>0</v>
      </c>
      <c r="AI27" s="8">
        <v>5080</v>
      </c>
      <c r="AJ27" s="8">
        <v>17</v>
      </c>
      <c r="AK27" s="8">
        <v>502</v>
      </c>
      <c r="AL27" s="8">
        <v>0</v>
      </c>
      <c r="AM27" s="8">
        <v>1055</v>
      </c>
      <c r="AN27" s="8">
        <v>1111</v>
      </c>
      <c r="AO27" s="8">
        <v>24</v>
      </c>
      <c r="AP27" s="8">
        <v>242</v>
      </c>
      <c r="AQ27" s="8">
        <v>0</v>
      </c>
      <c r="AR27" s="8">
        <v>462</v>
      </c>
      <c r="AS27" s="8">
        <v>0</v>
      </c>
      <c r="AT27" s="8">
        <v>0</v>
      </c>
      <c r="AU27" s="8">
        <v>0</v>
      </c>
      <c r="AV27" s="8">
        <v>4580</v>
      </c>
      <c r="AW27" s="8">
        <v>6</v>
      </c>
      <c r="AX27" s="8">
        <v>2622</v>
      </c>
      <c r="AY27" s="8">
        <v>5755</v>
      </c>
      <c r="AZ27" s="8">
        <v>0</v>
      </c>
      <c r="BA27" s="8">
        <v>1749</v>
      </c>
    </row>
    <row r="28" spans="1:53" ht="15" customHeight="1">
      <c r="A28" s="7" t="s">
        <v>136</v>
      </c>
      <c r="B28" s="8">
        <v>0</v>
      </c>
      <c r="C28" s="8">
        <v>0</v>
      </c>
      <c r="D28" s="8">
        <v>135</v>
      </c>
      <c r="E28" s="8">
        <v>0</v>
      </c>
      <c r="F28" s="8">
        <v>0</v>
      </c>
      <c r="G28" s="8">
        <v>4609</v>
      </c>
      <c r="H28" s="8">
        <v>0</v>
      </c>
      <c r="I28" s="8">
        <v>28</v>
      </c>
      <c r="J28" s="8">
        <v>35</v>
      </c>
      <c r="K28" s="8">
        <v>14951</v>
      </c>
      <c r="L28" s="8">
        <v>992</v>
      </c>
      <c r="M28" s="8">
        <v>380</v>
      </c>
      <c r="N28" s="8">
        <v>0</v>
      </c>
      <c r="O28" s="8">
        <v>272</v>
      </c>
      <c r="P28" s="8">
        <v>5496</v>
      </c>
      <c r="Q28" s="8">
        <v>193</v>
      </c>
      <c r="R28" s="8">
        <v>0</v>
      </c>
      <c r="S28" s="8">
        <v>0</v>
      </c>
      <c r="T28" s="8">
        <v>20</v>
      </c>
      <c r="U28" s="8">
        <v>849</v>
      </c>
      <c r="V28" s="8">
        <v>0</v>
      </c>
      <c r="W28" s="8">
        <v>0</v>
      </c>
      <c r="X28" s="8">
        <v>13976</v>
      </c>
      <c r="Y28" s="8">
        <v>4221</v>
      </c>
      <c r="Z28" s="8">
        <v>0</v>
      </c>
      <c r="AA28" s="8">
        <v>0</v>
      </c>
      <c r="AB28" s="8">
        <v>4054</v>
      </c>
      <c r="AC28" s="8">
        <v>0</v>
      </c>
      <c r="AD28" s="8">
        <v>654</v>
      </c>
      <c r="AE28" s="8">
        <v>254</v>
      </c>
      <c r="AF28" s="8">
        <v>0</v>
      </c>
      <c r="AG28" s="8">
        <v>1217</v>
      </c>
      <c r="AH28" s="8">
        <v>0</v>
      </c>
      <c r="AI28" s="8">
        <v>277</v>
      </c>
      <c r="AJ28" s="8">
        <v>0</v>
      </c>
      <c r="AK28" s="8">
        <v>100</v>
      </c>
      <c r="AL28" s="8">
        <v>36</v>
      </c>
      <c r="AM28" s="8">
        <v>915</v>
      </c>
      <c r="AN28" s="8">
        <v>419</v>
      </c>
      <c r="AO28" s="8">
        <v>0</v>
      </c>
      <c r="AP28" s="8">
        <v>78</v>
      </c>
      <c r="AQ28" s="8">
        <v>0</v>
      </c>
      <c r="AR28" s="8">
        <v>45</v>
      </c>
      <c r="AS28" s="8">
        <v>0</v>
      </c>
      <c r="AT28" s="8">
        <v>0</v>
      </c>
      <c r="AU28" s="8">
        <v>0</v>
      </c>
      <c r="AV28" s="8">
        <v>443</v>
      </c>
      <c r="AW28" s="8">
        <v>6</v>
      </c>
      <c r="AX28" s="8">
        <v>136</v>
      </c>
      <c r="AY28" s="8">
        <v>158</v>
      </c>
      <c r="AZ28" s="8">
        <v>0</v>
      </c>
      <c r="BA28" s="8">
        <v>0</v>
      </c>
    </row>
    <row r="29" spans="1:53" ht="15" customHeight="1">
      <c r="A29" s="7" t="s">
        <v>137</v>
      </c>
      <c r="B29" s="8">
        <v>423</v>
      </c>
      <c r="C29" s="8">
        <v>211</v>
      </c>
      <c r="D29" s="8">
        <v>25177</v>
      </c>
      <c r="E29" s="8">
        <v>4820</v>
      </c>
      <c r="F29" s="8">
        <v>394</v>
      </c>
      <c r="G29" s="8">
        <v>19530</v>
      </c>
      <c r="H29" s="8">
        <v>11165</v>
      </c>
      <c r="I29" s="8">
        <v>5257</v>
      </c>
      <c r="J29" s="8">
        <v>11336</v>
      </c>
      <c r="K29" s="8">
        <v>193933</v>
      </c>
      <c r="L29" s="8">
        <v>94620</v>
      </c>
      <c r="M29" s="8">
        <v>856</v>
      </c>
      <c r="N29" s="8">
        <v>2573</v>
      </c>
      <c r="O29" s="8">
        <v>14309</v>
      </c>
      <c r="P29" s="8">
        <v>46650</v>
      </c>
      <c r="Q29" s="8">
        <v>13770</v>
      </c>
      <c r="R29" s="8">
        <v>995</v>
      </c>
      <c r="S29" s="8">
        <v>8760</v>
      </c>
      <c r="T29" s="8">
        <v>1087</v>
      </c>
      <c r="U29" s="8">
        <v>32188</v>
      </c>
      <c r="V29" s="8">
        <v>21</v>
      </c>
      <c r="W29" s="8">
        <v>41</v>
      </c>
      <c r="X29" s="8">
        <v>40901</v>
      </c>
      <c r="Y29" s="8">
        <v>48876</v>
      </c>
      <c r="Z29" s="8">
        <v>557</v>
      </c>
      <c r="AA29" s="8">
        <v>540</v>
      </c>
      <c r="AB29" s="8">
        <v>87193</v>
      </c>
      <c r="AC29" s="8">
        <v>438</v>
      </c>
      <c r="AD29" s="8">
        <v>76211</v>
      </c>
      <c r="AE29" s="8">
        <v>29425</v>
      </c>
      <c r="AF29" s="8">
        <v>0</v>
      </c>
      <c r="AG29" s="8">
        <v>192057</v>
      </c>
      <c r="AH29" s="8">
        <v>2304</v>
      </c>
      <c r="AI29" s="8">
        <v>672</v>
      </c>
      <c r="AJ29" s="8">
        <v>243</v>
      </c>
      <c r="AK29" s="8">
        <v>3110</v>
      </c>
      <c r="AL29" s="8">
        <v>27009</v>
      </c>
      <c r="AM29" s="8">
        <v>1600</v>
      </c>
      <c r="AN29" s="8">
        <v>4245</v>
      </c>
      <c r="AO29" s="8">
        <v>517</v>
      </c>
      <c r="AP29" s="8">
        <v>2283</v>
      </c>
      <c r="AQ29" s="8">
        <v>3749</v>
      </c>
      <c r="AR29" s="8">
        <v>4329</v>
      </c>
      <c r="AS29" s="8">
        <v>341</v>
      </c>
      <c r="AT29" s="8">
        <v>2096</v>
      </c>
      <c r="AU29" s="8">
        <v>665</v>
      </c>
      <c r="AV29" s="8">
        <v>38535</v>
      </c>
      <c r="AW29" s="8">
        <v>267</v>
      </c>
      <c r="AX29" s="8">
        <v>4067</v>
      </c>
      <c r="AY29" s="8">
        <v>17491</v>
      </c>
      <c r="AZ29" s="8">
        <v>28</v>
      </c>
      <c r="BA29" s="8">
        <v>2669</v>
      </c>
    </row>
    <row r="30" spans="1:53" ht="15" customHeight="1">
      <c r="A30" s="7" t="s">
        <v>138</v>
      </c>
      <c r="B30" s="8">
        <v>229</v>
      </c>
      <c r="C30" s="8">
        <v>109</v>
      </c>
      <c r="D30" s="8">
        <v>650</v>
      </c>
      <c r="E30" s="8">
        <v>16</v>
      </c>
      <c r="F30" s="8">
        <v>9</v>
      </c>
      <c r="G30" s="8">
        <v>244</v>
      </c>
      <c r="H30" s="8">
        <v>947</v>
      </c>
      <c r="I30" s="8">
        <v>409</v>
      </c>
      <c r="J30" s="8">
        <v>455</v>
      </c>
      <c r="K30" s="8">
        <v>11775</v>
      </c>
      <c r="L30" s="8">
        <v>16974</v>
      </c>
      <c r="M30" s="8">
        <v>114</v>
      </c>
      <c r="N30" s="8">
        <v>42</v>
      </c>
      <c r="O30" s="8">
        <v>1771</v>
      </c>
      <c r="P30" s="8">
        <v>2252</v>
      </c>
      <c r="Q30" s="8">
        <v>74</v>
      </c>
      <c r="R30" s="8">
        <v>77</v>
      </c>
      <c r="S30" s="8">
        <v>231</v>
      </c>
      <c r="T30" s="8">
        <v>35</v>
      </c>
      <c r="U30" s="8">
        <v>560</v>
      </c>
      <c r="V30" s="8">
        <v>0</v>
      </c>
      <c r="W30" s="8">
        <v>1</v>
      </c>
      <c r="X30" s="8">
        <v>2825</v>
      </c>
      <c r="Y30" s="8">
        <v>3109</v>
      </c>
      <c r="Z30" s="8">
        <v>30</v>
      </c>
      <c r="AA30" s="8">
        <v>29</v>
      </c>
      <c r="AB30" s="8">
        <v>7280</v>
      </c>
      <c r="AC30" s="8">
        <v>10</v>
      </c>
      <c r="AD30" s="8">
        <v>6230</v>
      </c>
      <c r="AE30" s="8">
        <v>1458</v>
      </c>
      <c r="AF30" s="8">
        <v>0</v>
      </c>
      <c r="AG30" s="8">
        <v>5170</v>
      </c>
      <c r="AH30" s="8">
        <v>337</v>
      </c>
      <c r="AI30" s="8">
        <v>43</v>
      </c>
      <c r="AJ30" s="8">
        <v>36</v>
      </c>
      <c r="AK30" s="8">
        <v>131</v>
      </c>
      <c r="AL30" s="8">
        <v>2075</v>
      </c>
      <c r="AM30" s="8">
        <v>238</v>
      </c>
      <c r="AN30" s="8">
        <v>63</v>
      </c>
      <c r="AO30" s="8">
        <v>96</v>
      </c>
      <c r="AP30" s="8">
        <v>71</v>
      </c>
      <c r="AQ30" s="8">
        <v>15</v>
      </c>
      <c r="AR30" s="8">
        <v>354</v>
      </c>
      <c r="AS30" s="8">
        <v>0</v>
      </c>
      <c r="AT30" s="8">
        <v>179</v>
      </c>
      <c r="AU30" s="8">
        <v>146</v>
      </c>
      <c r="AV30" s="8">
        <v>3657</v>
      </c>
      <c r="AW30" s="8">
        <v>196</v>
      </c>
      <c r="AX30" s="8">
        <v>443</v>
      </c>
      <c r="AY30" s="8">
        <v>2148</v>
      </c>
      <c r="AZ30" s="8">
        <v>8</v>
      </c>
      <c r="BA30" s="8">
        <v>1538</v>
      </c>
    </row>
    <row r="31" spans="1:53" ht="15" customHeight="1">
      <c r="A31" s="7" t="s">
        <v>139</v>
      </c>
      <c r="B31" s="8">
        <v>445</v>
      </c>
      <c r="C31" s="8">
        <v>117</v>
      </c>
      <c r="D31" s="8">
        <v>2294</v>
      </c>
      <c r="E31" s="8">
        <v>3538</v>
      </c>
      <c r="F31" s="8">
        <v>80</v>
      </c>
      <c r="G31" s="8">
        <v>1187</v>
      </c>
      <c r="H31" s="8">
        <v>6625</v>
      </c>
      <c r="I31" s="8">
        <v>754</v>
      </c>
      <c r="J31" s="8">
        <v>1888</v>
      </c>
      <c r="K31" s="8">
        <v>26618</v>
      </c>
      <c r="L31" s="8">
        <v>28799</v>
      </c>
      <c r="M31" s="8">
        <v>472</v>
      </c>
      <c r="N31" s="8">
        <v>404</v>
      </c>
      <c r="O31" s="8">
        <v>6680</v>
      </c>
      <c r="P31" s="8">
        <v>8797</v>
      </c>
      <c r="Q31" s="8">
        <v>1745</v>
      </c>
      <c r="R31" s="8">
        <v>436</v>
      </c>
      <c r="S31" s="8">
        <v>837</v>
      </c>
      <c r="T31" s="8">
        <v>246</v>
      </c>
      <c r="U31" s="8">
        <v>5525</v>
      </c>
      <c r="V31" s="8">
        <v>0</v>
      </c>
      <c r="W31" s="8">
        <v>4</v>
      </c>
      <c r="X31" s="8">
        <v>5063</v>
      </c>
      <c r="Y31" s="8">
        <v>10476</v>
      </c>
      <c r="Z31" s="8">
        <v>237</v>
      </c>
      <c r="AA31" s="8">
        <v>48</v>
      </c>
      <c r="AB31" s="8">
        <v>19944</v>
      </c>
      <c r="AC31" s="8">
        <v>247</v>
      </c>
      <c r="AD31" s="8">
        <v>14794</v>
      </c>
      <c r="AE31" s="8">
        <v>2759</v>
      </c>
      <c r="AF31" s="8">
        <v>0</v>
      </c>
      <c r="AG31" s="8">
        <v>14685</v>
      </c>
      <c r="AH31" s="8">
        <v>532</v>
      </c>
      <c r="AI31" s="8">
        <v>72</v>
      </c>
      <c r="AJ31" s="8">
        <v>129</v>
      </c>
      <c r="AK31" s="8">
        <v>497</v>
      </c>
      <c r="AL31" s="8">
        <v>5748</v>
      </c>
      <c r="AM31" s="8">
        <v>418</v>
      </c>
      <c r="AN31" s="8">
        <v>703</v>
      </c>
      <c r="AO31" s="8">
        <v>250</v>
      </c>
      <c r="AP31" s="8">
        <v>237</v>
      </c>
      <c r="AQ31" s="8">
        <v>240</v>
      </c>
      <c r="AR31" s="8">
        <v>764</v>
      </c>
      <c r="AS31" s="8">
        <v>0</v>
      </c>
      <c r="AT31" s="8">
        <v>395</v>
      </c>
      <c r="AU31" s="8">
        <v>355</v>
      </c>
      <c r="AV31" s="8">
        <v>8038</v>
      </c>
      <c r="AW31" s="8">
        <v>256</v>
      </c>
      <c r="AX31" s="8">
        <v>2243</v>
      </c>
      <c r="AY31" s="8">
        <v>4974</v>
      </c>
      <c r="AZ31" s="8">
        <v>67</v>
      </c>
      <c r="BA31" s="8">
        <v>1691</v>
      </c>
    </row>
    <row r="32" spans="1:53" ht="15" customHeight="1">
      <c r="A32" s="7" t="s">
        <v>140</v>
      </c>
      <c r="B32" s="8">
        <v>216</v>
      </c>
      <c r="C32" s="8">
        <v>8</v>
      </c>
      <c r="D32" s="8">
        <v>1644</v>
      </c>
      <c r="E32" s="8">
        <v>3522</v>
      </c>
      <c r="F32" s="8">
        <v>71</v>
      </c>
      <c r="G32" s="8">
        <v>943</v>
      </c>
      <c r="H32" s="8">
        <v>5678</v>
      </c>
      <c r="I32" s="8">
        <v>345</v>
      </c>
      <c r="J32" s="8">
        <v>1433</v>
      </c>
      <c r="K32" s="8">
        <v>14843</v>
      </c>
      <c r="L32" s="8">
        <v>11825</v>
      </c>
      <c r="M32" s="8">
        <v>358</v>
      </c>
      <c r="N32" s="8">
        <v>362</v>
      </c>
      <c r="O32" s="8">
        <v>4909</v>
      </c>
      <c r="P32" s="8">
        <v>6545</v>
      </c>
      <c r="Q32" s="8">
        <v>1671</v>
      </c>
      <c r="R32" s="8">
        <v>359</v>
      </c>
      <c r="S32" s="8">
        <v>606</v>
      </c>
      <c r="T32" s="8">
        <v>211</v>
      </c>
      <c r="U32" s="8">
        <v>4965</v>
      </c>
      <c r="V32" s="8">
        <v>0</v>
      </c>
      <c r="W32" s="8">
        <v>3</v>
      </c>
      <c r="X32" s="8">
        <v>2238</v>
      </c>
      <c r="Y32" s="8">
        <v>7367</v>
      </c>
      <c r="Z32" s="8">
        <v>207</v>
      </c>
      <c r="AA32" s="8">
        <v>19</v>
      </c>
      <c r="AB32" s="8">
        <v>12664</v>
      </c>
      <c r="AC32" s="8">
        <v>237</v>
      </c>
      <c r="AD32" s="8">
        <v>8564</v>
      </c>
      <c r="AE32" s="8">
        <v>1301</v>
      </c>
      <c r="AF32" s="8">
        <v>0</v>
      </c>
      <c r="AG32" s="8">
        <v>9515</v>
      </c>
      <c r="AH32" s="8">
        <v>195</v>
      </c>
      <c r="AI32" s="8">
        <v>29</v>
      </c>
      <c r="AJ32" s="8">
        <v>93</v>
      </c>
      <c r="AK32" s="8">
        <v>366</v>
      </c>
      <c r="AL32" s="8">
        <v>3673</v>
      </c>
      <c r="AM32" s="8">
        <v>180</v>
      </c>
      <c r="AN32" s="8">
        <v>640</v>
      </c>
      <c r="AO32" s="8">
        <v>154</v>
      </c>
      <c r="AP32" s="8">
        <v>166</v>
      </c>
      <c r="AQ32" s="8">
        <v>225</v>
      </c>
      <c r="AR32" s="8">
        <v>410</v>
      </c>
      <c r="AS32" s="8">
        <v>0</v>
      </c>
      <c r="AT32" s="8">
        <v>216</v>
      </c>
      <c r="AU32" s="8">
        <v>209</v>
      </c>
      <c r="AV32" s="8">
        <v>4381</v>
      </c>
      <c r="AW32" s="8">
        <v>60</v>
      </c>
      <c r="AX32" s="8">
        <v>1800</v>
      </c>
      <c r="AY32" s="8">
        <v>2826</v>
      </c>
      <c r="AZ32" s="8">
        <v>59</v>
      </c>
      <c r="BA32" s="8">
        <v>153</v>
      </c>
    </row>
    <row r="33" spans="1:53" ht="15" customHeight="1">
      <c r="A33" s="7" t="s">
        <v>141</v>
      </c>
      <c r="B33" s="8">
        <v>25</v>
      </c>
      <c r="C33" s="8">
        <v>33</v>
      </c>
      <c r="D33" s="8">
        <v>19560</v>
      </c>
      <c r="E33" s="8">
        <v>4347</v>
      </c>
      <c r="F33" s="8">
        <v>343</v>
      </c>
      <c r="G33" s="8">
        <v>15011</v>
      </c>
      <c r="H33" s="8">
        <v>8518</v>
      </c>
      <c r="I33" s="8">
        <v>3600</v>
      </c>
      <c r="J33" s="8">
        <v>7816</v>
      </c>
      <c r="K33" s="8">
        <v>113293</v>
      </c>
      <c r="L33" s="8">
        <v>56734</v>
      </c>
      <c r="M33" s="8">
        <v>742</v>
      </c>
      <c r="N33" s="8">
        <v>1944</v>
      </c>
      <c r="O33" s="8">
        <v>9261</v>
      </c>
      <c r="P33" s="8">
        <v>34292</v>
      </c>
      <c r="Q33" s="8">
        <v>10185</v>
      </c>
      <c r="R33" s="8">
        <v>379</v>
      </c>
      <c r="S33" s="8">
        <v>7378</v>
      </c>
      <c r="T33" s="8">
        <v>782</v>
      </c>
      <c r="U33" s="8">
        <v>26470</v>
      </c>
      <c r="V33" s="8">
        <v>0</v>
      </c>
      <c r="W33" s="8">
        <v>0</v>
      </c>
      <c r="X33" s="8">
        <v>14878</v>
      </c>
      <c r="Y33" s="8">
        <v>34339</v>
      </c>
      <c r="Z33" s="8">
        <v>317</v>
      </c>
      <c r="AA33" s="8">
        <v>402</v>
      </c>
      <c r="AB33" s="8">
        <v>52962</v>
      </c>
      <c r="AC33" s="8">
        <v>0</v>
      </c>
      <c r="AD33" s="8">
        <v>50332</v>
      </c>
      <c r="AE33" s="8">
        <v>20015</v>
      </c>
      <c r="AF33" s="8">
        <v>0</v>
      </c>
      <c r="AG33" s="8">
        <v>146644</v>
      </c>
      <c r="AH33" s="8">
        <v>1643</v>
      </c>
      <c r="AI33" s="8">
        <v>377</v>
      </c>
      <c r="AJ33" s="8">
        <v>77</v>
      </c>
      <c r="AK33" s="8">
        <v>2179</v>
      </c>
      <c r="AL33" s="8">
        <v>21502</v>
      </c>
      <c r="AM33" s="8">
        <v>327</v>
      </c>
      <c r="AN33" s="8">
        <v>3485</v>
      </c>
      <c r="AO33" s="8">
        <v>8</v>
      </c>
      <c r="AP33" s="8">
        <v>1887</v>
      </c>
      <c r="AQ33" s="8">
        <v>2086</v>
      </c>
      <c r="AR33" s="8">
        <v>2195</v>
      </c>
      <c r="AS33" s="8">
        <v>248</v>
      </c>
      <c r="AT33" s="8">
        <v>1649</v>
      </c>
      <c r="AU33" s="8">
        <v>328</v>
      </c>
      <c r="AV33" s="8">
        <v>27678</v>
      </c>
      <c r="AW33" s="8">
        <v>0</v>
      </c>
      <c r="AX33" s="8">
        <v>2862</v>
      </c>
      <c r="AY33" s="8">
        <v>10961</v>
      </c>
      <c r="AZ33" s="8">
        <v>0</v>
      </c>
      <c r="BA33" s="8">
        <v>0</v>
      </c>
    </row>
    <row r="34" spans="1:53" ht="15" customHeight="1">
      <c r="A34" s="7" t="s">
        <v>142</v>
      </c>
      <c r="B34" s="8">
        <v>164</v>
      </c>
      <c r="C34" s="8">
        <v>33</v>
      </c>
      <c r="D34" s="8">
        <v>21431</v>
      </c>
      <c r="E34" s="8">
        <v>8604</v>
      </c>
      <c r="F34" s="8">
        <v>583</v>
      </c>
      <c r="G34" s="8">
        <v>21699</v>
      </c>
      <c r="H34" s="8">
        <v>11325</v>
      </c>
      <c r="I34" s="8">
        <v>4022</v>
      </c>
      <c r="J34" s="8">
        <v>8662</v>
      </c>
      <c r="K34" s="8">
        <v>120064</v>
      </c>
      <c r="L34" s="8">
        <v>96098</v>
      </c>
      <c r="M34" s="8">
        <v>1500</v>
      </c>
      <c r="N34" s="8">
        <v>2261</v>
      </c>
      <c r="O34" s="8">
        <v>15409</v>
      </c>
      <c r="P34" s="8">
        <v>50156</v>
      </c>
      <c r="Q34" s="8">
        <v>10834</v>
      </c>
      <c r="R34" s="8">
        <v>389</v>
      </c>
      <c r="S34" s="8">
        <v>8045</v>
      </c>
      <c r="T34" s="8">
        <v>886</v>
      </c>
      <c r="U34" s="8">
        <v>34834</v>
      </c>
      <c r="V34" s="8">
        <v>0</v>
      </c>
      <c r="W34" s="8">
        <v>0</v>
      </c>
      <c r="X34" s="8">
        <v>19322</v>
      </c>
      <c r="Y34" s="8">
        <v>50205</v>
      </c>
      <c r="Z34" s="8">
        <v>352</v>
      </c>
      <c r="AA34" s="8">
        <v>410</v>
      </c>
      <c r="AB34" s="8">
        <v>63713</v>
      </c>
      <c r="AC34" s="8">
        <v>0</v>
      </c>
      <c r="AD34" s="8">
        <v>60776</v>
      </c>
      <c r="AE34" s="8">
        <v>23197</v>
      </c>
      <c r="AF34" s="8">
        <v>0</v>
      </c>
      <c r="AG34" s="8">
        <v>182769</v>
      </c>
      <c r="AH34" s="8">
        <v>1818</v>
      </c>
      <c r="AI34" s="8">
        <v>423</v>
      </c>
      <c r="AJ34" s="8">
        <v>121</v>
      </c>
      <c r="AK34" s="8">
        <v>3937</v>
      </c>
      <c r="AL34" s="8">
        <v>28558</v>
      </c>
      <c r="AM34" s="8">
        <v>334</v>
      </c>
      <c r="AN34" s="8">
        <v>3620</v>
      </c>
      <c r="AO34" s="8">
        <v>8</v>
      </c>
      <c r="AP34" s="8">
        <v>2439</v>
      </c>
      <c r="AQ34" s="8">
        <v>2424</v>
      </c>
      <c r="AR34" s="8">
        <v>2471</v>
      </c>
      <c r="AS34" s="8">
        <v>302</v>
      </c>
      <c r="AT34" s="8">
        <v>1672</v>
      </c>
      <c r="AU34" s="8">
        <v>350</v>
      </c>
      <c r="AV34" s="8">
        <v>36413</v>
      </c>
      <c r="AW34" s="8">
        <v>0</v>
      </c>
      <c r="AX34" s="8">
        <v>3213</v>
      </c>
      <c r="AY34" s="8">
        <v>13576</v>
      </c>
      <c r="AZ34" s="8">
        <v>0</v>
      </c>
      <c r="BA34" s="8">
        <v>0</v>
      </c>
    </row>
    <row r="35" spans="1:53" ht="15" customHeight="1">
      <c r="A35" s="7" t="s">
        <v>143</v>
      </c>
      <c r="B35" s="8">
        <v>139</v>
      </c>
      <c r="C35" s="8">
        <v>0</v>
      </c>
      <c r="D35" s="8">
        <v>1871</v>
      </c>
      <c r="E35" s="8">
        <v>4257</v>
      </c>
      <c r="F35" s="8">
        <v>240</v>
      </c>
      <c r="G35" s="8">
        <v>6688</v>
      </c>
      <c r="H35" s="8">
        <v>2807</v>
      </c>
      <c r="I35" s="8">
        <v>422</v>
      </c>
      <c r="J35" s="8">
        <v>846</v>
      </c>
      <c r="K35" s="8">
        <v>6771</v>
      </c>
      <c r="L35" s="8">
        <v>39364</v>
      </c>
      <c r="M35" s="8">
        <v>758</v>
      </c>
      <c r="N35" s="8">
        <v>317</v>
      </c>
      <c r="O35" s="8">
        <v>6148</v>
      </c>
      <c r="P35" s="8">
        <v>15864</v>
      </c>
      <c r="Q35" s="8">
        <v>649</v>
      </c>
      <c r="R35" s="8">
        <v>10</v>
      </c>
      <c r="S35" s="8">
        <v>667</v>
      </c>
      <c r="T35" s="8">
        <v>104</v>
      </c>
      <c r="U35" s="8">
        <v>8364</v>
      </c>
      <c r="V35" s="8">
        <v>0</v>
      </c>
      <c r="W35" s="8">
        <v>0</v>
      </c>
      <c r="X35" s="8">
        <v>4444</v>
      </c>
      <c r="Y35" s="8">
        <v>15866</v>
      </c>
      <c r="Z35" s="8">
        <v>35</v>
      </c>
      <c r="AA35" s="8">
        <v>8</v>
      </c>
      <c r="AB35" s="8">
        <v>10751</v>
      </c>
      <c r="AC35" s="8">
        <v>0</v>
      </c>
      <c r="AD35" s="8">
        <v>10444</v>
      </c>
      <c r="AE35" s="8">
        <v>3182</v>
      </c>
      <c r="AF35" s="8">
        <v>0</v>
      </c>
      <c r="AG35" s="8">
        <v>36125</v>
      </c>
      <c r="AH35" s="8">
        <v>175</v>
      </c>
      <c r="AI35" s="8">
        <v>46</v>
      </c>
      <c r="AJ35" s="8">
        <v>44</v>
      </c>
      <c r="AK35" s="8">
        <v>1758</v>
      </c>
      <c r="AL35" s="8">
        <v>7056</v>
      </c>
      <c r="AM35" s="8">
        <v>7</v>
      </c>
      <c r="AN35" s="8">
        <v>135</v>
      </c>
      <c r="AO35" s="8">
        <v>0</v>
      </c>
      <c r="AP35" s="8">
        <v>552</v>
      </c>
      <c r="AQ35" s="8">
        <v>338</v>
      </c>
      <c r="AR35" s="8">
        <v>276</v>
      </c>
      <c r="AS35" s="8">
        <v>54</v>
      </c>
      <c r="AT35" s="8">
        <v>23</v>
      </c>
      <c r="AU35" s="8">
        <v>22</v>
      </c>
      <c r="AV35" s="8">
        <v>8735</v>
      </c>
      <c r="AW35" s="8">
        <v>0</v>
      </c>
      <c r="AX35" s="8">
        <v>351</v>
      </c>
      <c r="AY35" s="8">
        <v>2615</v>
      </c>
      <c r="AZ35" s="8">
        <v>0</v>
      </c>
      <c r="BA35" s="8">
        <v>0</v>
      </c>
    </row>
    <row r="36" spans="1:53" ht="15" customHeight="1">
      <c r="A36" s="7" t="s">
        <v>144</v>
      </c>
      <c r="B36" s="8">
        <v>169</v>
      </c>
      <c r="C36" s="8">
        <v>69</v>
      </c>
      <c r="D36" s="8">
        <v>4967</v>
      </c>
      <c r="E36" s="8">
        <v>457</v>
      </c>
      <c r="F36" s="8">
        <v>42</v>
      </c>
      <c r="G36" s="8">
        <v>4275</v>
      </c>
      <c r="H36" s="8">
        <v>1700</v>
      </c>
      <c r="I36" s="8">
        <v>1248</v>
      </c>
      <c r="J36" s="8">
        <v>3065</v>
      </c>
      <c r="K36" s="8">
        <v>68865</v>
      </c>
      <c r="L36" s="8">
        <v>20912</v>
      </c>
      <c r="M36" s="8">
        <v>0</v>
      </c>
      <c r="N36" s="8">
        <v>587</v>
      </c>
      <c r="O36" s="8">
        <v>3277</v>
      </c>
      <c r="P36" s="8">
        <v>10106</v>
      </c>
      <c r="Q36" s="8">
        <v>3511</v>
      </c>
      <c r="R36" s="8">
        <v>539</v>
      </c>
      <c r="S36" s="8">
        <v>1151</v>
      </c>
      <c r="T36" s="8">
        <v>270</v>
      </c>
      <c r="U36" s="8">
        <v>5158</v>
      </c>
      <c r="V36" s="8">
        <v>21</v>
      </c>
      <c r="W36" s="8">
        <v>40</v>
      </c>
      <c r="X36" s="8">
        <v>23198</v>
      </c>
      <c r="Y36" s="8">
        <v>11428</v>
      </c>
      <c r="Z36" s="8">
        <v>210</v>
      </c>
      <c r="AA36" s="8">
        <v>109</v>
      </c>
      <c r="AB36" s="8">
        <v>26951</v>
      </c>
      <c r="AC36" s="8">
        <v>428</v>
      </c>
      <c r="AD36" s="8">
        <v>19649</v>
      </c>
      <c r="AE36" s="8">
        <v>7952</v>
      </c>
      <c r="AF36" s="8">
        <v>0</v>
      </c>
      <c r="AG36" s="8">
        <v>40243</v>
      </c>
      <c r="AH36" s="8">
        <v>324</v>
      </c>
      <c r="AI36" s="8">
        <v>252</v>
      </c>
      <c r="AJ36" s="8">
        <v>130</v>
      </c>
      <c r="AK36" s="8">
        <v>800</v>
      </c>
      <c r="AL36" s="8">
        <v>3432</v>
      </c>
      <c r="AM36" s="8">
        <v>1035</v>
      </c>
      <c r="AN36" s="8">
        <v>697</v>
      </c>
      <c r="AO36" s="8">
        <v>413</v>
      </c>
      <c r="AP36" s="8">
        <v>325</v>
      </c>
      <c r="AQ36" s="8">
        <v>1648</v>
      </c>
      <c r="AR36" s="8">
        <v>1780</v>
      </c>
      <c r="AS36" s="8">
        <v>93</v>
      </c>
      <c r="AT36" s="8">
        <v>268</v>
      </c>
      <c r="AU36" s="8">
        <v>191</v>
      </c>
      <c r="AV36" s="8">
        <v>7200</v>
      </c>
      <c r="AW36" s="8">
        <v>71</v>
      </c>
      <c r="AX36" s="8">
        <v>762</v>
      </c>
      <c r="AY36" s="8">
        <v>4382</v>
      </c>
      <c r="AZ36" s="8">
        <v>20</v>
      </c>
      <c r="BA36" s="8">
        <v>1131</v>
      </c>
    </row>
    <row r="37" spans="1:53" ht="15" customHeight="1">
      <c r="A37" s="7" t="s">
        <v>145</v>
      </c>
      <c r="B37" s="8">
        <v>454</v>
      </c>
      <c r="C37" s="8">
        <v>72</v>
      </c>
      <c r="D37" s="8">
        <v>12908</v>
      </c>
      <c r="E37" s="8">
        <v>3324</v>
      </c>
      <c r="F37" s="8">
        <v>212</v>
      </c>
      <c r="G37" s="8">
        <v>11054</v>
      </c>
      <c r="H37" s="8">
        <v>5846</v>
      </c>
      <c r="I37" s="8">
        <v>3620</v>
      </c>
      <c r="J37" s="8">
        <v>16845</v>
      </c>
      <c r="K37" s="8">
        <v>155901</v>
      </c>
      <c r="L37" s="8">
        <v>65067</v>
      </c>
      <c r="M37" s="8">
        <v>0</v>
      </c>
      <c r="N37" s="8">
        <v>1291</v>
      </c>
      <c r="O37" s="8">
        <v>10473</v>
      </c>
      <c r="P37" s="8">
        <v>31177</v>
      </c>
      <c r="Q37" s="8">
        <v>7379</v>
      </c>
      <c r="R37" s="8">
        <v>854</v>
      </c>
      <c r="S37" s="8">
        <v>2423</v>
      </c>
      <c r="T37" s="8">
        <v>892</v>
      </c>
      <c r="U37" s="8">
        <v>18979</v>
      </c>
      <c r="V37" s="8">
        <v>23</v>
      </c>
      <c r="W37" s="8">
        <v>108</v>
      </c>
      <c r="X37" s="8">
        <v>59673</v>
      </c>
      <c r="Y37" s="8">
        <v>35581</v>
      </c>
      <c r="Z37" s="8">
        <v>486</v>
      </c>
      <c r="AA37" s="8">
        <v>138</v>
      </c>
      <c r="AB37" s="8">
        <v>77598</v>
      </c>
      <c r="AC37" s="8">
        <v>875</v>
      </c>
      <c r="AD37" s="8">
        <v>52859</v>
      </c>
      <c r="AE37" s="8">
        <v>20550</v>
      </c>
      <c r="AF37" s="8">
        <v>0</v>
      </c>
      <c r="AG37" s="8">
        <v>109894</v>
      </c>
      <c r="AH37" s="8">
        <v>922</v>
      </c>
      <c r="AI37" s="8">
        <v>629</v>
      </c>
      <c r="AJ37" s="8">
        <v>406</v>
      </c>
      <c r="AK37" s="8">
        <v>2827</v>
      </c>
      <c r="AL37" s="8">
        <v>13199</v>
      </c>
      <c r="AM37" s="8">
        <v>2365</v>
      </c>
      <c r="AN37" s="8">
        <v>1471</v>
      </c>
      <c r="AO37" s="8">
        <v>869</v>
      </c>
      <c r="AP37" s="8">
        <v>1185</v>
      </c>
      <c r="AQ37" s="8">
        <v>3083</v>
      </c>
      <c r="AR37" s="8">
        <v>2369</v>
      </c>
      <c r="AS37" s="8">
        <v>453</v>
      </c>
      <c r="AT37" s="8">
        <v>564</v>
      </c>
      <c r="AU37" s="8">
        <v>338</v>
      </c>
      <c r="AV37" s="8">
        <v>26410</v>
      </c>
      <c r="AW37" s="8">
        <v>104</v>
      </c>
      <c r="AX37" s="8">
        <v>1832</v>
      </c>
      <c r="AY37" s="8">
        <v>10374</v>
      </c>
      <c r="AZ37" s="8">
        <v>46</v>
      </c>
      <c r="BA37" s="8">
        <v>1165</v>
      </c>
    </row>
    <row r="38" spans="1:53" ht="15" customHeight="1">
      <c r="A38" s="7" t="s">
        <v>146</v>
      </c>
      <c r="B38" s="8">
        <v>285</v>
      </c>
      <c r="C38" s="8">
        <v>3</v>
      </c>
      <c r="D38" s="8">
        <v>7941</v>
      </c>
      <c r="E38" s="8">
        <v>2867</v>
      </c>
      <c r="F38" s="8">
        <v>170</v>
      </c>
      <c r="G38" s="8">
        <v>6779</v>
      </c>
      <c r="H38" s="8">
        <v>4146</v>
      </c>
      <c r="I38" s="8">
        <v>2372</v>
      </c>
      <c r="J38" s="8">
        <v>13780</v>
      </c>
      <c r="K38" s="8">
        <v>87036</v>
      </c>
      <c r="L38" s="8">
        <v>44155</v>
      </c>
      <c r="M38" s="8">
        <v>0</v>
      </c>
      <c r="N38" s="8">
        <v>704</v>
      </c>
      <c r="O38" s="8">
        <v>7196</v>
      </c>
      <c r="P38" s="8">
        <v>21071</v>
      </c>
      <c r="Q38" s="8">
        <v>3868</v>
      </c>
      <c r="R38" s="8">
        <v>315</v>
      </c>
      <c r="S38" s="8">
        <v>1272</v>
      </c>
      <c r="T38" s="8">
        <v>622</v>
      </c>
      <c r="U38" s="8">
        <v>13821</v>
      </c>
      <c r="V38" s="8">
        <v>2</v>
      </c>
      <c r="W38" s="8">
        <v>68</v>
      </c>
      <c r="X38" s="8">
        <v>36475</v>
      </c>
      <c r="Y38" s="8">
        <v>24153</v>
      </c>
      <c r="Z38" s="8">
        <v>276</v>
      </c>
      <c r="AA38" s="8">
        <v>29</v>
      </c>
      <c r="AB38" s="8">
        <v>50647</v>
      </c>
      <c r="AC38" s="8">
        <v>447</v>
      </c>
      <c r="AD38" s="8">
        <v>33210</v>
      </c>
      <c r="AE38" s="8">
        <v>12598</v>
      </c>
      <c r="AF38" s="8">
        <v>0</v>
      </c>
      <c r="AG38" s="8">
        <v>69651</v>
      </c>
      <c r="AH38" s="8">
        <v>598</v>
      </c>
      <c r="AI38" s="8">
        <v>377</v>
      </c>
      <c r="AJ38" s="8">
        <v>276</v>
      </c>
      <c r="AK38" s="8">
        <v>2027</v>
      </c>
      <c r="AL38" s="8">
        <v>9767</v>
      </c>
      <c r="AM38" s="8">
        <v>1330</v>
      </c>
      <c r="AN38" s="8">
        <v>774</v>
      </c>
      <c r="AO38" s="8">
        <v>456</v>
      </c>
      <c r="AP38" s="8">
        <v>860</v>
      </c>
      <c r="AQ38" s="8">
        <v>1435</v>
      </c>
      <c r="AR38" s="8">
        <v>589</v>
      </c>
      <c r="AS38" s="8">
        <v>360</v>
      </c>
      <c r="AT38" s="8">
        <v>296</v>
      </c>
      <c r="AU38" s="8">
        <v>147</v>
      </c>
      <c r="AV38" s="8">
        <v>19210</v>
      </c>
      <c r="AW38" s="8">
        <v>33</v>
      </c>
      <c r="AX38" s="8">
        <v>1070</v>
      </c>
      <c r="AY38" s="8">
        <v>5992</v>
      </c>
      <c r="AZ38" s="8">
        <v>26</v>
      </c>
      <c r="BA38" s="8">
        <v>34</v>
      </c>
    </row>
    <row r="39" spans="1:53" ht="15" customHeight="1">
      <c r="A39" s="7" t="s">
        <v>147</v>
      </c>
      <c r="B39" s="8">
        <v>3920</v>
      </c>
      <c r="C39" s="8">
        <v>23</v>
      </c>
      <c r="D39" s="8">
        <v>29536</v>
      </c>
      <c r="E39" s="8">
        <v>18463</v>
      </c>
      <c r="F39" s="8">
        <v>716</v>
      </c>
      <c r="G39" s="8">
        <v>33797</v>
      </c>
      <c r="H39" s="8">
        <v>3672</v>
      </c>
      <c r="I39" s="8">
        <v>3239</v>
      </c>
      <c r="J39" s="8">
        <v>7651</v>
      </c>
      <c r="K39" s="8">
        <v>421002</v>
      </c>
      <c r="L39" s="8">
        <v>179677</v>
      </c>
      <c r="M39" s="8">
        <v>15871</v>
      </c>
      <c r="N39" s="8">
        <v>1788</v>
      </c>
      <c r="O39" s="8">
        <v>53649</v>
      </c>
      <c r="P39" s="8">
        <v>103247</v>
      </c>
      <c r="Q39" s="8">
        <v>30642</v>
      </c>
      <c r="R39" s="8">
        <v>12045</v>
      </c>
      <c r="S39" s="8">
        <v>5024</v>
      </c>
      <c r="T39" s="8">
        <v>671</v>
      </c>
      <c r="U39" s="8">
        <v>65426</v>
      </c>
      <c r="V39" s="8">
        <v>3406</v>
      </c>
      <c r="W39" s="8">
        <v>613</v>
      </c>
      <c r="X39" s="8">
        <v>223091</v>
      </c>
      <c r="Y39" s="8">
        <v>158069</v>
      </c>
      <c r="Z39" s="8">
        <v>279</v>
      </c>
      <c r="AA39" s="8">
        <v>1226</v>
      </c>
      <c r="AB39" s="8">
        <v>227979</v>
      </c>
      <c r="AC39" s="8">
        <v>118052</v>
      </c>
      <c r="AD39" s="8">
        <v>97531</v>
      </c>
      <c r="AE39" s="8">
        <v>71490</v>
      </c>
      <c r="AF39" s="8">
        <v>36</v>
      </c>
      <c r="AG39" s="8">
        <v>302093</v>
      </c>
      <c r="AH39" s="8">
        <v>5378</v>
      </c>
      <c r="AI39" s="8">
        <v>17154</v>
      </c>
      <c r="AJ39" s="8">
        <v>33348</v>
      </c>
      <c r="AK39" s="8">
        <v>10479</v>
      </c>
      <c r="AL39" s="8">
        <v>32998</v>
      </c>
      <c r="AM39" s="8">
        <v>1652</v>
      </c>
      <c r="AN39" s="8">
        <v>11038</v>
      </c>
      <c r="AO39" s="8">
        <v>2333</v>
      </c>
      <c r="AP39" s="8">
        <v>3557</v>
      </c>
      <c r="AQ39" s="8">
        <v>30396</v>
      </c>
      <c r="AR39" s="8">
        <v>7393</v>
      </c>
      <c r="AS39" s="8">
        <v>934</v>
      </c>
      <c r="AT39" s="8">
        <v>1552</v>
      </c>
      <c r="AU39" s="8">
        <v>2579</v>
      </c>
      <c r="AV39" s="8">
        <v>96836</v>
      </c>
      <c r="AW39" s="8">
        <v>1101</v>
      </c>
      <c r="AX39" s="8">
        <v>43231</v>
      </c>
      <c r="AY39" s="8">
        <v>31575</v>
      </c>
      <c r="AZ39" s="8">
        <v>169</v>
      </c>
      <c r="BA39" s="8">
        <v>914</v>
      </c>
    </row>
    <row r="40" spans="1:53" ht="15" customHeight="1">
      <c r="A40" s="7" t="s">
        <v>148</v>
      </c>
      <c r="B40" s="8">
        <v>0</v>
      </c>
      <c r="C40" s="8">
        <v>0</v>
      </c>
      <c r="D40" s="8">
        <v>12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12625</v>
      </c>
      <c r="L40" s="8">
        <v>294</v>
      </c>
      <c r="M40" s="8">
        <v>61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732</v>
      </c>
      <c r="V40" s="8">
        <v>0</v>
      </c>
      <c r="W40" s="8">
        <v>0</v>
      </c>
      <c r="X40" s="8">
        <v>4665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617</v>
      </c>
      <c r="AR40" s="8">
        <v>0</v>
      </c>
      <c r="AS40" s="8">
        <v>0</v>
      </c>
      <c r="AT40" s="8">
        <v>0</v>
      </c>
      <c r="AU40" s="8">
        <v>0</v>
      </c>
      <c r="AV40" s="8">
        <v>775</v>
      </c>
      <c r="AW40" s="8">
        <v>0</v>
      </c>
      <c r="AX40" s="8">
        <v>26</v>
      </c>
      <c r="AY40" s="8">
        <v>0</v>
      </c>
      <c r="AZ40" s="8">
        <v>0</v>
      </c>
      <c r="BA40" s="8">
        <v>0</v>
      </c>
    </row>
    <row r="41" spans="1:53" ht="15" customHeight="1">
      <c r="A41" s="7" t="s">
        <v>149</v>
      </c>
      <c r="B41" s="8">
        <v>0</v>
      </c>
      <c r="C41" s="8">
        <v>0</v>
      </c>
      <c r="D41" s="8">
        <v>2340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119450</v>
      </c>
      <c r="L41" s="8">
        <v>15930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10</v>
      </c>
      <c r="V41" s="8">
        <v>0</v>
      </c>
      <c r="W41" s="8">
        <v>0</v>
      </c>
      <c r="X41" s="8">
        <v>16018</v>
      </c>
      <c r="Y41" s="8">
        <v>0</v>
      </c>
      <c r="Z41" s="8">
        <v>0</v>
      </c>
      <c r="AA41" s="8">
        <v>0</v>
      </c>
      <c r="AB41" s="8">
        <v>71035</v>
      </c>
      <c r="AC41" s="8">
        <v>52</v>
      </c>
      <c r="AD41" s="8">
        <v>0</v>
      </c>
      <c r="AE41" s="8">
        <v>0</v>
      </c>
      <c r="AF41" s="8">
        <v>0</v>
      </c>
      <c r="AG41" s="8">
        <v>7645</v>
      </c>
      <c r="AH41" s="8">
        <v>0</v>
      </c>
      <c r="AI41" s="8">
        <v>1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510</v>
      </c>
      <c r="AS41" s="8">
        <v>0</v>
      </c>
      <c r="AT41" s="8">
        <v>0</v>
      </c>
      <c r="AU41" s="8">
        <v>0</v>
      </c>
      <c r="AV41" s="8">
        <v>3915</v>
      </c>
      <c r="AW41" s="8">
        <v>0</v>
      </c>
      <c r="AX41" s="8">
        <v>763</v>
      </c>
      <c r="AY41" s="8">
        <v>0</v>
      </c>
      <c r="AZ41" s="8">
        <v>0</v>
      </c>
      <c r="BA41" s="8">
        <v>0</v>
      </c>
    </row>
    <row r="42" spans="1:53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1003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3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</row>
    <row r="43" spans="1:53" ht="15" customHeight="1">
      <c r="A43" s="7" t="s">
        <v>151</v>
      </c>
      <c r="B43" s="8">
        <v>0</v>
      </c>
      <c r="C43" s="8">
        <v>0</v>
      </c>
      <c r="D43" s="8">
        <v>24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19</v>
      </c>
      <c r="K43" s="8">
        <v>1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  <c r="AK43" s="8">
        <v>119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2080</v>
      </c>
      <c r="AR43" s="8">
        <v>117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</row>
    <row r="44" spans="1:53" ht="15" customHeight="1">
      <c r="A44" s="7" t="s">
        <v>152</v>
      </c>
      <c r="B44" s="8">
        <v>7</v>
      </c>
      <c r="C44" s="8">
        <v>6</v>
      </c>
      <c r="D44" s="8">
        <v>10944</v>
      </c>
      <c r="E44" s="8">
        <v>1850</v>
      </c>
      <c r="F44" s="8">
        <v>135</v>
      </c>
      <c r="G44" s="8">
        <v>16537</v>
      </c>
      <c r="H44" s="8">
        <v>620</v>
      </c>
      <c r="I44" s="8">
        <v>1917</v>
      </c>
      <c r="J44" s="8">
        <v>1484</v>
      </c>
      <c r="K44" s="8">
        <v>87446</v>
      </c>
      <c r="L44" s="8">
        <v>68745</v>
      </c>
      <c r="M44" s="8">
        <v>5910</v>
      </c>
      <c r="N44" s="8">
        <v>325</v>
      </c>
      <c r="O44" s="8">
        <v>22363</v>
      </c>
      <c r="P44" s="8">
        <v>42232</v>
      </c>
      <c r="Q44" s="8">
        <v>23750</v>
      </c>
      <c r="R44" s="8">
        <v>4951</v>
      </c>
      <c r="S44" s="8">
        <v>2188</v>
      </c>
      <c r="T44" s="8">
        <v>56</v>
      </c>
      <c r="U44" s="8">
        <v>16104</v>
      </c>
      <c r="V44" s="8">
        <v>0</v>
      </c>
      <c r="W44" s="8">
        <v>76</v>
      </c>
      <c r="X44" s="8">
        <v>42203</v>
      </c>
      <c r="Y44" s="8">
        <v>43093</v>
      </c>
      <c r="Z44" s="8">
        <v>126</v>
      </c>
      <c r="AA44" s="8">
        <v>662</v>
      </c>
      <c r="AB44" s="8">
        <v>65123</v>
      </c>
      <c r="AC44" s="8">
        <v>212</v>
      </c>
      <c r="AD44" s="8">
        <v>43909</v>
      </c>
      <c r="AE44" s="8">
        <v>32520</v>
      </c>
      <c r="AF44" s="8">
        <v>13</v>
      </c>
      <c r="AG44" s="8">
        <v>78607</v>
      </c>
      <c r="AH44" s="8">
        <v>1122</v>
      </c>
      <c r="AI44" s="8">
        <v>5207</v>
      </c>
      <c r="AJ44" s="8">
        <v>745</v>
      </c>
      <c r="AK44" s="8">
        <v>1282</v>
      </c>
      <c r="AL44" s="8">
        <v>15678</v>
      </c>
      <c r="AM44" s="8">
        <v>975</v>
      </c>
      <c r="AN44" s="8">
        <v>363</v>
      </c>
      <c r="AO44" s="8">
        <v>659</v>
      </c>
      <c r="AP44" s="8">
        <v>702</v>
      </c>
      <c r="AQ44" s="8">
        <v>1050</v>
      </c>
      <c r="AR44" s="8">
        <v>3697</v>
      </c>
      <c r="AS44" s="8">
        <v>554</v>
      </c>
      <c r="AT44" s="8">
        <v>921</v>
      </c>
      <c r="AU44" s="8">
        <v>136</v>
      </c>
      <c r="AV44" s="8">
        <v>20151</v>
      </c>
      <c r="AW44" s="8">
        <v>699</v>
      </c>
      <c r="AX44" s="8">
        <v>1781</v>
      </c>
      <c r="AY44" s="8">
        <v>12098</v>
      </c>
      <c r="AZ44" s="8">
        <v>2</v>
      </c>
      <c r="BA44" s="8">
        <v>4</v>
      </c>
    </row>
    <row r="45" spans="1:53" ht="15" customHeight="1">
      <c r="A45" s="7" t="s">
        <v>153</v>
      </c>
      <c r="B45" s="8">
        <v>3913</v>
      </c>
      <c r="C45" s="8">
        <v>17</v>
      </c>
      <c r="D45" s="8">
        <v>16188</v>
      </c>
      <c r="E45" s="8">
        <v>16613</v>
      </c>
      <c r="F45" s="8">
        <v>581</v>
      </c>
      <c r="G45" s="8">
        <v>17260</v>
      </c>
      <c r="H45" s="8">
        <v>3052</v>
      </c>
      <c r="I45" s="8">
        <v>1322</v>
      </c>
      <c r="J45" s="8">
        <v>6148</v>
      </c>
      <c r="K45" s="8">
        <v>201480</v>
      </c>
      <c r="L45" s="8">
        <v>94708</v>
      </c>
      <c r="M45" s="8">
        <v>9900</v>
      </c>
      <c r="N45" s="8">
        <v>1463</v>
      </c>
      <c r="O45" s="8">
        <v>31286</v>
      </c>
      <c r="P45" s="8">
        <v>61015</v>
      </c>
      <c r="Q45" s="8">
        <v>6892</v>
      </c>
      <c r="R45" s="8">
        <v>7094</v>
      </c>
      <c r="S45" s="8">
        <v>2836</v>
      </c>
      <c r="T45" s="8">
        <v>615</v>
      </c>
      <c r="U45" s="8">
        <v>48580</v>
      </c>
      <c r="V45" s="8">
        <v>2403</v>
      </c>
      <c r="W45" s="8">
        <v>537</v>
      </c>
      <c r="X45" s="8">
        <v>160205</v>
      </c>
      <c r="Y45" s="8">
        <v>114976</v>
      </c>
      <c r="Z45" s="8">
        <v>153</v>
      </c>
      <c r="AA45" s="8">
        <v>564</v>
      </c>
      <c r="AB45" s="8">
        <v>91821</v>
      </c>
      <c r="AC45" s="8">
        <v>117788</v>
      </c>
      <c r="AD45" s="8">
        <v>53622</v>
      </c>
      <c r="AE45" s="8">
        <v>38967</v>
      </c>
      <c r="AF45" s="8">
        <v>23</v>
      </c>
      <c r="AG45" s="8">
        <v>215841</v>
      </c>
      <c r="AH45" s="8">
        <v>4256</v>
      </c>
      <c r="AI45" s="8">
        <v>11946</v>
      </c>
      <c r="AJ45" s="8">
        <v>32603</v>
      </c>
      <c r="AK45" s="8">
        <v>9078</v>
      </c>
      <c r="AL45" s="8">
        <v>17320</v>
      </c>
      <c r="AM45" s="8">
        <v>677</v>
      </c>
      <c r="AN45" s="8">
        <v>10675</v>
      </c>
      <c r="AO45" s="8">
        <v>1674</v>
      </c>
      <c r="AP45" s="8">
        <v>2855</v>
      </c>
      <c r="AQ45" s="8">
        <v>26649</v>
      </c>
      <c r="AR45" s="8">
        <v>3069</v>
      </c>
      <c r="AS45" s="8">
        <v>380</v>
      </c>
      <c r="AT45" s="8">
        <v>631</v>
      </c>
      <c r="AU45" s="8">
        <v>2443</v>
      </c>
      <c r="AV45" s="8">
        <v>71995</v>
      </c>
      <c r="AW45" s="8">
        <v>402</v>
      </c>
      <c r="AX45" s="8">
        <v>40661</v>
      </c>
      <c r="AY45" s="8">
        <v>19477</v>
      </c>
      <c r="AZ45" s="8">
        <v>167</v>
      </c>
      <c r="BA45" s="8">
        <v>910</v>
      </c>
    </row>
    <row r="46" spans="1:53" ht="15" customHeight="1">
      <c r="A46" s="7" t="s">
        <v>154</v>
      </c>
      <c r="B46" s="8">
        <v>0</v>
      </c>
      <c r="C46" s="8">
        <v>0</v>
      </c>
      <c r="D46" s="8">
        <v>28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</row>
    <row r="47" spans="1:53" ht="15" customHeight="1">
      <c r="A47" s="5" t="s">
        <v>26</v>
      </c>
      <c r="B47" s="6">
        <v>336281</v>
      </c>
      <c r="C47" s="6">
        <v>320</v>
      </c>
      <c r="D47" s="6">
        <v>510841</v>
      </c>
      <c r="E47" s="6">
        <v>237537</v>
      </c>
      <c r="F47" s="6">
        <v>16405</v>
      </c>
      <c r="G47" s="6">
        <v>983338</v>
      </c>
      <c r="H47" s="6">
        <v>216028</v>
      </c>
      <c r="I47" s="6">
        <v>119141</v>
      </c>
      <c r="J47" s="6">
        <v>462735</v>
      </c>
      <c r="K47" s="6">
        <v>5398727</v>
      </c>
      <c r="L47" s="6">
        <v>3695216</v>
      </c>
      <c r="M47" s="6">
        <v>100462</v>
      </c>
      <c r="N47" s="6">
        <v>97412</v>
      </c>
      <c r="O47" s="6">
        <v>1119567</v>
      </c>
      <c r="P47" s="6">
        <v>2518844</v>
      </c>
      <c r="Q47" s="6">
        <v>558548</v>
      </c>
      <c r="R47" s="6">
        <v>544057</v>
      </c>
      <c r="S47" s="6">
        <v>194858</v>
      </c>
      <c r="T47" s="6">
        <v>87165</v>
      </c>
      <c r="U47" s="6">
        <v>1346579</v>
      </c>
      <c r="V47" s="6">
        <v>78007</v>
      </c>
      <c r="W47" s="6">
        <v>22757</v>
      </c>
      <c r="X47" s="6">
        <v>3952288</v>
      </c>
      <c r="Y47" s="6">
        <v>2902718</v>
      </c>
      <c r="Z47" s="6">
        <v>18281</v>
      </c>
      <c r="AA47" s="6">
        <v>20974</v>
      </c>
      <c r="AB47" s="6">
        <v>5293635</v>
      </c>
      <c r="AC47" s="6">
        <v>207415</v>
      </c>
      <c r="AD47" s="6">
        <v>3433916</v>
      </c>
      <c r="AE47" s="6">
        <v>987662</v>
      </c>
      <c r="AF47" s="6">
        <v>1399</v>
      </c>
      <c r="AG47" s="6">
        <v>7383363</v>
      </c>
      <c r="AH47" s="6">
        <v>114626</v>
      </c>
      <c r="AI47" s="6">
        <v>350330</v>
      </c>
      <c r="AJ47" s="6">
        <v>164500</v>
      </c>
      <c r="AK47" s="6">
        <v>240255</v>
      </c>
      <c r="AL47" s="6">
        <v>954052</v>
      </c>
      <c r="AM47" s="6">
        <v>34769</v>
      </c>
      <c r="AN47" s="6">
        <v>402199</v>
      </c>
      <c r="AO47" s="6">
        <v>31912</v>
      </c>
      <c r="AP47" s="6">
        <v>36777</v>
      </c>
      <c r="AQ47" s="6">
        <v>174872</v>
      </c>
      <c r="AR47" s="6">
        <v>168663</v>
      </c>
      <c r="AS47" s="6">
        <v>62713</v>
      </c>
      <c r="AT47" s="6">
        <v>51261</v>
      </c>
      <c r="AU47" s="6">
        <v>116479</v>
      </c>
      <c r="AV47" s="6">
        <v>1121489</v>
      </c>
      <c r="AW47" s="6">
        <v>75208</v>
      </c>
      <c r="AX47" s="6">
        <v>246851</v>
      </c>
      <c r="AY47" s="6">
        <v>732037</v>
      </c>
      <c r="AZ47" s="6">
        <v>3890</v>
      </c>
      <c r="BA47" s="6">
        <v>3401</v>
      </c>
    </row>
    <row r="48" spans="1:53" ht="15" customHeight="1">
      <c r="A48" s="7" t="s">
        <v>155</v>
      </c>
      <c r="B48" s="8">
        <v>248024</v>
      </c>
      <c r="C48" s="8">
        <v>0</v>
      </c>
      <c r="D48" s="8">
        <v>40865</v>
      </c>
      <c r="E48" s="8">
        <v>70175</v>
      </c>
      <c r="F48" s="8">
        <v>13073</v>
      </c>
      <c r="G48" s="8">
        <v>228665</v>
      </c>
      <c r="H48" s="8">
        <v>50822</v>
      </c>
      <c r="I48" s="8">
        <v>11016</v>
      </c>
      <c r="J48" s="8">
        <v>188801</v>
      </c>
      <c r="K48" s="8">
        <v>1297348</v>
      </c>
      <c r="L48" s="8">
        <v>1082134</v>
      </c>
      <c r="M48" s="8">
        <v>44263</v>
      </c>
      <c r="N48" s="8">
        <v>53760</v>
      </c>
      <c r="O48" s="8">
        <v>348233</v>
      </c>
      <c r="P48" s="8">
        <v>505194</v>
      </c>
      <c r="Q48" s="8">
        <v>55253</v>
      </c>
      <c r="R48" s="8">
        <v>185527</v>
      </c>
      <c r="S48" s="8">
        <v>38080</v>
      </c>
      <c r="T48" s="8">
        <v>55556</v>
      </c>
      <c r="U48" s="8">
        <v>391648</v>
      </c>
      <c r="V48" s="8">
        <v>0</v>
      </c>
      <c r="W48" s="8">
        <v>19210</v>
      </c>
      <c r="X48" s="8">
        <v>2000972</v>
      </c>
      <c r="Y48" s="8">
        <v>662054</v>
      </c>
      <c r="Z48" s="8">
        <v>8312</v>
      </c>
      <c r="AA48" s="8">
        <v>13207</v>
      </c>
      <c r="AB48" s="8">
        <v>1311446</v>
      </c>
      <c r="AC48" s="8">
        <v>52484</v>
      </c>
      <c r="AD48" s="8">
        <v>1002694</v>
      </c>
      <c r="AE48" s="8">
        <v>28077</v>
      </c>
      <c r="AF48" s="8">
        <v>1307</v>
      </c>
      <c r="AG48" s="8">
        <v>928015</v>
      </c>
      <c r="AH48" s="8">
        <v>69925</v>
      </c>
      <c r="AI48" s="8">
        <v>216760</v>
      </c>
      <c r="AJ48" s="8">
        <v>31807</v>
      </c>
      <c r="AK48" s="8">
        <v>144274</v>
      </c>
      <c r="AL48" s="8">
        <v>188893</v>
      </c>
      <c r="AM48" s="8">
        <v>23411</v>
      </c>
      <c r="AN48" s="8">
        <v>179309</v>
      </c>
      <c r="AO48" s="8">
        <v>2817</v>
      </c>
      <c r="AP48" s="8">
        <v>18001</v>
      </c>
      <c r="AQ48" s="8">
        <v>82896</v>
      </c>
      <c r="AR48" s="8">
        <v>55941</v>
      </c>
      <c r="AS48" s="8">
        <v>42536</v>
      </c>
      <c r="AT48" s="8">
        <v>30735</v>
      </c>
      <c r="AU48" s="8">
        <v>99224</v>
      </c>
      <c r="AV48" s="8">
        <v>304952</v>
      </c>
      <c r="AW48" s="8">
        <v>64100</v>
      </c>
      <c r="AX48" s="8">
        <v>155412</v>
      </c>
      <c r="AY48" s="8">
        <v>61942</v>
      </c>
      <c r="AZ48" s="8">
        <v>327</v>
      </c>
      <c r="BA48" s="8">
        <v>1382</v>
      </c>
    </row>
    <row r="49" spans="1:53" ht="15" customHeight="1">
      <c r="A49" s="7" t="s">
        <v>156</v>
      </c>
      <c r="B49" s="8">
        <v>2065</v>
      </c>
      <c r="C49" s="8">
        <v>0</v>
      </c>
      <c r="D49" s="8">
        <v>1270</v>
      </c>
      <c r="E49" s="8">
        <v>8011</v>
      </c>
      <c r="F49" s="8">
        <v>108</v>
      </c>
      <c r="G49" s="8">
        <v>4954</v>
      </c>
      <c r="H49" s="8">
        <v>10345</v>
      </c>
      <c r="I49" s="8">
        <v>684</v>
      </c>
      <c r="J49" s="8">
        <v>5023</v>
      </c>
      <c r="K49" s="8">
        <v>49520</v>
      </c>
      <c r="L49" s="8">
        <v>91187</v>
      </c>
      <c r="M49" s="8">
        <v>2523</v>
      </c>
      <c r="N49" s="8">
        <v>2576</v>
      </c>
      <c r="O49" s="8">
        <v>3458</v>
      </c>
      <c r="P49" s="8">
        <v>13687</v>
      </c>
      <c r="Q49" s="8">
        <v>1950</v>
      </c>
      <c r="R49" s="8">
        <v>0</v>
      </c>
      <c r="S49" s="8">
        <v>112</v>
      </c>
      <c r="T49" s="8">
        <v>3222</v>
      </c>
      <c r="U49" s="8">
        <v>17749</v>
      </c>
      <c r="V49" s="8">
        <v>0</v>
      </c>
      <c r="W49" s="8">
        <v>63</v>
      </c>
      <c r="X49" s="8">
        <v>16244</v>
      </c>
      <c r="Y49" s="8">
        <v>12900</v>
      </c>
      <c r="Z49" s="8">
        <v>0</v>
      </c>
      <c r="AA49" s="8">
        <v>0</v>
      </c>
      <c r="AB49" s="8">
        <v>64282</v>
      </c>
      <c r="AC49" s="8">
        <v>842</v>
      </c>
      <c r="AD49" s="8">
        <v>45923</v>
      </c>
      <c r="AE49" s="8">
        <v>414</v>
      </c>
      <c r="AF49" s="8">
        <v>0</v>
      </c>
      <c r="AG49" s="8">
        <v>76988</v>
      </c>
      <c r="AH49" s="8">
        <v>288</v>
      </c>
      <c r="AI49" s="8">
        <v>636</v>
      </c>
      <c r="AJ49" s="8">
        <v>6831</v>
      </c>
      <c r="AK49" s="8">
        <v>7350</v>
      </c>
      <c r="AL49" s="8">
        <v>1395</v>
      </c>
      <c r="AM49" s="8">
        <v>1531</v>
      </c>
      <c r="AN49" s="8">
        <v>1750</v>
      </c>
      <c r="AO49" s="8">
        <v>0</v>
      </c>
      <c r="AP49" s="8">
        <v>47</v>
      </c>
      <c r="AQ49" s="8">
        <v>1531</v>
      </c>
      <c r="AR49" s="8">
        <v>270</v>
      </c>
      <c r="AS49" s="8">
        <v>564</v>
      </c>
      <c r="AT49" s="8">
        <v>0</v>
      </c>
      <c r="AU49" s="8">
        <v>0</v>
      </c>
      <c r="AV49" s="8">
        <v>16931</v>
      </c>
      <c r="AW49" s="8">
        <v>0</v>
      </c>
      <c r="AX49" s="8">
        <v>11345</v>
      </c>
      <c r="AY49" s="8">
        <v>653</v>
      </c>
      <c r="AZ49" s="8">
        <v>156</v>
      </c>
      <c r="BA49" s="8">
        <v>1382</v>
      </c>
    </row>
    <row r="50" spans="1:53" ht="15" customHeight="1">
      <c r="A50" s="7" t="s">
        <v>157</v>
      </c>
      <c r="B50" s="8">
        <v>245959</v>
      </c>
      <c r="C50" s="8">
        <v>0</v>
      </c>
      <c r="D50" s="8">
        <v>39595</v>
      </c>
      <c r="E50" s="8">
        <v>62164</v>
      </c>
      <c r="F50" s="8">
        <v>12965</v>
      </c>
      <c r="G50" s="8">
        <v>223711</v>
      </c>
      <c r="H50" s="8">
        <v>40477</v>
      </c>
      <c r="I50" s="8">
        <v>10332</v>
      </c>
      <c r="J50" s="8">
        <v>183778</v>
      </c>
      <c r="K50" s="8">
        <v>1247828</v>
      </c>
      <c r="L50" s="8">
        <v>990947</v>
      </c>
      <c r="M50" s="8">
        <v>41740</v>
      </c>
      <c r="N50" s="8">
        <v>51184</v>
      </c>
      <c r="O50" s="8">
        <v>344775</v>
      </c>
      <c r="P50" s="8">
        <v>491507</v>
      </c>
      <c r="Q50" s="8">
        <v>53303</v>
      </c>
      <c r="R50" s="8">
        <v>185527</v>
      </c>
      <c r="S50" s="8">
        <v>37968</v>
      </c>
      <c r="T50" s="8">
        <v>52334</v>
      </c>
      <c r="U50" s="8">
        <v>373899</v>
      </c>
      <c r="V50" s="8">
        <v>0</v>
      </c>
      <c r="W50" s="8">
        <v>19147</v>
      </c>
      <c r="X50" s="8">
        <v>1984728</v>
      </c>
      <c r="Y50" s="8">
        <v>649154</v>
      </c>
      <c r="Z50" s="8">
        <v>8312</v>
      </c>
      <c r="AA50" s="8">
        <v>13207</v>
      </c>
      <c r="AB50" s="8">
        <v>1247164</v>
      </c>
      <c r="AC50" s="8">
        <v>51642</v>
      </c>
      <c r="AD50" s="8">
        <v>956771</v>
      </c>
      <c r="AE50" s="8">
        <v>27663</v>
      </c>
      <c r="AF50" s="8">
        <v>1307</v>
      </c>
      <c r="AG50" s="8">
        <v>851027</v>
      </c>
      <c r="AH50" s="8">
        <v>69637</v>
      </c>
      <c r="AI50" s="8">
        <v>216124</v>
      </c>
      <c r="AJ50" s="8">
        <v>24976</v>
      </c>
      <c r="AK50" s="8">
        <v>136924</v>
      </c>
      <c r="AL50" s="8">
        <v>187498</v>
      </c>
      <c r="AM50" s="8">
        <v>21880</v>
      </c>
      <c r="AN50" s="8">
        <v>177559</v>
      </c>
      <c r="AO50" s="8">
        <v>2817</v>
      </c>
      <c r="AP50" s="8">
        <v>17954</v>
      </c>
      <c r="AQ50" s="8">
        <v>81365</v>
      </c>
      <c r="AR50" s="8">
        <v>55671</v>
      </c>
      <c r="AS50" s="8">
        <v>41972</v>
      </c>
      <c r="AT50" s="8">
        <v>30735</v>
      </c>
      <c r="AU50" s="8">
        <v>99224</v>
      </c>
      <c r="AV50" s="8">
        <v>288021</v>
      </c>
      <c r="AW50" s="8">
        <v>64100</v>
      </c>
      <c r="AX50" s="8">
        <v>144067</v>
      </c>
      <c r="AY50" s="8">
        <v>61289</v>
      </c>
      <c r="AZ50" s="8">
        <v>171</v>
      </c>
      <c r="BA50" s="8">
        <v>0</v>
      </c>
    </row>
    <row r="51" spans="1:53" ht="15" customHeight="1">
      <c r="A51" s="7" t="s">
        <v>158</v>
      </c>
      <c r="B51" s="8">
        <v>81950</v>
      </c>
      <c r="C51" s="8">
        <v>20</v>
      </c>
      <c r="D51" s="8">
        <v>429244</v>
      </c>
      <c r="E51" s="8">
        <v>103992</v>
      </c>
      <c r="F51" s="8">
        <v>2744</v>
      </c>
      <c r="G51" s="8">
        <v>717923</v>
      </c>
      <c r="H51" s="8">
        <v>159455</v>
      </c>
      <c r="I51" s="8">
        <v>104335</v>
      </c>
      <c r="J51" s="8">
        <v>240449</v>
      </c>
      <c r="K51" s="8">
        <v>2905977</v>
      </c>
      <c r="L51" s="8">
        <v>2131845</v>
      </c>
      <c r="M51" s="8">
        <v>6976</v>
      </c>
      <c r="N51" s="8">
        <v>40561</v>
      </c>
      <c r="O51" s="8">
        <v>654655</v>
      </c>
      <c r="P51" s="8">
        <v>1705155</v>
      </c>
      <c r="Q51" s="8">
        <v>473189</v>
      </c>
      <c r="R51" s="8">
        <v>566</v>
      </c>
      <c r="S51" s="8">
        <v>141888</v>
      </c>
      <c r="T51" s="8">
        <v>29401</v>
      </c>
      <c r="U51" s="8">
        <v>791955</v>
      </c>
      <c r="V51" s="8">
        <v>0</v>
      </c>
      <c r="W51" s="8">
        <v>2694</v>
      </c>
      <c r="X51" s="8">
        <v>1561239</v>
      </c>
      <c r="Y51" s="8">
        <v>1861417</v>
      </c>
      <c r="Z51" s="8">
        <v>6812</v>
      </c>
      <c r="AA51" s="8">
        <v>1641</v>
      </c>
      <c r="AB51" s="8">
        <v>3540092</v>
      </c>
      <c r="AC51" s="8">
        <v>24007</v>
      </c>
      <c r="AD51" s="8">
        <v>2193829</v>
      </c>
      <c r="AE51" s="8">
        <v>887737</v>
      </c>
      <c r="AF51" s="8">
        <v>0</v>
      </c>
      <c r="AG51" s="8">
        <v>5838893</v>
      </c>
      <c r="AH51" s="8">
        <v>39466</v>
      </c>
      <c r="AI51" s="8">
        <v>15574</v>
      </c>
      <c r="AJ51" s="8">
        <v>103672</v>
      </c>
      <c r="AK51" s="8">
        <v>77644</v>
      </c>
      <c r="AL51" s="8">
        <v>697395</v>
      </c>
      <c r="AM51" s="8">
        <v>31</v>
      </c>
      <c r="AN51" s="8">
        <v>196727</v>
      </c>
      <c r="AO51" s="8">
        <v>23517</v>
      </c>
      <c r="AP51" s="8">
        <v>61</v>
      </c>
      <c r="AQ51" s="8">
        <v>42268</v>
      </c>
      <c r="AR51" s="8">
        <v>101742</v>
      </c>
      <c r="AS51" s="8">
        <v>18689</v>
      </c>
      <c r="AT51" s="8">
        <v>2298</v>
      </c>
      <c r="AU51" s="8">
        <v>2386</v>
      </c>
      <c r="AV51" s="8">
        <v>670353</v>
      </c>
      <c r="AW51" s="8">
        <v>0</v>
      </c>
      <c r="AX51" s="8">
        <v>65697</v>
      </c>
      <c r="AY51" s="8">
        <v>607744</v>
      </c>
      <c r="AZ51" s="8">
        <v>3422</v>
      </c>
      <c r="BA51" s="8">
        <v>1303</v>
      </c>
    </row>
    <row r="52" spans="1:53" ht="15" customHeight="1">
      <c r="A52" s="7" t="s">
        <v>159</v>
      </c>
      <c r="B52" s="8">
        <v>0</v>
      </c>
      <c r="C52" s="8">
        <v>0</v>
      </c>
      <c r="D52" s="8">
        <v>22496</v>
      </c>
      <c r="E52" s="8">
        <v>2964</v>
      </c>
      <c r="F52" s="8">
        <v>313</v>
      </c>
      <c r="G52" s="8">
        <v>60482</v>
      </c>
      <c r="H52" s="8">
        <v>6454</v>
      </c>
      <c r="I52" s="8">
        <v>11791</v>
      </c>
      <c r="J52" s="8">
        <v>13715</v>
      </c>
      <c r="K52" s="8">
        <v>562434</v>
      </c>
      <c r="L52" s="8">
        <v>206780</v>
      </c>
      <c r="M52" s="8">
        <v>0</v>
      </c>
      <c r="N52" s="8">
        <v>2577</v>
      </c>
      <c r="O52" s="8">
        <v>90829</v>
      </c>
      <c r="P52" s="8">
        <v>175015</v>
      </c>
      <c r="Q52" s="8">
        <v>13123</v>
      </c>
      <c r="R52" s="8">
        <v>53</v>
      </c>
      <c r="S52" s="8">
        <v>5543</v>
      </c>
      <c r="T52" s="8">
        <v>126</v>
      </c>
      <c r="U52" s="8">
        <v>82929</v>
      </c>
      <c r="V52" s="8">
        <v>0</v>
      </c>
      <c r="W52" s="8">
        <v>0</v>
      </c>
      <c r="X52" s="8">
        <v>454495</v>
      </c>
      <c r="Y52" s="8">
        <v>175936</v>
      </c>
      <c r="Z52" s="8">
        <v>5</v>
      </c>
      <c r="AA52" s="8">
        <v>0</v>
      </c>
      <c r="AB52" s="8">
        <v>946333</v>
      </c>
      <c r="AC52" s="8">
        <v>0</v>
      </c>
      <c r="AD52" s="8">
        <v>844548</v>
      </c>
      <c r="AE52" s="8">
        <v>122043</v>
      </c>
      <c r="AF52" s="8">
        <v>0</v>
      </c>
      <c r="AG52" s="8">
        <v>1058483</v>
      </c>
      <c r="AH52" s="8">
        <v>48</v>
      </c>
      <c r="AI52" s="8">
        <v>0</v>
      </c>
      <c r="AJ52" s="8">
        <v>0</v>
      </c>
      <c r="AK52" s="8">
        <v>1363</v>
      </c>
      <c r="AL52" s="8">
        <v>123557</v>
      </c>
      <c r="AM52" s="8">
        <v>0</v>
      </c>
      <c r="AN52" s="8">
        <v>0</v>
      </c>
      <c r="AO52" s="8">
        <v>0</v>
      </c>
      <c r="AP52" s="8">
        <v>11</v>
      </c>
      <c r="AQ52" s="8">
        <v>0</v>
      </c>
      <c r="AR52" s="8">
        <v>1308</v>
      </c>
      <c r="AS52" s="8">
        <v>0</v>
      </c>
      <c r="AT52" s="8">
        <v>0</v>
      </c>
      <c r="AU52" s="8">
        <v>0</v>
      </c>
      <c r="AV52" s="8">
        <v>135286</v>
      </c>
      <c r="AW52" s="8">
        <v>0</v>
      </c>
      <c r="AX52" s="8">
        <v>0</v>
      </c>
      <c r="AY52" s="8">
        <v>115325</v>
      </c>
      <c r="AZ52" s="8">
        <v>0</v>
      </c>
      <c r="BA52" s="8">
        <v>0</v>
      </c>
    </row>
    <row r="53" spans="1:53" ht="15" customHeight="1">
      <c r="A53" s="7" t="s">
        <v>160</v>
      </c>
      <c r="B53" s="8">
        <v>16910</v>
      </c>
      <c r="C53" s="8">
        <v>0</v>
      </c>
      <c r="D53" s="8">
        <v>118490</v>
      </c>
      <c r="E53" s="8">
        <v>54642</v>
      </c>
      <c r="F53" s="8">
        <v>1427</v>
      </c>
      <c r="G53" s="8">
        <v>169603</v>
      </c>
      <c r="H53" s="8">
        <v>52998</v>
      </c>
      <c r="I53" s="8">
        <v>31336</v>
      </c>
      <c r="J53" s="8">
        <v>97839</v>
      </c>
      <c r="K53" s="8">
        <v>1020402</v>
      </c>
      <c r="L53" s="8">
        <v>628601</v>
      </c>
      <c r="M53" s="8">
        <v>1780</v>
      </c>
      <c r="N53" s="8">
        <v>10999</v>
      </c>
      <c r="O53" s="8">
        <v>219316</v>
      </c>
      <c r="P53" s="8">
        <v>467884</v>
      </c>
      <c r="Q53" s="8">
        <v>88402</v>
      </c>
      <c r="R53" s="8">
        <v>75</v>
      </c>
      <c r="S53" s="8">
        <v>33801</v>
      </c>
      <c r="T53" s="8">
        <v>19590</v>
      </c>
      <c r="U53" s="8">
        <v>201563</v>
      </c>
      <c r="V53" s="8">
        <v>0</v>
      </c>
      <c r="W53" s="8">
        <v>940</v>
      </c>
      <c r="X53" s="8">
        <v>388721</v>
      </c>
      <c r="Y53" s="8">
        <v>515110</v>
      </c>
      <c r="Z53" s="8">
        <v>4165</v>
      </c>
      <c r="AA53" s="8">
        <v>151</v>
      </c>
      <c r="AB53" s="8">
        <v>890098</v>
      </c>
      <c r="AC53" s="8">
        <v>1049</v>
      </c>
      <c r="AD53" s="8">
        <v>482749</v>
      </c>
      <c r="AE53" s="8">
        <v>215988</v>
      </c>
      <c r="AF53" s="8">
        <v>0</v>
      </c>
      <c r="AG53" s="8">
        <v>1569515</v>
      </c>
      <c r="AH53" s="8">
        <v>5566</v>
      </c>
      <c r="AI53" s="8">
        <v>11015</v>
      </c>
      <c r="AJ53" s="8">
        <v>19232</v>
      </c>
      <c r="AK53" s="8">
        <v>31749</v>
      </c>
      <c r="AL53" s="8">
        <v>117600</v>
      </c>
      <c r="AM53" s="8">
        <v>0</v>
      </c>
      <c r="AN53" s="8">
        <v>13706</v>
      </c>
      <c r="AO53" s="8">
        <v>7252</v>
      </c>
      <c r="AP53" s="8">
        <v>16</v>
      </c>
      <c r="AQ53" s="8">
        <v>999</v>
      </c>
      <c r="AR53" s="8">
        <v>28329</v>
      </c>
      <c r="AS53" s="8">
        <v>3049</v>
      </c>
      <c r="AT53" s="8">
        <v>0</v>
      </c>
      <c r="AU53" s="8">
        <v>1705</v>
      </c>
      <c r="AV53" s="8">
        <v>208444</v>
      </c>
      <c r="AW53" s="8">
        <v>0</v>
      </c>
      <c r="AX53" s="8">
        <v>37803</v>
      </c>
      <c r="AY53" s="8">
        <v>142963</v>
      </c>
      <c r="AZ53" s="8">
        <v>1174</v>
      </c>
      <c r="BA53" s="8">
        <v>210</v>
      </c>
    </row>
    <row r="54" spans="1:53" ht="15" customHeight="1">
      <c r="A54" s="7" t="s">
        <v>161</v>
      </c>
      <c r="B54" s="8">
        <v>65040</v>
      </c>
      <c r="C54" s="8">
        <v>20</v>
      </c>
      <c r="D54" s="8">
        <v>288258</v>
      </c>
      <c r="E54" s="8">
        <v>46386</v>
      </c>
      <c r="F54" s="8">
        <v>1004</v>
      </c>
      <c r="G54" s="8">
        <v>487838</v>
      </c>
      <c r="H54" s="8">
        <v>100003</v>
      </c>
      <c r="I54" s="8">
        <v>61208</v>
      </c>
      <c r="J54" s="8">
        <v>128895</v>
      </c>
      <c r="K54" s="8">
        <v>1323141</v>
      </c>
      <c r="L54" s="8">
        <v>1296464</v>
      </c>
      <c r="M54" s="8">
        <v>5196</v>
      </c>
      <c r="N54" s="8">
        <v>26985</v>
      </c>
      <c r="O54" s="8">
        <v>344510</v>
      </c>
      <c r="P54" s="8">
        <v>1062256</v>
      </c>
      <c r="Q54" s="8">
        <v>371664</v>
      </c>
      <c r="R54" s="8">
        <v>438</v>
      </c>
      <c r="S54" s="8">
        <v>102544</v>
      </c>
      <c r="T54" s="8">
        <v>9685</v>
      </c>
      <c r="U54" s="8">
        <v>507463</v>
      </c>
      <c r="V54" s="8">
        <v>0</v>
      </c>
      <c r="W54" s="8">
        <v>1754</v>
      </c>
      <c r="X54" s="8">
        <v>718023</v>
      </c>
      <c r="Y54" s="8">
        <v>1170371</v>
      </c>
      <c r="Z54" s="8">
        <v>2642</v>
      </c>
      <c r="AA54" s="8">
        <v>1490</v>
      </c>
      <c r="AB54" s="8">
        <v>1703661</v>
      </c>
      <c r="AC54" s="8">
        <v>22958</v>
      </c>
      <c r="AD54" s="8">
        <v>866532</v>
      </c>
      <c r="AE54" s="8">
        <v>549706</v>
      </c>
      <c r="AF54" s="8">
        <v>0</v>
      </c>
      <c r="AG54" s="8">
        <v>3210895</v>
      </c>
      <c r="AH54" s="8">
        <v>33852</v>
      </c>
      <c r="AI54" s="8">
        <v>4559</v>
      </c>
      <c r="AJ54" s="8">
        <v>84440</v>
      </c>
      <c r="AK54" s="8">
        <v>44532</v>
      </c>
      <c r="AL54" s="8">
        <v>456238</v>
      </c>
      <c r="AM54" s="8">
        <v>31</v>
      </c>
      <c r="AN54" s="8">
        <v>183021</v>
      </c>
      <c r="AO54" s="8">
        <v>16265</v>
      </c>
      <c r="AP54" s="8">
        <v>34</v>
      </c>
      <c r="AQ54" s="8">
        <v>41269</v>
      </c>
      <c r="AR54" s="8">
        <v>72105</v>
      </c>
      <c r="AS54" s="8">
        <v>15640</v>
      </c>
      <c r="AT54" s="8">
        <v>2298</v>
      </c>
      <c r="AU54" s="8">
        <v>681</v>
      </c>
      <c r="AV54" s="8">
        <v>326623</v>
      </c>
      <c r="AW54" s="8">
        <v>0</v>
      </c>
      <c r="AX54" s="8">
        <v>27894</v>
      </c>
      <c r="AY54" s="8">
        <v>349456</v>
      </c>
      <c r="AZ54" s="8">
        <v>2248</v>
      </c>
      <c r="BA54" s="8">
        <v>1093</v>
      </c>
    </row>
    <row r="55" spans="1:53" ht="15" customHeight="1">
      <c r="A55" s="7" t="s">
        <v>162</v>
      </c>
      <c r="B55" s="8">
        <v>0</v>
      </c>
      <c r="C55" s="8">
        <v>0</v>
      </c>
      <c r="D55" s="8">
        <v>5081</v>
      </c>
      <c r="E55" s="8">
        <v>49629</v>
      </c>
      <c r="F55" s="8">
        <v>0</v>
      </c>
      <c r="G55" s="8">
        <v>0</v>
      </c>
      <c r="H55" s="8">
        <v>0</v>
      </c>
      <c r="I55" s="8">
        <v>0</v>
      </c>
      <c r="J55" s="8">
        <v>1199</v>
      </c>
      <c r="K55" s="8">
        <v>221940</v>
      </c>
      <c r="L55" s="8">
        <v>145972</v>
      </c>
      <c r="M55" s="8">
        <v>30521</v>
      </c>
      <c r="N55" s="8">
        <v>578</v>
      </c>
      <c r="O55" s="8">
        <v>28530</v>
      </c>
      <c r="P55" s="8">
        <v>76782</v>
      </c>
      <c r="Q55" s="8">
        <v>9729</v>
      </c>
      <c r="R55" s="8">
        <v>339507</v>
      </c>
      <c r="S55" s="8">
        <v>9698</v>
      </c>
      <c r="T55" s="8">
        <v>7</v>
      </c>
      <c r="U55" s="8">
        <v>56927</v>
      </c>
      <c r="V55" s="8">
        <v>76479</v>
      </c>
      <c r="W55" s="8">
        <v>0</v>
      </c>
      <c r="X55" s="8">
        <v>39858</v>
      </c>
      <c r="Y55" s="8">
        <v>78547</v>
      </c>
      <c r="Z55" s="8">
        <v>2500</v>
      </c>
      <c r="AA55" s="8">
        <v>4532</v>
      </c>
      <c r="AB55" s="8">
        <v>13341</v>
      </c>
      <c r="AC55" s="8">
        <v>21763</v>
      </c>
      <c r="AD55" s="8">
        <v>12914</v>
      </c>
      <c r="AE55" s="8">
        <v>486</v>
      </c>
      <c r="AF55" s="8">
        <v>0</v>
      </c>
      <c r="AG55" s="8">
        <v>133250</v>
      </c>
      <c r="AH55" s="8">
        <v>0</v>
      </c>
      <c r="AI55" s="8">
        <v>102000</v>
      </c>
      <c r="AJ55" s="8">
        <v>0</v>
      </c>
      <c r="AK55" s="8">
        <v>2780</v>
      </c>
      <c r="AL55" s="8">
        <v>7505</v>
      </c>
      <c r="AM55" s="8">
        <v>7700</v>
      </c>
      <c r="AN55" s="8">
        <v>13272</v>
      </c>
      <c r="AO55" s="8">
        <v>3000</v>
      </c>
      <c r="AP55" s="8">
        <v>6500</v>
      </c>
      <c r="AQ55" s="8">
        <v>21872</v>
      </c>
      <c r="AR55" s="8">
        <v>4150</v>
      </c>
      <c r="AS55" s="8">
        <v>0</v>
      </c>
      <c r="AT55" s="8">
        <v>8000</v>
      </c>
      <c r="AU55" s="8">
        <v>12042</v>
      </c>
      <c r="AV55" s="8">
        <v>36984</v>
      </c>
      <c r="AW55" s="8">
        <v>10000</v>
      </c>
      <c r="AX55" s="8">
        <v>6429</v>
      </c>
      <c r="AY55" s="8">
        <v>20000</v>
      </c>
      <c r="AZ55" s="8">
        <v>0</v>
      </c>
      <c r="BA55" s="8">
        <v>0</v>
      </c>
    </row>
    <row r="56" spans="1:53" ht="15" customHeight="1">
      <c r="A56" s="7" t="s">
        <v>163</v>
      </c>
      <c r="B56" s="8">
        <v>0</v>
      </c>
      <c r="C56" s="8">
        <v>0</v>
      </c>
      <c r="D56" s="8">
        <v>0</v>
      </c>
      <c r="E56" s="8">
        <v>13980</v>
      </c>
      <c r="F56" s="8">
        <v>0</v>
      </c>
      <c r="G56" s="8">
        <v>0</v>
      </c>
      <c r="H56" s="8">
        <v>0</v>
      </c>
      <c r="I56" s="8">
        <v>0</v>
      </c>
      <c r="J56" s="8">
        <v>1199</v>
      </c>
      <c r="K56" s="8">
        <v>196858</v>
      </c>
      <c r="L56" s="8">
        <v>24686</v>
      </c>
      <c r="M56" s="8">
        <v>13877</v>
      </c>
      <c r="N56" s="8">
        <v>0</v>
      </c>
      <c r="O56" s="8">
        <v>28530</v>
      </c>
      <c r="P56" s="8">
        <v>76782</v>
      </c>
      <c r="Q56" s="8">
        <v>0</v>
      </c>
      <c r="R56" s="8">
        <v>332000</v>
      </c>
      <c r="S56" s="8">
        <v>9000</v>
      </c>
      <c r="T56" s="8">
        <v>0</v>
      </c>
      <c r="U56" s="8">
        <v>0</v>
      </c>
      <c r="V56" s="8">
        <v>0</v>
      </c>
      <c r="W56" s="8">
        <v>0</v>
      </c>
      <c r="X56" s="8">
        <v>14962</v>
      </c>
      <c r="Y56" s="8">
        <v>78547</v>
      </c>
      <c r="Z56" s="8">
        <v>2500</v>
      </c>
      <c r="AA56" s="8">
        <v>0</v>
      </c>
      <c r="AB56" s="8">
        <v>7500</v>
      </c>
      <c r="AC56" s="8">
        <v>21613</v>
      </c>
      <c r="AD56" s="8">
        <v>7500</v>
      </c>
      <c r="AE56" s="8">
        <v>0</v>
      </c>
      <c r="AF56" s="8">
        <v>0</v>
      </c>
      <c r="AG56" s="8">
        <v>71440</v>
      </c>
      <c r="AH56" s="8">
        <v>0</v>
      </c>
      <c r="AI56" s="8">
        <v>102000</v>
      </c>
      <c r="AJ56" s="8">
        <v>0</v>
      </c>
      <c r="AK56" s="8">
        <v>2780</v>
      </c>
      <c r="AL56" s="8">
        <v>7500</v>
      </c>
      <c r="AM56" s="8">
        <v>7700</v>
      </c>
      <c r="AN56" s="8">
        <v>11567</v>
      </c>
      <c r="AO56" s="8">
        <v>3000</v>
      </c>
      <c r="AP56" s="8">
        <v>6500</v>
      </c>
      <c r="AQ56" s="8">
        <v>19588</v>
      </c>
      <c r="AR56" s="8">
        <v>4150</v>
      </c>
      <c r="AS56" s="8">
        <v>0</v>
      </c>
      <c r="AT56" s="8">
        <v>8000</v>
      </c>
      <c r="AU56" s="8">
        <v>12042</v>
      </c>
      <c r="AV56" s="8">
        <v>35269</v>
      </c>
      <c r="AW56" s="8">
        <v>10000</v>
      </c>
      <c r="AX56" s="8">
        <v>6310</v>
      </c>
      <c r="AY56" s="8">
        <v>20000</v>
      </c>
      <c r="AZ56" s="8">
        <v>0</v>
      </c>
      <c r="BA56" s="8">
        <v>0</v>
      </c>
    </row>
    <row r="57" spans="1:53" ht="15" customHeight="1">
      <c r="A57" s="7" t="s">
        <v>164</v>
      </c>
      <c r="B57" s="8">
        <v>0</v>
      </c>
      <c r="C57" s="8">
        <v>0</v>
      </c>
      <c r="D57" s="8">
        <v>5081</v>
      </c>
      <c r="E57" s="8">
        <v>35649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25082</v>
      </c>
      <c r="L57" s="8">
        <v>121286</v>
      </c>
      <c r="M57" s="8">
        <v>16644</v>
      </c>
      <c r="N57" s="8">
        <v>578</v>
      </c>
      <c r="O57" s="8">
        <v>0</v>
      </c>
      <c r="P57" s="8">
        <v>0</v>
      </c>
      <c r="Q57" s="8">
        <v>9729</v>
      </c>
      <c r="R57" s="8">
        <v>7507</v>
      </c>
      <c r="S57" s="8">
        <v>698</v>
      </c>
      <c r="T57" s="8">
        <v>7</v>
      </c>
      <c r="U57" s="8">
        <v>56927</v>
      </c>
      <c r="V57" s="8">
        <v>76479</v>
      </c>
      <c r="W57" s="8">
        <v>0</v>
      </c>
      <c r="X57" s="8">
        <v>24896</v>
      </c>
      <c r="Y57" s="8">
        <v>0</v>
      </c>
      <c r="Z57" s="8">
        <v>0</v>
      </c>
      <c r="AA57" s="8">
        <v>4532</v>
      </c>
      <c r="AB57" s="8">
        <v>5841</v>
      </c>
      <c r="AC57" s="8">
        <v>150</v>
      </c>
      <c r="AD57" s="8">
        <v>5414</v>
      </c>
      <c r="AE57" s="8">
        <v>486</v>
      </c>
      <c r="AF57" s="8">
        <v>0</v>
      </c>
      <c r="AG57" s="8">
        <v>61810</v>
      </c>
      <c r="AH57" s="8">
        <v>0</v>
      </c>
      <c r="AI57" s="8">
        <v>0</v>
      </c>
      <c r="AJ57" s="8">
        <v>0</v>
      </c>
      <c r="AK57" s="8">
        <v>0</v>
      </c>
      <c r="AL57" s="8">
        <v>5</v>
      </c>
      <c r="AM57" s="8">
        <v>0</v>
      </c>
      <c r="AN57" s="8">
        <v>1705</v>
      </c>
      <c r="AO57" s="8">
        <v>0</v>
      </c>
      <c r="AP57" s="8">
        <v>0</v>
      </c>
      <c r="AQ57" s="8">
        <v>2284</v>
      </c>
      <c r="AR57" s="8">
        <v>0</v>
      </c>
      <c r="AS57" s="8">
        <v>0</v>
      </c>
      <c r="AT57" s="8">
        <v>0</v>
      </c>
      <c r="AU57" s="8">
        <v>0</v>
      </c>
      <c r="AV57" s="8">
        <v>1715</v>
      </c>
      <c r="AW57" s="8">
        <v>0</v>
      </c>
      <c r="AX57" s="8">
        <v>119</v>
      </c>
      <c r="AY57" s="8">
        <v>0</v>
      </c>
      <c r="AZ57" s="8">
        <v>0</v>
      </c>
      <c r="BA57" s="8">
        <v>0</v>
      </c>
    </row>
    <row r="58" spans="1:53" ht="15" customHeight="1">
      <c r="A58" s="7" t="s">
        <v>165</v>
      </c>
      <c r="B58" s="8">
        <v>6307</v>
      </c>
      <c r="C58" s="8">
        <v>300</v>
      </c>
      <c r="D58" s="8">
        <v>35651</v>
      </c>
      <c r="E58" s="8">
        <v>13741</v>
      </c>
      <c r="F58" s="8">
        <v>588</v>
      </c>
      <c r="G58" s="8">
        <v>36750</v>
      </c>
      <c r="H58" s="8">
        <v>5751</v>
      </c>
      <c r="I58" s="8">
        <v>3790</v>
      </c>
      <c r="J58" s="8">
        <v>32286</v>
      </c>
      <c r="K58" s="8">
        <v>973462</v>
      </c>
      <c r="L58" s="8">
        <v>335265</v>
      </c>
      <c r="M58" s="8">
        <v>18702</v>
      </c>
      <c r="N58" s="8">
        <v>2513</v>
      </c>
      <c r="O58" s="8">
        <v>88149</v>
      </c>
      <c r="P58" s="8">
        <v>231713</v>
      </c>
      <c r="Q58" s="8">
        <v>20377</v>
      </c>
      <c r="R58" s="8">
        <v>18457</v>
      </c>
      <c r="S58" s="8">
        <v>5192</v>
      </c>
      <c r="T58" s="8">
        <v>2201</v>
      </c>
      <c r="U58" s="8">
        <v>106049</v>
      </c>
      <c r="V58" s="8">
        <v>1528</v>
      </c>
      <c r="W58" s="8">
        <v>853</v>
      </c>
      <c r="X58" s="8">
        <v>350219</v>
      </c>
      <c r="Y58" s="8">
        <v>300700</v>
      </c>
      <c r="Z58" s="8">
        <v>657</v>
      </c>
      <c r="AA58" s="8">
        <v>1594</v>
      </c>
      <c r="AB58" s="8">
        <v>428756</v>
      </c>
      <c r="AC58" s="8">
        <v>109161</v>
      </c>
      <c r="AD58" s="8">
        <v>224479</v>
      </c>
      <c r="AE58" s="8">
        <v>71362</v>
      </c>
      <c r="AF58" s="8">
        <v>92</v>
      </c>
      <c r="AG58" s="8">
        <v>483205</v>
      </c>
      <c r="AH58" s="8">
        <v>5235</v>
      </c>
      <c r="AI58" s="8">
        <v>15996</v>
      </c>
      <c r="AJ58" s="8">
        <v>29021</v>
      </c>
      <c r="AK58" s="8">
        <v>15557</v>
      </c>
      <c r="AL58" s="8">
        <v>60259</v>
      </c>
      <c r="AM58" s="8">
        <v>3627</v>
      </c>
      <c r="AN58" s="8">
        <v>12891</v>
      </c>
      <c r="AO58" s="8">
        <v>2578</v>
      </c>
      <c r="AP58" s="8">
        <v>12215</v>
      </c>
      <c r="AQ58" s="8">
        <v>27836</v>
      </c>
      <c r="AR58" s="8">
        <v>6830</v>
      </c>
      <c r="AS58" s="8">
        <v>1488</v>
      </c>
      <c r="AT58" s="8">
        <v>10228</v>
      </c>
      <c r="AU58" s="8">
        <v>2827</v>
      </c>
      <c r="AV58" s="8">
        <v>109200</v>
      </c>
      <c r="AW58" s="8">
        <v>1108</v>
      </c>
      <c r="AX58" s="8">
        <v>19313</v>
      </c>
      <c r="AY58" s="8">
        <v>42351</v>
      </c>
      <c r="AZ58" s="8">
        <v>141</v>
      </c>
      <c r="BA58" s="8">
        <v>716</v>
      </c>
    </row>
    <row r="59" spans="1:53" ht="15" customHeight="1">
      <c r="A59" s="7" t="s">
        <v>166</v>
      </c>
      <c r="B59" s="8">
        <v>121</v>
      </c>
      <c r="C59" s="8">
        <v>227</v>
      </c>
      <c r="D59" s="8">
        <v>2630</v>
      </c>
      <c r="E59" s="8">
        <v>574</v>
      </c>
      <c r="F59" s="8">
        <v>21</v>
      </c>
      <c r="G59" s="8">
        <v>2725</v>
      </c>
      <c r="H59" s="8">
        <v>981</v>
      </c>
      <c r="I59" s="8">
        <v>474</v>
      </c>
      <c r="J59" s="8">
        <v>1886</v>
      </c>
      <c r="K59" s="8">
        <v>92315</v>
      </c>
      <c r="L59" s="8">
        <v>13195</v>
      </c>
      <c r="M59" s="8">
        <v>194</v>
      </c>
      <c r="N59" s="8">
        <v>89</v>
      </c>
      <c r="O59" s="8">
        <v>11925</v>
      </c>
      <c r="P59" s="8">
        <v>29745</v>
      </c>
      <c r="Q59" s="8">
        <v>647</v>
      </c>
      <c r="R59" s="8">
        <v>347</v>
      </c>
      <c r="S59" s="8">
        <v>903</v>
      </c>
      <c r="T59" s="8">
        <v>601</v>
      </c>
      <c r="U59" s="8">
        <v>26282</v>
      </c>
      <c r="V59" s="8">
        <v>2</v>
      </c>
      <c r="W59" s="8">
        <v>129</v>
      </c>
      <c r="X59" s="8">
        <v>15682</v>
      </c>
      <c r="Y59" s="8">
        <v>27067</v>
      </c>
      <c r="Z59" s="8">
        <v>79</v>
      </c>
      <c r="AA59" s="8">
        <v>437</v>
      </c>
      <c r="AB59" s="8">
        <v>30170</v>
      </c>
      <c r="AC59" s="8">
        <v>14982</v>
      </c>
      <c r="AD59" s="8">
        <v>24934</v>
      </c>
      <c r="AE59" s="8">
        <v>7469</v>
      </c>
      <c r="AF59" s="8">
        <v>18</v>
      </c>
      <c r="AG59" s="8">
        <v>101163</v>
      </c>
      <c r="AH59" s="8">
        <v>331</v>
      </c>
      <c r="AI59" s="8">
        <v>798</v>
      </c>
      <c r="AJ59" s="8">
        <v>410</v>
      </c>
      <c r="AK59" s="8">
        <v>244</v>
      </c>
      <c r="AL59" s="8">
        <v>5107</v>
      </c>
      <c r="AM59" s="8">
        <v>2009</v>
      </c>
      <c r="AN59" s="8">
        <v>730</v>
      </c>
      <c r="AO59" s="8">
        <v>1124</v>
      </c>
      <c r="AP59" s="8">
        <v>437</v>
      </c>
      <c r="AQ59" s="8">
        <v>945</v>
      </c>
      <c r="AR59" s="8">
        <v>928</v>
      </c>
      <c r="AS59" s="8">
        <v>77</v>
      </c>
      <c r="AT59" s="8">
        <v>8902</v>
      </c>
      <c r="AU59" s="8">
        <v>34</v>
      </c>
      <c r="AV59" s="8">
        <v>16439</v>
      </c>
      <c r="AW59" s="8">
        <v>33</v>
      </c>
      <c r="AX59" s="8">
        <v>820</v>
      </c>
      <c r="AY59" s="8">
        <v>1303</v>
      </c>
      <c r="AZ59" s="8">
        <v>35</v>
      </c>
      <c r="BA59" s="8">
        <v>654</v>
      </c>
    </row>
    <row r="60" spans="1:53" ht="15" customHeight="1">
      <c r="A60" s="7" t="s">
        <v>167</v>
      </c>
      <c r="B60" s="8">
        <v>4442</v>
      </c>
      <c r="C60" s="8">
        <v>73</v>
      </c>
      <c r="D60" s="8">
        <v>18375</v>
      </c>
      <c r="E60" s="8">
        <v>11801</v>
      </c>
      <c r="F60" s="8">
        <v>193</v>
      </c>
      <c r="G60" s="8">
        <v>17988</v>
      </c>
      <c r="H60" s="8">
        <v>3305</v>
      </c>
      <c r="I60" s="8">
        <v>2281</v>
      </c>
      <c r="J60" s="8">
        <v>8999</v>
      </c>
      <c r="K60" s="8">
        <v>154304</v>
      </c>
      <c r="L60" s="8">
        <v>94990</v>
      </c>
      <c r="M60" s="8">
        <v>11988</v>
      </c>
      <c r="N60" s="8">
        <v>1738</v>
      </c>
      <c r="O60" s="8">
        <v>34925</v>
      </c>
      <c r="P60" s="8">
        <v>73120</v>
      </c>
      <c r="Q60" s="8">
        <v>7191</v>
      </c>
      <c r="R60" s="8">
        <v>6338</v>
      </c>
      <c r="S60" s="8">
        <v>2778</v>
      </c>
      <c r="T60" s="8">
        <v>763</v>
      </c>
      <c r="U60" s="8">
        <v>43430</v>
      </c>
      <c r="V60" s="8">
        <v>1526</v>
      </c>
      <c r="W60" s="8">
        <v>587</v>
      </c>
      <c r="X60" s="8">
        <v>178539</v>
      </c>
      <c r="Y60" s="8">
        <v>97861</v>
      </c>
      <c r="Z60" s="8">
        <v>421</v>
      </c>
      <c r="AA60" s="8">
        <v>1138</v>
      </c>
      <c r="AB60" s="8">
        <v>117745</v>
      </c>
      <c r="AC60" s="8">
        <v>86050</v>
      </c>
      <c r="AD60" s="8">
        <v>65001</v>
      </c>
      <c r="AE60" s="8">
        <v>27376</v>
      </c>
      <c r="AF60" s="8">
        <v>60</v>
      </c>
      <c r="AG60" s="8">
        <v>238847</v>
      </c>
      <c r="AH60" s="8">
        <v>4204</v>
      </c>
      <c r="AI60" s="8">
        <v>7626</v>
      </c>
      <c r="AJ60" s="8">
        <v>22490</v>
      </c>
      <c r="AK60" s="8">
        <v>7884</v>
      </c>
      <c r="AL60" s="8">
        <v>18964</v>
      </c>
      <c r="AM60" s="8">
        <v>1214</v>
      </c>
      <c r="AN60" s="8">
        <v>5337</v>
      </c>
      <c r="AO60" s="8">
        <v>1298</v>
      </c>
      <c r="AP60" s="8">
        <v>176</v>
      </c>
      <c r="AQ60" s="8">
        <v>16488</v>
      </c>
      <c r="AR60" s="8">
        <v>4036</v>
      </c>
      <c r="AS60" s="8">
        <v>1320</v>
      </c>
      <c r="AT60" s="8">
        <v>1100</v>
      </c>
      <c r="AU60" s="8">
        <v>2409</v>
      </c>
      <c r="AV60" s="8">
        <v>39257</v>
      </c>
      <c r="AW60" s="8">
        <v>286</v>
      </c>
      <c r="AX60" s="8">
        <v>14797</v>
      </c>
      <c r="AY60" s="8">
        <v>12621</v>
      </c>
      <c r="AZ60" s="8">
        <v>41</v>
      </c>
      <c r="BA60" s="8">
        <v>54</v>
      </c>
    </row>
    <row r="61" spans="1:53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391</v>
      </c>
      <c r="J61" s="8">
        <v>0</v>
      </c>
      <c r="K61" s="8">
        <v>75</v>
      </c>
      <c r="L61" s="8">
        <v>48</v>
      </c>
      <c r="M61" s="8">
        <v>0</v>
      </c>
      <c r="N61" s="8">
        <v>0</v>
      </c>
      <c r="O61" s="8">
        <v>0</v>
      </c>
      <c r="P61" s="8">
        <v>400</v>
      </c>
      <c r="Q61" s="8">
        <v>0</v>
      </c>
      <c r="R61" s="8">
        <v>0</v>
      </c>
      <c r="S61" s="8">
        <v>0</v>
      </c>
      <c r="T61" s="8">
        <v>0</v>
      </c>
      <c r="U61" s="8">
        <v>520</v>
      </c>
      <c r="V61" s="8">
        <v>0</v>
      </c>
      <c r="W61" s="8">
        <v>0</v>
      </c>
      <c r="X61" s="8">
        <v>4321</v>
      </c>
      <c r="Y61" s="8">
        <v>0</v>
      </c>
      <c r="Z61" s="8">
        <v>1</v>
      </c>
      <c r="AA61" s="8">
        <v>0</v>
      </c>
      <c r="AB61" s="8">
        <v>117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1</v>
      </c>
      <c r="AW61" s="8">
        <v>0</v>
      </c>
      <c r="AX61" s="8">
        <v>1</v>
      </c>
      <c r="AY61" s="8">
        <v>0</v>
      </c>
      <c r="AZ61" s="8">
        <v>0</v>
      </c>
      <c r="BA61" s="8">
        <v>0</v>
      </c>
    </row>
    <row r="62" spans="1:53" ht="15" customHeight="1">
      <c r="A62" s="7" t="s">
        <v>169</v>
      </c>
      <c r="B62" s="8">
        <v>0</v>
      </c>
      <c r="C62" s="8">
        <v>0</v>
      </c>
      <c r="D62" s="8">
        <v>991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30</v>
      </c>
      <c r="L62" s="8">
        <v>0</v>
      </c>
      <c r="M62" s="8">
        <v>0</v>
      </c>
      <c r="N62" s="8">
        <v>0</v>
      </c>
      <c r="O62" s="8">
        <v>0</v>
      </c>
      <c r="P62" s="8">
        <v>10182</v>
      </c>
      <c r="Q62" s="8">
        <v>0</v>
      </c>
      <c r="R62" s="8">
        <v>0</v>
      </c>
      <c r="S62" s="8">
        <v>0</v>
      </c>
      <c r="T62" s="8">
        <v>0</v>
      </c>
      <c r="U62" s="8">
        <v>367</v>
      </c>
      <c r="V62" s="8">
        <v>0</v>
      </c>
      <c r="W62" s="8">
        <v>0</v>
      </c>
      <c r="X62" s="8">
        <v>30</v>
      </c>
      <c r="Y62" s="8">
        <v>0</v>
      </c>
      <c r="Z62" s="8">
        <v>1</v>
      </c>
      <c r="AA62" s="8">
        <v>0</v>
      </c>
      <c r="AB62" s="8">
        <v>438</v>
      </c>
      <c r="AC62" s="8">
        <v>102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48</v>
      </c>
      <c r="AJ62" s="8">
        <v>0</v>
      </c>
      <c r="AK62" s="8">
        <v>89</v>
      </c>
      <c r="AL62" s="8">
        <v>115</v>
      </c>
      <c r="AM62" s="8">
        <v>125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68</v>
      </c>
      <c r="AW62" s="8">
        <v>0</v>
      </c>
      <c r="AX62" s="8">
        <v>22</v>
      </c>
      <c r="AY62" s="8">
        <v>0</v>
      </c>
      <c r="AZ62" s="8">
        <v>0</v>
      </c>
      <c r="BA62" s="8">
        <v>0</v>
      </c>
    </row>
    <row r="63" spans="1:53" ht="15" customHeight="1">
      <c r="A63" s="7" t="s">
        <v>170</v>
      </c>
      <c r="B63" s="8">
        <v>39</v>
      </c>
      <c r="C63" s="8">
        <v>0</v>
      </c>
      <c r="D63" s="8">
        <v>0</v>
      </c>
      <c r="E63" s="8">
        <v>0</v>
      </c>
      <c r="F63" s="8">
        <v>223</v>
      </c>
      <c r="G63" s="8">
        <v>0</v>
      </c>
      <c r="H63" s="8">
        <v>0</v>
      </c>
      <c r="I63" s="8">
        <v>0</v>
      </c>
      <c r="J63" s="8">
        <v>220</v>
      </c>
      <c r="K63" s="8">
        <v>15852</v>
      </c>
      <c r="L63" s="8">
        <v>10743</v>
      </c>
      <c r="M63" s="8">
        <v>0</v>
      </c>
      <c r="N63" s="8">
        <v>24</v>
      </c>
      <c r="O63" s="8">
        <v>0</v>
      </c>
      <c r="P63" s="8">
        <v>165</v>
      </c>
      <c r="Q63" s="8">
        <v>0</v>
      </c>
      <c r="R63" s="8">
        <v>0</v>
      </c>
      <c r="S63" s="8">
        <v>36</v>
      </c>
      <c r="T63" s="8">
        <v>73</v>
      </c>
      <c r="U63" s="8">
        <v>1888</v>
      </c>
      <c r="V63" s="8">
        <v>0</v>
      </c>
      <c r="W63" s="8">
        <v>0</v>
      </c>
      <c r="X63" s="8">
        <v>15630</v>
      </c>
      <c r="Y63" s="8">
        <v>2364</v>
      </c>
      <c r="Z63" s="8">
        <v>0</v>
      </c>
      <c r="AA63" s="8">
        <v>0</v>
      </c>
      <c r="AB63" s="8">
        <v>15098</v>
      </c>
      <c r="AC63" s="8">
        <v>0</v>
      </c>
      <c r="AD63" s="8">
        <v>11348</v>
      </c>
      <c r="AE63" s="8">
        <v>14</v>
      </c>
      <c r="AF63" s="8">
        <v>0</v>
      </c>
      <c r="AG63" s="8">
        <v>20695</v>
      </c>
      <c r="AH63" s="8">
        <v>0</v>
      </c>
      <c r="AI63" s="8">
        <v>0</v>
      </c>
      <c r="AJ63" s="8">
        <v>0</v>
      </c>
      <c r="AK63" s="8">
        <v>21</v>
      </c>
      <c r="AL63" s="8">
        <v>860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91</v>
      </c>
      <c r="AT63" s="8">
        <v>226</v>
      </c>
      <c r="AU63" s="8">
        <v>0</v>
      </c>
      <c r="AV63" s="8">
        <v>0</v>
      </c>
      <c r="AW63" s="8">
        <v>0</v>
      </c>
      <c r="AX63" s="8">
        <v>0</v>
      </c>
      <c r="AY63" s="8">
        <v>1211</v>
      </c>
      <c r="AZ63" s="8">
        <v>0</v>
      </c>
      <c r="BA63" s="8">
        <v>0</v>
      </c>
    </row>
    <row r="64" spans="1:53" ht="15" customHeight="1">
      <c r="A64" s="7" t="s">
        <v>171</v>
      </c>
      <c r="B64" s="8">
        <v>1705</v>
      </c>
      <c r="C64" s="8">
        <v>0</v>
      </c>
      <c r="D64" s="8">
        <v>3650</v>
      </c>
      <c r="E64" s="8">
        <v>936</v>
      </c>
      <c r="F64" s="8">
        <v>151</v>
      </c>
      <c r="G64" s="8">
        <v>4353</v>
      </c>
      <c r="H64" s="8">
        <v>1356</v>
      </c>
      <c r="I64" s="8">
        <v>576</v>
      </c>
      <c r="J64" s="8">
        <v>2711</v>
      </c>
      <c r="K64" s="8">
        <v>309884</v>
      </c>
      <c r="L64" s="8">
        <v>20873</v>
      </c>
      <c r="M64" s="8">
        <v>225</v>
      </c>
      <c r="N64" s="8">
        <v>662</v>
      </c>
      <c r="O64" s="8">
        <v>7468</v>
      </c>
      <c r="P64" s="8">
        <v>16175</v>
      </c>
      <c r="Q64" s="8">
        <v>3619</v>
      </c>
      <c r="R64" s="8">
        <v>4772</v>
      </c>
      <c r="S64" s="8">
        <v>1475</v>
      </c>
      <c r="T64" s="8">
        <v>597</v>
      </c>
      <c r="U64" s="8">
        <v>5407</v>
      </c>
      <c r="V64" s="8">
        <v>0</v>
      </c>
      <c r="W64" s="8">
        <v>137</v>
      </c>
      <c r="X64" s="8">
        <v>11077</v>
      </c>
      <c r="Y64" s="8">
        <v>19519</v>
      </c>
      <c r="Z64" s="8">
        <v>106</v>
      </c>
      <c r="AA64" s="8">
        <v>19</v>
      </c>
      <c r="AB64" s="8">
        <v>30417</v>
      </c>
      <c r="AC64" s="8">
        <v>34</v>
      </c>
      <c r="AD64" s="8">
        <v>17832</v>
      </c>
      <c r="AE64" s="8">
        <v>8151</v>
      </c>
      <c r="AF64" s="8">
        <v>14</v>
      </c>
      <c r="AG64" s="8">
        <v>34771</v>
      </c>
      <c r="AH64" s="8">
        <v>700</v>
      </c>
      <c r="AI64" s="8">
        <v>1524</v>
      </c>
      <c r="AJ64" s="8">
        <v>1721</v>
      </c>
      <c r="AK64" s="8">
        <v>1214</v>
      </c>
      <c r="AL64" s="8">
        <v>6919</v>
      </c>
      <c r="AM64" s="8">
        <v>273</v>
      </c>
      <c r="AN64" s="8">
        <v>874</v>
      </c>
      <c r="AO64" s="8">
        <v>156</v>
      </c>
      <c r="AP64" s="8">
        <v>57</v>
      </c>
      <c r="AQ64" s="8">
        <v>399</v>
      </c>
      <c r="AR64" s="8">
        <v>1349</v>
      </c>
      <c r="AS64" s="8">
        <v>0</v>
      </c>
      <c r="AT64" s="8">
        <v>0</v>
      </c>
      <c r="AU64" s="8">
        <v>384</v>
      </c>
      <c r="AV64" s="8">
        <v>7554</v>
      </c>
      <c r="AW64" s="8">
        <v>789</v>
      </c>
      <c r="AX64" s="8">
        <v>1419</v>
      </c>
      <c r="AY64" s="8">
        <v>6241</v>
      </c>
      <c r="AZ64" s="8">
        <v>65</v>
      </c>
      <c r="BA64" s="8">
        <v>8</v>
      </c>
    </row>
    <row r="65" spans="1:53" ht="15" customHeight="1">
      <c r="A65" s="7" t="s">
        <v>172</v>
      </c>
      <c r="B65" s="8">
        <v>0</v>
      </c>
      <c r="C65" s="8">
        <v>0</v>
      </c>
      <c r="D65" s="8">
        <v>81</v>
      </c>
      <c r="E65" s="8">
        <v>430</v>
      </c>
      <c r="F65" s="8">
        <v>0</v>
      </c>
      <c r="G65" s="8">
        <v>1684</v>
      </c>
      <c r="H65" s="8">
        <v>3</v>
      </c>
      <c r="I65" s="8">
        <v>68</v>
      </c>
      <c r="J65" s="8">
        <v>970</v>
      </c>
      <c r="K65" s="8">
        <v>11626</v>
      </c>
      <c r="L65" s="8">
        <v>2207</v>
      </c>
      <c r="M65" s="8">
        <v>295</v>
      </c>
      <c r="N65" s="8">
        <v>0</v>
      </c>
      <c r="O65" s="8">
        <v>489</v>
      </c>
      <c r="P65" s="8">
        <v>8039</v>
      </c>
      <c r="Q65" s="8">
        <v>1764</v>
      </c>
      <c r="R65" s="8">
        <v>0</v>
      </c>
      <c r="S65" s="8">
        <v>0</v>
      </c>
      <c r="T65" s="8">
        <v>167</v>
      </c>
      <c r="U65" s="8">
        <v>6912</v>
      </c>
      <c r="V65" s="8">
        <v>0</v>
      </c>
      <c r="W65" s="8">
        <v>0</v>
      </c>
      <c r="X65" s="8">
        <v>3195</v>
      </c>
      <c r="Y65" s="8">
        <v>6982</v>
      </c>
      <c r="Z65" s="8">
        <v>0</v>
      </c>
      <c r="AA65" s="8">
        <v>0</v>
      </c>
      <c r="AB65" s="8">
        <v>4153</v>
      </c>
      <c r="AC65" s="8">
        <v>0</v>
      </c>
      <c r="AD65" s="8">
        <v>536</v>
      </c>
      <c r="AE65" s="8">
        <v>0</v>
      </c>
      <c r="AF65" s="8">
        <v>0</v>
      </c>
      <c r="AG65" s="8">
        <v>53146</v>
      </c>
      <c r="AH65" s="8">
        <v>0</v>
      </c>
      <c r="AI65" s="8">
        <v>0</v>
      </c>
      <c r="AJ65" s="8">
        <v>0</v>
      </c>
      <c r="AK65" s="8">
        <v>657</v>
      </c>
      <c r="AL65" s="8">
        <v>505</v>
      </c>
      <c r="AM65" s="8">
        <v>0</v>
      </c>
      <c r="AN65" s="8">
        <v>0</v>
      </c>
      <c r="AO65" s="8">
        <v>0</v>
      </c>
      <c r="AP65" s="8">
        <v>45</v>
      </c>
      <c r="AQ65" s="8">
        <v>0</v>
      </c>
      <c r="AR65" s="8">
        <v>0</v>
      </c>
      <c r="AS65" s="8">
        <v>0</v>
      </c>
      <c r="AT65" s="8">
        <v>0</v>
      </c>
      <c r="AU65" s="8">
        <v>0</v>
      </c>
      <c r="AV65" s="8">
        <v>90</v>
      </c>
      <c r="AW65" s="8">
        <v>0</v>
      </c>
      <c r="AX65" s="8">
        <v>23</v>
      </c>
      <c r="AY65" s="8">
        <v>975</v>
      </c>
      <c r="AZ65" s="8">
        <v>0</v>
      </c>
      <c r="BA65" s="8">
        <v>0</v>
      </c>
    </row>
    <row r="66" spans="1:53" ht="15" customHeight="1">
      <c r="A66" s="7" t="s">
        <v>173</v>
      </c>
      <c r="B66" s="8">
        <v>0</v>
      </c>
      <c r="C66" s="8">
        <v>0</v>
      </c>
      <c r="D66" s="8">
        <v>5750</v>
      </c>
      <c r="E66" s="8">
        <v>0</v>
      </c>
      <c r="F66" s="8">
        <v>0</v>
      </c>
      <c r="G66" s="8">
        <v>10000</v>
      </c>
      <c r="H66" s="8">
        <v>0</v>
      </c>
      <c r="I66" s="8">
        <v>0</v>
      </c>
      <c r="J66" s="8">
        <v>17500</v>
      </c>
      <c r="K66" s="8">
        <v>148618</v>
      </c>
      <c r="L66" s="8">
        <v>120949</v>
      </c>
      <c r="M66" s="8">
        <v>6000</v>
      </c>
      <c r="N66" s="8">
        <v>0</v>
      </c>
      <c r="O66" s="8">
        <v>32604</v>
      </c>
      <c r="P66" s="8">
        <v>92263</v>
      </c>
      <c r="Q66" s="8">
        <v>7156</v>
      </c>
      <c r="R66" s="8">
        <v>7000</v>
      </c>
      <c r="S66" s="8">
        <v>0</v>
      </c>
      <c r="T66" s="8">
        <v>0</v>
      </c>
      <c r="U66" s="8">
        <v>20000</v>
      </c>
      <c r="V66" s="8">
        <v>0</v>
      </c>
      <c r="W66" s="8">
        <v>0</v>
      </c>
      <c r="X66" s="8">
        <v>111315</v>
      </c>
      <c r="Y66" s="8">
        <v>99594</v>
      </c>
      <c r="Z66" s="8">
        <v>0</v>
      </c>
      <c r="AA66" s="8">
        <v>0</v>
      </c>
      <c r="AB66" s="8">
        <v>113488</v>
      </c>
      <c r="AC66" s="8">
        <v>7993</v>
      </c>
      <c r="AD66" s="8">
        <v>61488</v>
      </c>
      <c r="AE66" s="8">
        <v>28352</v>
      </c>
      <c r="AF66" s="8">
        <v>0</v>
      </c>
      <c r="AG66" s="8">
        <v>24816</v>
      </c>
      <c r="AH66" s="8">
        <v>0</v>
      </c>
      <c r="AI66" s="8">
        <v>6000</v>
      </c>
      <c r="AJ66" s="8">
        <v>4400</v>
      </c>
      <c r="AK66" s="8">
        <v>4210</v>
      </c>
      <c r="AL66" s="8">
        <v>27500</v>
      </c>
      <c r="AM66" s="8">
        <v>0</v>
      </c>
      <c r="AN66" s="8">
        <v>5500</v>
      </c>
      <c r="AO66" s="8">
        <v>0</v>
      </c>
      <c r="AP66" s="8">
        <v>11500</v>
      </c>
      <c r="AQ66" s="8">
        <v>10000</v>
      </c>
      <c r="AR66" s="8">
        <v>0</v>
      </c>
      <c r="AS66" s="8">
        <v>0</v>
      </c>
      <c r="AT66" s="8">
        <v>0</v>
      </c>
      <c r="AU66" s="8">
        <v>0</v>
      </c>
      <c r="AV66" s="8">
        <v>43104</v>
      </c>
      <c r="AW66" s="8">
        <v>0</v>
      </c>
      <c r="AX66" s="8">
        <v>2000</v>
      </c>
      <c r="AY66" s="8">
        <v>20000</v>
      </c>
      <c r="AZ66" s="8">
        <v>0</v>
      </c>
      <c r="BA66" s="8">
        <v>0</v>
      </c>
    </row>
    <row r="67" spans="1:53" ht="15" customHeight="1">
      <c r="A67" s="7" t="s">
        <v>174</v>
      </c>
      <c r="B67" s="8">
        <v>0</v>
      </c>
      <c r="C67" s="8">
        <v>0</v>
      </c>
      <c r="D67" s="8">
        <v>4174</v>
      </c>
      <c r="E67" s="8">
        <v>0</v>
      </c>
      <c r="F67" s="8">
        <v>0</v>
      </c>
      <c r="G67" s="8">
        <v>0</v>
      </c>
      <c r="H67" s="8">
        <v>106</v>
      </c>
      <c r="I67" s="8">
        <v>0</v>
      </c>
      <c r="J67" s="8">
        <v>0</v>
      </c>
      <c r="K67" s="8">
        <v>240758</v>
      </c>
      <c r="L67" s="8">
        <v>72260</v>
      </c>
      <c r="M67" s="8">
        <v>0</v>
      </c>
      <c r="N67" s="8">
        <v>0</v>
      </c>
      <c r="O67" s="8">
        <v>738</v>
      </c>
      <c r="P67" s="8">
        <v>1624</v>
      </c>
      <c r="Q67" s="8">
        <v>0</v>
      </c>
      <c r="R67" s="8">
        <v>0</v>
      </c>
      <c r="S67" s="8">
        <v>0</v>
      </c>
      <c r="T67" s="8">
        <v>0</v>
      </c>
      <c r="U67" s="8">
        <v>1243</v>
      </c>
      <c r="V67" s="8">
        <v>0</v>
      </c>
      <c r="W67" s="8">
        <v>0</v>
      </c>
      <c r="X67" s="8">
        <v>10430</v>
      </c>
      <c r="Y67" s="8">
        <v>47313</v>
      </c>
      <c r="Z67" s="8">
        <v>49</v>
      </c>
      <c r="AA67" s="8">
        <v>0</v>
      </c>
      <c r="AB67" s="8">
        <v>117130</v>
      </c>
      <c r="AC67" s="8">
        <v>0</v>
      </c>
      <c r="AD67" s="8">
        <v>43340</v>
      </c>
      <c r="AE67" s="8">
        <v>0</v>
      </c>
      <c r="AF67" s="8">
        <v>0</v>
      </c>
      <c r="AG67" s="8">
        <v>9767</v>
      </c>
      <c r="AH67" s="8">
        <v>0</v>
      </c>
      <c r="AI67" s="8">
        <v>0</v>
      </c>
      <c r="AJ67" s="8">
        <v>0</v>
      </c>
      <c r="AK67" s="8">
        <v>1238</v>
      </c>
      <c r="AL67" s="8">
        <v>289</v>
      </c>
      <c r="AM67" s="8">
        <v>6</v>
      </c>
      <c r="AN67" s="8">
        <v>450</v>
      </c>
      <c r="AO67" s="8">
        <v>0</v>
      </c>
      <c r="AP67" s="8">
        <v>0</v>
      </c>
      <c r="AQ67" s="8">
        <v>4</v>
      </c>
      <c r="AR67" s="8">
        <v>517</v>
      </c>
      <c r="AS67" s="8">
        <v>0</v>
      </c>
      <c r="AT67" s="8">
        <v>0</v>
      </c>
      <c r="AU67" s="8">
        <v>0</v>
      </c>
      <c r="AV67" s="8">
        <v>2687</v>
      </c>
      <c r="AW67" s="8">
        <v>0</v>
      </c>
      <c r="AX67" s="8">
        <v>231</v>
      </c>
      <c r="AY67" s="8">
        <v>0</v>
      </c>
      <c r="AZ67" s="8">
        <v>0</v>
      </c>
      <c r="BA67" s="8">
        <v>0</v>
      </c>
    </row>
    <row r="68" spans="1:53" ht="15" customHeight="1">
      <c r="A68" s="5" t="s">
        <v>175</v>
      </c>
      <c r="B68" s="6">
        <v>272</v>
      </c>
      <c r="C68" s="6">
        <v>4007</v>
      </c>
      <c r="D68" s="6">
        <v>34953</v>
      </c>
      <c r="E68" s="6">
        <v>14226</v>
      </c>
      <c r="F68" s="6">
        <v>4234</v>
      </c>
      <c r="G68" s="6">
        <v>40840</v>
      </c>
      <c r="H68" s="6">
        <v>22549</v>
      </c>
      <c r="I68" s="6">
        <v>9095</v>
      </c>
      <c r="J68" s="6">
        <v>35833</v>
      </c>
      <c r="K68" s="6">
        <v>223109</v>
      </c>
      <c r="L68" s="6">
        <v>150775</v>
      </c>
      <c r="M68" s="6">
        <v>13926</v>
      </c>
      <c r="N68" s="6">
        <v>4920</v>
      </c>
      <c r="O68" s="6">
        <v>66432</v>
      </c>
      <c r="P68" s="6">
        <v>123415</v>
      </c>
      <c r="Q68" s="6">
        <v>20427</v>
      </c>
      <c r="R68" s="6">
        <v>19010</v>
      </c>
      <c r="S68" s="6">
        <v>18111</v>
      </c>
      <c r="T68" s="6">
        <v>5387</v>
      </c>
      <c r="U68" s="6">
        <v>53266</v>
      </c>
      <c r="V68" s="6">
        <v>8615</v>
      </c>
      <c r="W68" s="6">
        <v>3810</v>
      </c>
      <c r="X68" s="6">
        <v>132159</v>
      </c>
      <c r="Y68" s="6">
        <v>85452</v>
      </c>
      <c r="Z68" s="6">
        <v>5449</v>
      </c>
      <c r="AA68" s="6">
        <v>4771</v>
      </c>
      <c r="AB68" s="6">
        <v>119706</v>
      </c>
      <c r="AC68" s="6">
        <v>10874</v>
      </c>
      <c r="AD68" s="6">
        <v>128254</v>
      </c>
      <c r="AE68" s="6">
        <v>10160</v>
      </c>
      <c r="AF68" s="6">
        <v>32</v>
      </c>
      <c r="AG68" s="6">
        <v>414080</v>
      </c>
      <c r="AH68" s="6">
        <v>31219</v>
      </c>
      <c r="AI68" s="6">
        <v>19200</v>
      </c>
      <c r="AJ68" s="6">
        <v>8981</v>
      </c>
      <c r="AK68" s="6">
        <v>9796</v>
      </c>
      <c r="AL68" s="6">
        <v>36195</v>
      </c>
      <c r="AM68" s="6">
        <v>8045</v>
      </c>
      <c r="AN68" s="6">
        <v>12377</v>
      </c>
      <c r="AO68" s="6">
        <v>3817</v>
      </c>
      <c r="AP68" s="6">
        <v>4051</v>
      </c>
      <c r="AQ68" s="6">
        <v>22111</v>
      </c>
      <c r="AR68" s="6">
        <v>16564</v>
      </c>
      <c r="AS68" s="6">
        <v>4546</v>
      </c>
      <c r="AT68" s="6">
        <v>6553</v>
      </c>
      <c r="AU68" s="6">
        <v>18913</v>
      </c>
      <c r="AV68" s="6">
        <v>54565</v>
      </c>
      <c r="AW68" s="6">
        <v>5482</v>
      </c>
      <c r="AX68" s="6">
        <v>20856</v>
      </c>
      <c r="AY68" s="6">
        <v>33047</v>
      </c>
      <c r="AZ68" s="6">
        <v>708</v>
      </c>
      <c r="BA68" s="6">
        <v>9338</v>
      </c>
    </row>
    <row r="69" spans="1:53" ht="15" customHeight="1">
      <c r="A69" s="7" t="s">
        <v>176</v>
      </c>
      <c r="B69" s="8">
        <v>0</v>
      </c>
      <c r="C69" s="8">
        <v>4000</v>
      </c>
      <c r="D69" s="8">
        <v>22500</v>
      </c>
      <c r="E69" s="8">
        <v>13000</v>
      </c>
      <c r="F69" s="8">
        <v>7890</v>
      </c>
      <c r="G69" s="8">
        <v>30000</v>
      </c>
      <c r="H69" s="8">
        <v>14000</v>
      </c>
      <c r="I69" s="8">
        <v>9000</v>
      </c>
      <c r="J69" s="8">
        <v>31116</v>
      </c>
      <c r="K69" s="8">
        <v>150000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11600</v>
      </c>
      <c r="R69" s="8">
        <v>12000</v>
      </c>
      <c r="S69" s="8">
        <v>15000</v>
      </c>
      <c r="T69" s="8">
        <v>4407</v>
      </c>
      <c r="U69" s="8">
        <v>56300</v>
      </c>
      <c r="V69" s="8">
        <v>4800</v>
      </c>
      <c r="W69" s="8">
        <v>3500</v>
      </c>
      <c r="X69" s="8">
        <v>110000</v>
      </c>
      <c r="Y69" s="8">
        <v>77948</v>
      </c>
      <c r="Z69" s="8">
        <v>5200</v>
      </c>
      <c r="AA69" s="8">
        <v>4000</v>
      </c>
      <c r="AB69" s="8">
        <v>103000</v>
      </c>
      <c r="AC69" s="8">
        <v>5250</v>
      </c>
      <c r="AD69" s="8">
        <v>60000</v>
      </c>
      <c r="AE69" s="8">
        <v>48933</v>
      </c>
      <c r="AF69" s="8">
        <v>0</v>
      </c>
      <c r="AG69" s="8">
        <v>300000</v>
      </c>
      <c r="AH69" s="8">
        <v>16250</v>
      </c>
      <c r="AI69" s="8">
        <v>10000</v>
      </c>
      <c r="AJ69" s="8">
        <v>6000</v>
      </c>
      <c r="AK69" s="8">
        <v>13335</v>
      </c>
      <c r="AL69" s="8">
        <v>30000</v>
      </c>
      <c r="AM69" s="8">
        <v>7018</v>
      </c>
      <c r="AN69" s="8">
        <v>8450</v>
      </c>
      <c r="AO69" s="8">
        <v>3650</v>
      </c>
      <c r="AP69" s="8">
        <v>4000</v>
      </c>
      <c r="AQ69" s="8">
        <v>10000</v>
      </c>
      <c r="AR69" s="8">
        <v>14200</v>
      </c>
      <c r="AS69" s="8">
        <v>3500</v>
      </c>
      <c r="AT69" s="8">
        <v>5000</v>
      </c>
      <c r="AU69" s="8">
        <v>16000</v>
      </c>
      <c r="AV69" s="8">
        <v>58000</v>
      </c>
      <c r="AW69" s="8">
        <v>5000</v>
      </c>
      <c r="AX69" s="8">
        <v>18000</v>
      </c>
      <c r="AY69" s="8">
        <v>15000</v>
      </c>
      <c r="AZ69" s="8">
        <v>600</v>
      </c>
      <c r="BA69" s="8">
        <v>10000</v>
      </c>
    </row>
    <row r="70" spans="1:53" ht="15" customHeight="1">
      <c r="A70" s="7" t="s">
        <v>177</v>
      </c>
      <c r="B70" s="8">
        <v>0</v>
      </c>
      <c r="C70" s="8">
        <v>0</v>
      </c>
      <c r="D70" s="8">
        <v>7000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5327</v>
      </c>
      <c r="K70" s="8">
        <v>33880</v>
      </c>
      <c r="L70" s="8">
        <v>8620</v>
      </c>
      <c r="M70" s="8">
        <v>763</v>
      </c>
      <c r="N70" s="8">
        <v>0</v>
      </c>
      <c r="O70" s="8">
        <v>5970</v>
      </c>
      <c r="P70" s="8">
        <v>0</v>
      </c>
      <c r="Q70" s="8">
        <v>1475</v>
      </c>
      <c r="R70" s="8">
        <v>0</v>
      </c>
      <c r="S70" s="8">
        <v>1775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23734</v>
      </c>
      <c r="Z70" s="8">
        <v>0</v>
      </c>
      <c r="AA70" s="8">
        <v>0</v>
      </c>
      <c r="AB70" s="8">
        <v>0</v>
      </c>
      <c r="AC70" s="8">
        <v>472</v>
      </c>
      <c r="AD70" s="8">
        <v>33589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0</v>
      </c>
      <c r="AK70" s="8">
        <v>1450</v>
      </c>
      <c r="AL70" s="8">
        <v>600</v>
      </c>
      <c r="AM70" s="8">
        <v>8</v>
      </c>
      <c r="AN70" s="8">
        <v>0</v>
      </c>
      <c r="AO70" s="8">
        <v>0</v>
      </c>
      <c r="AP70" s="8">
        <v>0</v>
      </c>
      <c r="AQ70" s="8">
        <v>7572</v>
      </c>
      <c r="AR70" s="8">
        <v>1439</v>
      </c>
      <c r="AS70" s="8">
        <v>0</v>
      </c>
      <c r="AT70" s="8">
        <v>0</v>
      </c>
      <c r="AU70" s="8">
        <v>0</v>
      </c>
      <c r="AV70" s="8">
        <v>10607</v>
      </c>
      <c r="AW70" s="8">
        <v>0</v>
      </c>
      <c r="AX70" s="8">
        <v>810</v>
      </c>
      <c r="AY70" s="8">
        <v>0</v>
      </c>
      <c r="AZ70" s="8">
        <v>0</v>
      </c>
      <c r="BA70" s="8">
        <v>0</v>
      </c>
    </row>
    <row r="71" spans="1:53" ht="15" customHeight="1">
      <c r="A71" s="7" t="s">
        <v>178</v>
      </c>
      <c r="B71" s="8">
        <v>0</v>
      </c>
      <c r="C71" s="8">
        <v>0</v>
      </c>
      <c r="D71" s="8">
        <v>5387</v>
      </c>
      <c r="E71" s="8">
        <v>227</v>
      </c>
      <c r="F71" s="8">
        <v>210</v>
      </c>
      <c r="G71" s="8">
        <v>7328</v>
      </c>
      <c r="H71" s="8">
        <v>7151</v>
      </c>
      <c r="I71" s="8">
        <v>978</v>
      </c>
      <c r="J71" s="8">
        <v>2744</v>
      </c>
      <c r="K71" s="8">
        <v>26088</v>
      </c>
      <c r="L71" s="8">
        <v>33626</v>
      </c>
      <c r="M71" s="8">
        <v>1708</v>
      </c>
      <c r="N71" s="8">
        <v>372</v>
      </c>
      <c r="O71" s="8">
        <v>13775</v>
      </c>
      <c r="P71" s="8">
        <v>30311</v>
      </c>
      <c r="Q71" s="8">
        <v>4403</v>
      </c>
      <c r="R71" s="8">
        <v>4246</v>
      </c>
      <c r="S71" s="8">
        <v>895</v>
      </c>
      <c r="T71" s="8">
        <v>338</v>
      </c>
      <c r="U71" s="8">
        <v>1265</v>
      </c>
      <c r="V71" s="8">
        <v>64</v>
      </c>
      <c r="W71" s="8">
        <v>241</v>
      </c>
      <c r="X71" s="8">
        <v>35979</v>
      </c>
      <c r="Y71" s="8">
        <v>-27577</v>
      </c>
      <c r="Z71" s="8">
        <v>119</v>
      </c>
      <c r="AA71" s="8">
        <v>105</v>
      </c>
      <c r="AB71" s="8">
        <v>8332</v>
      </c>
      <c r="AC71" s="8">
        <v>2428</v>
      </c>
      <c r="AD71" s="8">
        <v>23985</v>
      </c>
      <c r="AE71" s="8">
        <v>14417</v>
      </c>
      <c r="AF71" s="8">
        <v>0</v>
      </c>
      <c r="AG71" s="8">
        <v>40892</v>
      </c>
      <c r="AH71" s="8">
        <v>12485</v>
      </c>
      <c r="AI71" s="8">
        <v>7144</v>
      </c>
      <c r="AJ71" s="8">
        <v>931</v>
      </c>
      <c r="AK71" s="8">
        <v>2751</v>
      </c>
      <c r="AL71" s="8">
        <v>3424</v>
      </c>
      <c r="AM71" s="8">
        <v>704</v>
      </c>
      <c r="AN71" s="8">
        <v>3164</v>
      </c>
      <c r="AO71" s="8">
        <v>457</v>
      </c>
      <c r="AP71" s="8">
        <v>2</v>
      </c>
      <c r="AQ71" s="8">
        <v>1337</v>
      </c>
      <c r="AR71" s="8">
        <v>483</v>
      </c>
      <c r="AS71" s="8">
        <v>259</v>
      </c>
      <c r="AT71" s="8">
        <v>80</v>
      </c>
      <c r="AU71" s="8">
        <v>2269</v>
      </c>
      <c r="AV71" s="8">
        <v>3331</v>
      </c>
      <c r="AW71" s="8">
        <v>424</v>
      </c>
      <c r="AX71" s="8">
        <v>1349</v>
      </c>
      <c r="AY71" s="8">
        <v>13272</v>
      </c>
      <c r="AZ71" s="8">
        <v>49</v>
      </c>
      <c r="BA71" s="8">
        <v>0</v>
      </c>
    </row>
    <row r="72" spans="1:53" ht="15" customHeight="1">
      <c r="A72" s="7" t="s">
        <v>179</v>
      </c>
      <c r="B72" s="8">
        <v>0</v>
      </c>
      <c r="C72" s="8">
        <v>0</v>
      </c>
      <c r="D72" s="8">
        <v>0</v>
      </c>
      <c r="E72" s="8">
        <v>76</v>
      </c>
      <c r="F72" s="8">
        <v>0</v>
      </c>
      <c r="G72" s="8">
        <v>290</v>
      </c>
      <c r="H72" s="8">
        <v>866</v>
      </c>
      <c r="I72" s="8">
        <v>7</v>
      </c>
      <c r="J72" s="8">
        <v>1133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358</v>
      </c>
      <c r="U72" s="8">
        <v>39</v>
      </c>
      <c r="V72" s="8">
        <v>0</v>
      </c>
      <c r="W72" s="8">
        <v>0</v>
      </c>
      <c r="X72" s="8">
        <v>7986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3346</v>
      </c>
      <c r="AE72" s="8">
        <v>134</v>
      </c>
      <c r="AF72" s="8">
        <v>0</v>
      </c>
      <c r="AG72" s="8">
        <v>45089</v>
      </c>
      <c r="AH72" s="8">
        <v>0</v>
      </c>
      <c r="AI72" s="8">
        <v>0</v>
      </c>
      <c r="AJ72" s="8">
        <v>0</v>
      </c>
      <c r="AK72" s="8">
        <v>1532</v>
      </c>
      <c r="AL72" s="8">
        <v>0</v>
      </c>
      <c r="AM72" s="8">
        <v>2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171</v>
      </c>
      <c r="AT72" s="8">
        <v>0</v>
      </c>
      <c r="AU72" s="8">
        <v>0</v>
      </c>
      <c r="AV72" s="8">
        <v>296</v>
      </c>
      <c r="AW72" s="8">
        <v>0</v>
      </c>
      <c r="AX72" s="8">
        <v>20</v>
      </c>
      <c r="AY72" s="8">
        <v>658</v>
      </c>
      <c r="AZ72" s="8">
        <v>0</v>
      </c>
      <c r="BA72" s="8">
        <v>0</v>
      </c>
    </row>
    <row r="73" spans="1:53" ht="15" customHeight="1">
      <c r="A73" s="7" t="s">
        <v>180</v>
      </c>
      <c r="B73" s="8">
        <v>105</v>
      </c>
      <c r="C73" s="8">
        <v>0</v>
      </c>
      <c r="D73" s="8">
        <v>-976</v>
      </c>
      <c r="E73" s="8">
        <v>0</v>
      </c>
      <c r="F73" s="8">
        <v>-840</v>
      </c>
      <c r="G73" s="8">
        <v>0</v>
      </c>
      <c r="H73" s="8">
        <v>70</v>
      </c>
      <c r="I73" s="8">
        <v>-1033</v>
      </c>
      <c r="J73" s="8">
        <v>-5247</v>
      </c>
      <c r="K73" s="8">
        <v>20</v>
      </c>
      <c r="L73" s="8">
        <v>5942</v>
      </c>
      <c r="M73" s="8">
        <v>48</v>
      </c>
      <c r="N73" s="8">
        <v>-2095</v>
      </c>
      <c r="O73" s="8">
        <v>0</v>
      </c>
      <c r="P73" s="8">
        <v>2054</v>
      </c>
      <c r="Q73" s="8">
        <v>0</v>
      </c>
      <c r="R73" s="8">
        <v>30</v>
      </c>
      <c r="S73" s="8">
        <v>0</v>
      </c>
      <c r="T73" s="8">
        <v>60</v>
      </c>
      <c r="U73" s="8">
        <v>-6639</v>
      </c>
      <c r="V73" s="8">
        <v>576</v>
      </c>
      <c r="W73" s="8">
        <v>0</v>
      </c>
      <c r="X73" s="8">
        <v>-28507</v>
      </c>
      <c r="Y73" s="8">
        <v>0</v>
      </c>
      <c r="Z73" s="8">
        <v>4</v>
      </c>
      <c r="AA73" s="8">
        <v>249</v>
      </c>
      <c r="AB73" s="8">
        <v>0</v>
      </c>
      <c r="AC73" s="8">
        <v>849</v>
      </c>
      <c r="AD73" s="8">
        <v>0</v>
      </c>
      <c r="AE73" s="8">
        <v>-55769</v>
      </c>
      <c r="AF73" s="8">
        <v>-7</v>
      </c>
      <c r="AG73" s="8">
        <v>0</v>
      </c>
      <c r="AH73" s="8">
        <v>389</v>
      </c>
      <c r="AI73" s="8">
        <v>-24</v>
      </c>
      <c r="AJ73" s="8">
        <v>669</v>
      </c>
      <c r="AK73" s="8">
        <v>-9391</v>
      </c>
      <c r="AL73" s="8">
        <v>0</v>
      </c>
      <c r="AM73" s="8">
        <v>-201</v>
      </c>
      <c r="AN73" s="8">
        <v>182</v>
      </c>
      <c r="AO73" s="8">
        <v>0</v>
      </c>
      <c r="AP73" s="8">
        <v>0</v>
      </c>
      <c r="AQ73" s="8">
        <v>385</v>
      </c>
      <c r="AR73" s="8">
        <v>0</v>
      </c>
      <c r="AS73" s="8">
        <v>589</v>
      </c>
      <c r="AT73" s="8">
        <v>1065</v>
      </c>
      <c r="AU73" s="8">
        <v>0</v>
      </c>
      <c r="AV73" s="8">
        <v>-19048</v>
      </c>
      <c r="AW73" s="8">
        <v>0</v>
      </c>
      <c r="AX73" s="8">
        <v>0</v>
      </c>
      <c r="AY73" s="8">
        <v>0</v>
      </c>
      <c r="AZ73" s="8">
        <v>0</v>
      </c>
      <c r="BA73" s="8">
        <v>-4</v>
      </c>
    </row>
    <row r="74" spans="1:53" ht="15" customHeight="1">
      <c r="A74" s="9" t="s">
        <v>181</v>
      </c>
      <c r="B74" s="10">
        <v>167</v>
      </c>
      <c r="C74" s="10">
        <v>7</v>
      </c>
      <c r="D74" s="10">
        <v>1042</v>
      </c>
      <c r="E74" s="10">
        <v>923</v>
      </c>
      <c r="F74" s="10">
        <v>-3026</v>
      </c>
      <c r="G74" s="10">
        <v>3222</v>
      </c>
      <c r="H74" s="10">
        <v>462</v>
      </c>
      <c r="I74" s="10">
        <v>143</v>
      </c>
      <c r="J74" s="10">
        <v>760</v>
      </c>
      <c r="K74" s="10">
        <v>13121</v>
      </c>
      <c r="L74" s="10">
        <v>15221</v>
      </c>
      <c r="M74" s="10">
        <v>1407</v>
      </c>
      <c r="N74" s="10">
        <v>-31</v>
      </c>
      <c r="O74" s="10">
        <v>4176</v>
      </c>
      <c r="P74" s="10">
        <v>9158</v>
      </c>
      <c r="Q74" s="10">
        <v>2411</v>
      </c>
      <c r="R74" s="10">
        <v>2734</v>
      </c>
      <c r="S74" s="10">
        <v>441</v>
      </c>
      <c r="T74" s="10">
        <v>224</v>
      </c>
      <c r="U74" s="10">
        <v>2301</v>
      </c>
      <c r="V74" s="10">
        <v>3175</v>
      </c>
      <c r="W74" s="10">
        <v>69</v>
      </c>
      <c r="X74" s="10">
        <v>6701</v>
      </c>
      <c r="Y74" s="10">
        <v>11347</v>
      </c>
      <c r="Z74" s="10">
        <v>126</v>
      </c>
      <c r="AA74" s="10">
        <v>417</v>
      </c>
      <c r="AB74" s="10">
        <v>8374</v>
      </c>
      <c r="AC74" s="10">
        <v>1875</v>
      </c>
      <c r="AD74" s="10">
        <v>7334</v>
      </c>
      <c r="AE74" s="10">
        <v>2445</v>
      </c>
      <c r="AF74" s="10">
        <v>39</v>
      </c>
      <c r="AG74" s="10">
        <v>28099</v>
      </c>
      <c r="AH74" s="10">
        <v>2095</v>
      </c>
      <c r="AI74" s="10">
        <v>2080</v>
      </c>
      <c r="AJ74" s="10">
        <v>1381</v>
      </c>
      <c r="AK74" s="10">
        <v>119</v>
      </c>
      <c r="AL74" s="10">
        <v>2171</v>
      </c>
      <c r="AM74" s="10">
        <v>514</v>
      </c>
      <c r="AN74" s="10">
        <v>581</v>
      </c>
      <c r="AO74" s="10">
        <v>-290</v>
      </c>
      <c r="AP74" s="10">
        <v>49</v>
      </c>
      <c r="AQ74" s="10">
        <v>2817</v>
      </c>
      <c r="AR74" s="10">
        <v>442</v>
      </c>
      <c r="AS74" s="10">
        <v>27</v>
      </c>
      <c r="AT74" s="10">
        <v>408</v>
      </c>
      <c r="AU74" s="10">
        <v>644</v>
      </c>
      <c r="AV74" s="10">
        <v>1379</v>
      </c>
      <c r="AW74" s="10">
        <v>58</v>
      </c>
      <c r="AX74" s="10">
        <v>677</v>
      </c>
      <c r="AY74" s="10">
        <v>4117</v>
      </c>
      <c r="AZ74" s="10">
        <v>59</v>
      </c>
      <c r="BA74" s="10">
        <v>-658</v>
      </c>
    </row>
    <row r="75" spans="1:53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1:53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  <row r="79" ht="15" customHeight="1"/>
    <row r="80" ht="15" customHeight="1"/>
  </sheetData>
  <sheetProtection/>
  <printOptions horizontalCentered="1" verticalCentered="1"/>
  <pageMargins left="0.7480314960629921" right="0.43" top="0.57" bottom="0.39" header="0.25" footer="0.23"/>
  <pageSetup fitToWidth="6" fitToHeight="1" horizontalDpi="300" verticalDpi="300" orientation="portrait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4.8515625" style="3" customWidth="1"/>
    <col min="2" max="47" width="10.8515625" style="3" bestFit="1" customWidth="1"/>
  </cols>
  <sheetData>
    <row r="1" spans="1:48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6"/>
    </row>
    <row r="2" spans="1:48" ht="15" customHeight="1">
      <c r="A2" s="1" t="s">
        <v>286</v>
      </c>
      <c r="AV2" s="16"/>
    </row>
    <row r="3" ht="15" customHeight="1"/>
    <row r="4" ht="15" customHeight="1"/>
    <row r="5" ht="15" customHeight="1">
      <c r="A5" s="1" t="s">
        <v>302</v>
      </c>
    </row>
    <row r="6" spans="2:47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8" ht="30" customHeight="1"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50</v>
      </c>
      <c r="U7" s="4" t="s">
        <v>5</v>
      </c>
      <c r="V7" s="4" t="s">
        <v>90</v>
      </c>
      <c r="W7" s="4" t="s">
        <v>3</v>
      </c>
      <c r="X7" s="4" t="s">
        <v>42</v>
      </c>
      <c r="Y7" s="4" t="s">
        <v>71</v>
      </c>
      <c r="Z7" s="4" t="s">
        <v>4</v>
      </c>
      <c r="AA7" s="4" t="s">
        <v>72</v>
      </c>
      <c r="AB7" s="4" t="s">
        <v>8</v>
      </c>
      <c r="AC7" s="4" t="s">
        <v>112</v>
      </c>
      <c r="AD7" s="4" t="s">
        <v>10</v>
      </c>
      <c r="AE7" s="4" t="s">
        <v>74</v>
      </c>
      <c r="AF7" s="4" t="s">
        <v>75</v>
      </c>
      <c r="AG7" s="4" t="s">
        <v>47</v>
      </c>
      <c r="AH7" s="4" t="s">
        <v>43</v>
      </c>
      <c r="AI7" s="4" t="s">
        <v>38</v>
      </c>
      <c r="AJ7" s="4" t="s">
        <v>111</v>
      </c>
      <c r="AK7" s="4" t="s">
        <v>52</v>
      </c>
      <c r="AL7" s="4" t="s">
        <v>183</v>
      </c>
      <c r="AM7" s="4" t="s">
        <v>76</v>
      </c>
      <c r="AN7" s="4" t="s">
        <v>77</v>
      </c>
      <c r="AO7" s="4" t="s">
        <v>49</v>
      </c>
      <c r="AP7" s="4" t="s">
        <v>116</v>
      </c>
      <c r="AQ7" s="4" t="s">
        <v>78</v>
      </c>
      <c r="AR7" s="26" t="s">
        <v>284</v>
      </c>
      <c r="AS7" s="26" t="s">
        <v>285</v>
      </c>
      <c r="AT7" s="4" t="s">
        <v>117</v>
      </c>
      <c r="AU7" s="4" t="s">
        <v>113</v>
      </c>
      <c r="AV7" s="14"/>
    </row>
    <row r="8" spans="2:48" ht="15" customHeight="1"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/>
      <c r="I8" s="19"/>
      <c r="J8" s="19"/>
      <c r="K8" s="19" t="s">
        <v>184</v>
      </c>
      <c r="L8" s="19"/>
      <c r="M8" s="19"/>
      <c r="N8" s="19" t="s">
        <v>79</v>
      </c>
      <c r="O8" s="19"/>
      <c r="P8" s="19"/>
      <c r="Q8" s="19" t="s">
        <v>79</v>
      </c>
      <c r="R8" s="19"/>
      <c r="S8" s="19"/>
      <c r="T8" s="19" t="s">
        <v>79</v>
      </c>
      <c r="U8" s="19"/>
      <c r="V8" s="19" t="s">
        <v>79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/>
      <c r="AK8" s="19"/>
      <c r="AL8" s="19" t="s">
        <v>79</v>
      </c>
      <c r="AM8" s="19"/>
      <c r="AN8" s="19"/>
      <c r="AO8" s="19" t="s">
        <v>79</v>
      </c>
      <c r="AP8" s="19"/>
      <c r="AQ8" s="19"/>
      <c r="AR8" s="19" t="s">
        <v>79</v>
      </c>
      <c r="AS8" s="19"/>
      <c r="AT8" s="19" t="s">
        <v>79</v>
      </c>
      <c r="AU8" s="19" t="s">
        <v>79</v>
      </c>
      <c r="AV8" s="14"/>
    </row>
    <row r="9" spans="1:47" ht="15" customHeight="1">
      <c r="A9" s="5" t="s">
        <v>16</v>
      </c>
      <c r="B9" s="6">
        <v>221438</v>
      </c>
      <c r="C9" s="6">
        <v>545691</v>
      </c>
      <c r="D9" s="6">
        <v>254126</v>
      </c>
      <c r="E9" s="6">
        <v>19303</v>
      </c>
      <c r="F9" s="6">
        <v>967429</v>
      </c>
      <c r="G9" s="6">
        <v>214434</v>
      </c>
      <c r="H9" s="6">
        <v>133426</v>
      </c>
      <c r="I9" s="6">
        <v>389064</v>
      </c>
      <c r="J9" s="6">
        <v>210500</v>
      </c>
      <c r="K9" s="6">
        <v>5467861</v>
      </c>
      <c r="L9" s="6">
        <v>3474433</v>
      </c>
      <c r="M9" s="6">
        <v>95830</v>
      </c>
      <c r="N9" s="6">
        <v>98455</v>
      </c>
      <c r="O9" s="6">
        <v>1137659</v>
      </c>
      <c r="P9" s="6">
        <v>1699897</v>
      </c>
      <c r="Q9" s="6">
        <v>519044</v>
      </c>
      <c r="R9" s="6">
        <v>508753</v>
      </c>
      <c r="S9" s="6">
        <v>206005</v>
      </c>
      <c r="T9" s="6">
        <v>109784</v>
      </c>
      <c r="U9" s="6">
        <v>1398015</v>
      </c>
      <c r="V9" s="6">
        <v>26031</v>
      </c>
      <c r="W9" s="6">
        <v>3682789</v>
      </c>
      <c r="X9" s="6">
        <v>2889152</v>
      </c>
      <c r="Y9" s="6">
        <v>19047</v>
      </c>
      <c r="Z9" s="6">
        <v>5267079</v>
      </c>
      <c r="AA9" s="6">
        <v>221398</v>
      </c>
      <c r="AB9" s="6">
        <v>3514765</v>
      </c>
      <c r="AC9" s="6">
        <v>974123</v>
      </c>
      <c r="AD9" s="6">
        <v>7327169</v>
      </c>
      <c r="AE9" s="6">
        <v>131674</v>
      </c>
      <c r="AF9" s="6">
        <v>345262</v>
      </c>
      <c r="AG9" s="6">
        <v>137373</v>
      </c>
      <c r="AH9" s="6">
        <v>209541</v>
      </c>
      <c r="AI9" s="6">
        <v>940012</v>
      </c>
      <c r="AJ9" s="6">
        <v>30269</v>
      </c>
      <c r="AK9" s="6">
        <v>386711</v>
      </c>
      <c r="AL9" s="6">
        <v>24475</v>
      </c>
      <c r="AM9" s="6">
        <v>165572</v>
      </c>
      <c r="AN9" s="6">
        <v>154247</v>
      </c>
      <c r="AO9" s="6">
        <v>64372</v>
      </c>
      <c r="AP9" s="6">
        <v>99970</v>
      </c>
      <c r="AQ9" s="6">
        <v>1141186</v>
      </c>
      <c r="AR9" s="6">
        <v>5729</v>
      </c>
      <c r="AS9" s="6">
        <v>259862</v>
      </c>
      <c r="AT9" s="6">
        <v>635148</v>
      </c>
      <c r="AU9" s="6">
        <v>5969</v>
      </c>
    </row>
    <row r="10" spans="1:47" ht="15" customHeight="1">
      <c r="A10" s="7" t="s">
        <v>118</v>
      </c>
      <c r="B10" s="8">
        <v>989</v>
      </c>
      <c r="C10" s="8">
        <v>29430</v>
      </c>
      <c r="D10" s="8">
        <v>18879</v>
      </c>
      <c r="E10" s="8">
        <v>1032</v>
      </c>
      <c r="F10" s="8">
        <v>41122</v>
      </c>
      <c r="G10" s="8">
        <v>12783</v>
      </c>
      <c r="H10" s="8">
        <v>4366</v>
      </c>
      <c r="I10" s="8">
        <v>14371</v>
      </c>
      <c r="J10" s="8">
        <v>6707</v>
      </c>
      <c r="K10" s="8">
        <v>130945</v>
      </c>
      <c r="L10" s="8">
        <v>171355</v>
      </c>
      <c r="M10" s="8">
        <v>996</v>
      </c>
      <c r="N10" s="8">
        <v>3456</v>
      </c>
      <c r="O10" s="8">
        <v>47304</v>
      </c>
      <c r="P10" s="8">
        <v>59592</v>
      </c>
      <c r="Q10" s="8">
        <v>24168</v>
      </c>
      <c r="R10" s="8">
        <v>193</v>
      </c>
      <c r="S10" s="8">
        <v>19309</v>
      </c>
      <c r="T10" s="8">
        <v>3760</v>
      </c>
      <c r="U10" s="8">
        <v>56920</v>
      </c>
      <c r="V10" s="8">
        <v>5129</v>
      </c>
      <c r="W10" s="8">
        <v>62671</v>
      </c>
      <c r="X10" s="8">
        <v>109216</v>
      </c>
      <c r="Y10" s="8">
        <v>196</v>
      </c>
      <c r="Z10" s="8">
        <v>240564</v>
      </c>
      <c r="AA10" s="8">
        <v>599</v>
      </c>
      <c r="AB10" s="8">
        <v>131295</v>
      </c>
      <c r="AC10" s="8">
        <v>48760</v>
      </c>
      <c r="AD10" s="8">
        <v>257457</v>
      </c>
      <c r="AE10" s="8">
        <v>1925</v>
      </c>
      <c r="AF10" s="8">
        <v>1786</v>
      </c>
      <c r="AG10" s="8">
        <v>10103</v>
      </c>
      <c r="AH10" s="8">
        <v>8886</v>
      </c>
      <c r="AI10" s="8">
        <v>29104</v>
      </c>
      <c r="AJ10" s="8">
        <v>164</v>
      </c>
      <c r="AK10" s="8">
        <v>6171</v>
      </c>
      <c r="AL10" s="8">
        <v>1606</v>
      </c>
      <c r="AM10" s="8">
        <v>1407</v>
      </c>
      <c r="AN10" s="8">
        <v>8611</v>
      </c>
      <c r="AO10" s="8">
        <v>1276</v>
      </c>
      <c r="AP10" s="8">
        <v>252</v>
      </c>
      <c r="AQ10" s="8">
        <v>62866</v>
      </c>
      <c r="AR10" s="8">
        <v>164</v>
      </c>
      <c r="AS10" s="8">
        <v>8048</v>
      </c>
      <c r="AT10" s="8">
        <v>25228</v>
      </c>
      <c r="AU10" s="8">
        <v>134</v>
      </c>
    </row>
    <row r="11" spans="1:47" ht="15" customHeight="1">
      <c r="A11" s="7" t="s">
        <v>119</v>
      </c>
      <c r="B11" s="8">
        <v>10</v>
      </c>
      <c r="C11" s="8">
        <v>10421</v>
      </c>
      <c r="D11" s="8">
        <v>5359</v>
      </c>
      <c r="E11" s="8">
        <v>142</v>
      </c>
      <c r="F11" s="8">
        <v>18447</v>
      </c>
      <c r="G11" s="8">
        <v>5629</v>
      </c>
      <c r="H11" s="8">
        <v>1440</v>
      </c>
      <c r="I11" s="8">
        <v>2871</v>
      </c>
      <c r="J11" s="8">
        <v>2333</v>
      </c>
      <c r="K11" s="8">
        <v>70463</v>
      </c>
      <c r="L11" s="8">
        <v>90777</v>
      </c>
      <c r="M11" s="8">
        <v>88</v>
      </c>
      <c r="N11" s="8">
        <v>1517</v>
      </c>
      <c r="O11" s="8">
        <v>17919</v>
      </c>
      <c r="P11" s="8">
        <v>28016</v>
      </c>
      <c r="Q11" s="8">
        <v>15340</v>
      </c>
      <c r="R11" s="8">
        <v>72</v>
      </c>
      <c r="S11" s="8">
        <v>3043</v>
      </c>
      <c r="T11" s="8">
        <v>283</v>
      </c>
      <c r="U11" s="8">
        <v>19583</v>
      </c>
      <c r="V11" s="8">
        <v>112</v>
      </c>
      <c r="W11" s="8">
        <v>39045</v>
      </c>
      <c r="X11" s="8">
        <v>43562</v>
      </c>
      <c r="Y11" s="8">
        <v>102</v>
      </c>
      <c r="Z11" s="8">
        <v>99460</v>
      </c>
      <c r="AA11" s="8">
        <v>219</v>
      </c>
      <c r="AB11" s="8">
        <v>53448</v>
      </c>
      <c r="AC11" s="8">
        <v>10116</v>
      </c>
      <c r="AD11" s="8">
        <v>154870</v>
      </c>
      <c r="AE11" s="8">
        <v>579</v>
      </c>
      <c r="AF11" s="8">
        <v>562</v>
      </c>
      <c r="AG11" s="8">
        <v>287</v>
      </c>
      <c r="AH11" s="8">
        <v>1277</v>
      </c>
      <c r="AI11" s="8">
        <v>11872</v>
      </c>
      <c r="AJ11" s="8">
        <v>12</v>
      </c>
      <c r="AK11" s="8">
        <v>53</v>
      </c>
      <c r="AL11" s="8">
        <v>267</v>
      </c>
      <c r="AM11" s="8">
        <v>861</v>
      </c>
      <c r="AN11" s="8">
        <v>2126</v>
      </c>
      <c r="AO11" s="8">
        <v>29</v>
      </c>
      <c r="AP11" s="8">
        <v>2</v>
      </c>
      <c r="AQ11" s="8">
        <v>16443</v>
      </c>
      <c r="AR11" s="8">
        <v>5</v>
      </c>
      <c r="AS11" s="8">
        <v>1373</v>
      </c>
      <c r="AT11" s="8">
        <v>16853</v>
      </c>
      <c r="AU11" s="8">
        <v>64</v>
      </c>
    </row>
    <row r="12" spans="1:47" ht="15" customHeight="1">
      <c r="A12" s="7" t="s">
        <v>120</v>
      </c>
      <c r="B12" s="8">
        <v>979</v>
      </c>
      <c r="C12" s="8">
        <v>19009</v>
      </c>
      <c r="D12" s="8">
        <v>13520</v>
      </c>
      <c r="E12" s="8">
        <v>890</v>
      </c>
      <c r="F12" s="8">
        <v>22675</v>
      </c>
      <c r="G12" s="8">
        <v>7154</v>
      </c>
      <c r="H12" s="8">
        <v>2926</v>
      </c>
      <c r="I12" s="8">
        <v>11500</v>
      </c>
      <c r="J12" s="8">
        <v>4374</v>
      </c>
      <c r="K12" s="8">
        <v>60482</v>
      </c>
      <c r="L12" s="8">
        <v>80578</v>
      </c>
      <c r="M12" s="8">
        <v>908</v>
      </c>
      <c r="N12" s="8">
        <v>1939</v>
      </c>
      <c r="O12" s="8">
        <v>29385</v>
      </c>
      <c r="P12" s="8">
        <v>31576</v>
      </c>
      <c r="Q12" s="8">
        <v>8828</v>
      </c>
      <c r="R12" s="8">
        <v>121</v>
      </c>
      <c r="S12" s="8">
        <v>16266</v>
      </c>
      <c r="T12" s="8">
        <v>3477</v>
      </c>
      <c r="U12" s="8">
        <v>37337</v>
      </c>
      <c r="V12" s="8">
        <v>5017</v>
      </c>
      <c r="W12" s="8">
        <v>23626</v>
      </c>
      <c r="X12" s="8">
        <v>65654</v>
      </c>
      <c r="Y12" s="8">
        <v>94</v>
      </c>
      <c r="Z12" s="8">
        <v>141104</v>
      </c>
      <c r="AA12" s="8">
        <v>380</v>
      </c>
      <c r="AB12" s="8">
        <v>77847</v>
      </c>
      <c r="AC12" s="8">
        <v>38644</v>
      </c>
      <c r="AD12" s="8">
        <v>102587</v>
      </c>
      <c r="AE12" s="8">
        <v>1346</v>
      </c>
      <c r="AF12" s="8">
        <v>1224</v>
      </c>
      <c r="AG12" s="8">
        <v>9816</v>
      </c>
      <c r="AH12" s="8">
        <v>7609</v>
      </c>
      <c r="AI12" s="8">
        <v>17232</v>
      </c>
      <c r="AJ12" s="8">
        <v>152</v>
      </c>
      <c r="AK12" s="8">
        <v>6118</v>
      </c>
      <c r="AL12" s="8">
        <v>1339</v>
      </c>
      <c r="AM12" s="8">
        <v>546</v>
      </c>
      <c r="AN12" s="8">
        <v>6485</v>
      </c>
      <c r="AO12" s="8">
        <v>1247</v>
      </c>
      <c r="AP12" s="8">
        <v>250</v>
      </c>
      <c r="AQ12" s="8">
        <v>46423</v>
      </c>
      <c r="AR12" s="8">
        <v>159</v>
      </c>
      <c r="AS12" s="8">
        <v>6675</v>
      </c>
      <c r="AT12" s="8">
        <v>8375</v>
      </c>
      <c r="AU12" s="8">
        <v>70</v>
      </c>
    </row>
    <row r="13" spans="1:47" ht="15" customHeight="1">
      <c r="A13" s="7" t="s">
        <v>121</v>
      </c>
      <c r="B13" s="8">
        <v>186434</v>
      </c>
      <c r="C13" s="8">
        <v>400028</v>
      </c>
      <c r="D13" s="8">
        <v>105554</v>
      </c>
      <c r="E13" s="8">
        <v>16197</v>
      </c>
      <c r="F13" s="8">
        <v>622772</v>
      </c>
      <c r="G13" s="8">
        <v>153393</v>
      </c>
      <c r="H13" s="8">
        <v>96221</v>
      </c>
      <c r="I13" s="8">
        <v>311956</v>
      </c>
      <c r="J13" s="8">
        <v>174095</v>
      </c>
      <c r="K13" s="8">
        <v>3401685</v>
      </c>
      <c r="L13" s="8">
        <v>2145436</v>
      </c>
      <c r="M13" s="8">
        <v>33775</v>
      </c>
      <c r="N13" s="8">
        <v>71526</v>
      </c>
      <c r="O13" s="8">
        <v>827144</v>
      </c>
      <c r="P13" s="8">
        <v>1175855</v>
      </c>
      <c r="Q13" s="8">
        <v>325956</v>
      </c>
      <c r="R13" s="8">
        <v>496029</v>
      </c>
      <c r="S13" s="8">
        <v>161886</v>
      </c>
      <c r="T13" s="8">
        <v>91032</v>
      </c>
      <c r="U13" s="8">
        <v>924027</v>
      </c>
      <c r="V13" s="8">
        <v>18444</v>
      </c>
      <c r="W13" s="8">
        <v>2552308</v>
      </c>
      <c r="X13" s="8">
        <v>1872198</v>
      </c>
      <c r="Y13" s="8">
        <v>12178</v>
      </c>
      <c r="Z13" s="8">
        <v>3402064</v>
      </c>
      <c r="AA13" s="8">
        <v>23426</v>
      </c>
      <c r="AB13" s="8">
        <v>2438102</v>
      </c>
      <c r="AC13" s="8">
        <v>640694</v>
      </c>
      <c r="AD13" s="8">
        <v>4657713</v>
      </c>
      <c r="AE13" s="8">
        <v>38744</v>
      </c>
      <c r="AF13" s="8">
        <v>153535</v>
      </c>
      <c r="AG13" s="8">
        <v>77012</v>
      </c>
      <c r="AH13" s="8">
        <v>128693</v>
      </c>
      <c r="AI13" s="8">
        <v>786050</v>
      </c>
      <c r="AJ13" s="8">
        <v>27942</v>
      </c>
      <c r="AK13" s="8">
        <v>298089</v>
      </c>
      <c r="AL13" s="8">
        <v>16782</v>
      </c>
      <c r="AM13" s="8">
        <v>85601</v>
      </c>
      <c r="AN13" s="8">
        <v>128063</v>
      </c>
      <c r="AO13" s="8">
        <v>38170</v>
      </c>
      <c r="AP13" s="8">
        <v>75673</v>
      </c>
      <c r="AQ13" s="8">
        <v>675795</v>
      </c>
      <c r="AR13" s="8">
        <v>4811</v>
      </c>
      <c r="AS13" s="8">
        <v>90435</v>
      </c>
      <c r="AT13" s="8">
        <v>547000</v>
      </c>
      <c r="AU13" s="8">
        <v>5585</v>
      </c>
    </row>
    <row r="14" spans="1:47" ht="15" customHeight="1">
      <c r="A14" s="7" t="s">
        <v>122</v>
      </c>
      <c r="B14" s="8">
        <v>110036</v>
      </c>
      <c r="C14" s="8">
        <v>79897</v>
      </c>
      <c r="D14" s="8">
        <v>31882</v>
      </c>
      <c r="E14" s="8">
        <v>9405</v>
      </c>
      <c r="F14" s="8">
        <v>254641</v>
      </c>
      <c r="G14" s="8">
        <v>57056</v>
      </c>
      <c r="H14" s="8">
        <v>34235</v>
      </c>
      <c r="I14" s="8">
        <v>91728</v>
      </c>
      <c r="J14" s="8">
        <v>82173</v>
      </c>
      <c r="K14" s="8">
        <v>1219610</v>
      </c>
      <c r="L14" s="8">
        <v>636181</v>
      </c>
      <c r="M14" s="8">
        <v>12252</v>
      </c>
      <c r="N14" s="8">
        <v>31557</v>
      </c>
      <c r="O14" s="8">
        <v>396662</v>
      </c>
      <c r="P14" s="8">
        <v>478259</v>
      </c>
      <c r="Q14" s="8">
        <v>24448</v>
      </c>
      <c r="R14" s="8">
        <v>69972</v>
      </c>
      <c r="S14" s="8">
        <v>47128</v>
      </c>
      <c r="T14" s="8">
        <v>33995</v>
      </c>
      <c r="U14" s="8">
        <v>431852</v>
      </c>
      <c r="V14" s="8">
        <v>5072</v>
      </c>
      <c r="W14" s="8">
        <v>1773993</v>
      </c>
      <c r="X14" s="8">
        <v>731946</v>
      </c>
      <c r="Y14" s="8">
        <v>4907</v>
      </c>
      <c r="Z14" s="8">
        <v>1203215</v>
      </c>
      <c r="AA14" s="8">
        <v>23126</v>
      </c>
      <c r="AB14" s="8">
        <v>894625</v>
      </c>
      <c r="AC14" s="8">
        <v>109251</v>
      </c>
      <c r="AD14" s="8">
        <v>1685483</v>
      </c>
      <c r="AE14" s="8">
        <v>15431</v>
      </c>
      <c r="AF14" s="8">
        <v>35154</v>
      </c>
      <c r="AG14" s="8">
        <v>8239</v>
      </c>
      <c r="AH14" s="8">
        <v>55164</v>
      </c>
      <c r="AI14" s="8">
        <v>145809</v>
      </c>
      <c r="AJ14" s="8">
        <v>657</v>
      </c>
      <c r="AK14" s="8">
        <v>231495</v>
      </c>
      <c r="AL14" s="8">
        <v>4130</v>
      </c>
      <c r="AM14" s="8">
        <v>46840</v>
      </c>
      <c r="AN14" s="8">
        <v>31438</v>
      </c>
      <c r="AO14" s="8">
        <v>17216</v>
      </c>
      <c r="AP14" s="8">
        <v>38896</v>
      </c>
      <c r="AQ14" s="8">
        <v>172254</v>
      </c>
      <c r="AR14" s="8">
        <v>600</v>
      </c>
      <c r="AS14" s="8">
        <v>35513</v>
      </c>
      <c r="AT14" s="8">
        <v>32454</v>
      </c>
      <c r="AU14" s="8">
        <v>1039</v>
      </c>
    </row>
    <row r="15" spans="1:47" ht="15" customHeight="1">
      <c r="A15" s="7" t="s">
        <v>123</v>
      </c>
      <c r="B15" s="8">
        <v>76893</v>
      </c>
      <c r="C15" s="8">
        <v>334236</v>
      </c>
      <c r="D15" s="8">
        <v>74800</v>
      </c>
      <c r="E15" s="8">
        <v>13163</v>
      </c>
      <c r="F15" s="8">
        <v>383715</v>
      </c>
      <c r="G15" s="8">
        <v>98532</v>
      </c>
      <c r="H15" s="8">
        <v>65848</v>
      </c>
      <c r="I15" s="8">
        <v>223077</v>
      </c>
      <c r="J15" s="8">
        <v>95508</v>
      </c>
      <c r="K15" s="8">
        <v>2246007</v>
      </c>
      <c r="L15" s="8">
        <v>1554767</v>
      </c>
      <c r="M15" s="8">
        <v>23289</v>
      </c>
      <c r="N15" s="8">
        <v>42066</v>
      </c>
      <c r="O15" s="8">
        <v>443479</v>
      </c>
      <c r="P15" s="8">
        <v>737093</v>
      </c>
      <c r="Q15" s="8">
        <v>309101</v>
      </c>
      <c r="R15" s="8">
        <v>427964</v>
      </c>
      <c r="S15" s="8">
        <v>117036</v>
      </c>
      <c r="T15" s="8">
        <v>58797</v>
      </c>
      <c r="U15" s="8">
        <v>525086</v>
      </c>
      <c r="V15" s="8">
        <v>13372</v>
      </c>
      <c r="W15" s="8">
        <v>814039</v>
      </c>
      <c r="X15" s="8">
        <v>1192192</v>
      </c>
      <c r="Y15" s="8">
        <v>7658</v>
      </c>
      <c r="Z15" s="8">
        <v>2290242</v>
      </c>
      <c r="AA15" s="8">
        <v>641</v>
      </c>
      <c r="AB15" s="8">
        <v>1607368</v>
      </c>
      <c r="AC15" s="8">
        <v>578851</v>
      </c>
      <c r="AD15" s="8">
        <v>3145442</v>
      </c>
      <c r="AE15" s="8">
        <v>23313</v>
      </c>
      <c r="AF15" s="8">
        <v>119183</v>
      </c>
      <c r="AG15" s="8">
        <v>68794</v>
      </c>
      <c r="AH15" s="8">
        <v>80698</v>
      </c>
      <c r="AI15" s="8">
        <v>661075</v>
      </c>
      <c r="AJ15" s="8">
        <v>28864</v>
      </c>
      <c r="AK15" s="8">
        <v>68543</v>
      </c>
      <c r="AL15" s="8">
        <v>13159</v>
      </c>
      <c r="AM15" s="8">
        <v>40276</v>
      </c>
      <c r="AN15" s="8">
        <v>97473</v>
      </c>
      <c r="AO15" s="8">
        <v>21748</v>
      </c>
      <c r="AP15" s="8">
        <v>36777</v>
      </c>
      <c r="AQ15" s="8">
        <v>543455</v>
      </c>
      <c r="AR15" s="8">
        <v>4875</v>
      </c>
      <c r="AS15" s="8">
        <v>57508</v>
      </c>
      <c r="AT15" s="8">
        <v>531732</v>
      </c>
      <c r="AU15" s="8">
        <v>4547</v>
      </c>
    </row>
    <row r="16" spans="1:47" ht="15" customHeight="1">
      <c r="A16" s="7" t="s">
        <v>124</v>
      </c>
      <c r="B16" s="8">
        <v>495</v>
      </c>
      <c r="C16" s="8">
        <v>14105</v>
      </c>
      <c r="D16" s="8">
        <v>1128</v>
      </c>
      <c r="E16" s="8">
        <v>6371</v>
      </c>
      <c r="F16" s="8">
        <v>15584</v>
      </c>
      <c r="G16" s="8">
        <v>2195</v>
      </c>
      <c r="H16" s="8">
        <v>3862</v>
      </c>
      <c r="I16" s="8">
        <v>2849</v>
      </c>
      <c r="J16" s="8">
        <v>3586</v>
      </c>
      <c r="K16" s="8">
        <v>63932</v>
      </c>
      <c r="L16" s="8">
        <v>45512</v>
      </c>
      <c r="M16" s="8">
        <v>1766</v>
      </c>
      <c r="N16" s="8">
        <v>2097</v>
      </c>
      <c r="O16" s="8">
        <v>12997</v>
      </c>
      <c r="P16" s="8">
        <v>39497</v>
      </c>
      <c r="Q16" s="8">
        <v>7593</v>
      </c>
      <c r="R16" s="8">
        <v>1907</v>
      </c>
      <c r="S16" s="8">
        <v>2278</v>
      </c>
      <c r="T16" s="8">
        <v>1760</v>
      </c>
      <c r="U16" s="8">
        <v>32911</v>
      </c>
      <c r="V16" s="8">
        <v>0</v>
      </c>
      <c r="W16" s="8">
        <v>35724</v>
      </c>
      <c r="X16" s="8">
        <v>51940</v>
      </c>
      <c r="Y16" s="8">
        <v>387</v>
      </c>
      <c r="Z16" s="8">
        <v>91393</v>
      </c>
      <c r="AA16" s="8">
        <v>341</v>
      </c>
      <c r="AB16" s="8">
        <v>63891</v>
      </c>
      <c r="AC16" s="8">
        <v>47408</v>
      </c>
      <c r="AD16" s="8">
        <v>173212</v>
      </c>
      <c r="AE16" s="8">
        <v>0</v>
      </c>
      <c r="AF16" s="8">
        <v>802</v>
      </c>
      <c r="AG16" s="8">
        <v>21</v>
      </c>
      <c r="AH16" s="8">
        <v>7169</v>
      </c>
      <c r="AI16" s="8">
        <v>20834</v>
      </c>
      <c r="AJ16" s="8">
        <v>1579</v>
      </c>
      <c r="AK16" s="8">
        <v>1949</v>
      </c>
      <c r="AL16" s="8">
        <v>507</v>
      </c>
      <c r="AM16" s="8">
        <v>1515</v>
      </c>
      <c r="AN16" s="8">
        <v>848</v>
      </c>
      <c r="AO16" s="8">
        <v>794</v>
      </c>
      <c r="AP16" s="8">
        <v>0</v>
      </c>
      <c r="AQ16" s="8">
        <v>39914</v>
      </c>
      <c r="AR16" s="8">
        <v>664</v>
      </c>
      <c r="AS16" s="8">
        <v>2586</v>
      </c>
      <c r="AT16" s="8">
        <v>17186</v>
      </c>
      <c r="AU16" s="8">
        <v>1</v>
      </c>
    </row>
    <row r="17" spans="1:47" ht="15" customHeight="1">
      <c r="A17" s="7" t="s">
        <v>125</v>
      </c>
      <c r="B17" s="8">
        <v>27811</v>
      </c>
      <c r="C17" s="8">
        <v>64743</v>
      </c>
      <c r="D17" s="8">
        <v>106959</v>
      </c>
      <c r="E17" s="8">
        <v>602</v>
      </c>
      <c r="F17" s="8">
        <v>245886</v>
      </c>
      <c r="G17" s="8">
        <v>31927</v>
      </c>
      <c r="H17" s="8">
        <v>20902</v>
      </c>
      <c r="I17" s="8">
        <v>39928</v>
      </c>
      <c r="J17" s="8">
        <v>5775</v>
      </c>
      <c r="K17" s="8">
        <v>1257584</v>
      </c>
      <c r="L17" s="8">
        <v>905567</v>
      </c>
      <c r="M17" s="8">
        <v>44122</v>
      </c>
      <c r="N17" s="8">
        <v>18152</v>
      </c>
      <c r="O17" s="8">
        <v>183242</v>
      </c>
      <c r="P17" s="8">
        <v>370765</v>
      </c>
      <c r="Q17" s="8">
        <v>117964</v>
      </c>
      <c r="R17" s="8">
        <v>0</v>
      </c>
      <c r="S17" s="8">
        <v>11818</v>
      </c>
      <c r="T17" s="8">
        <v>11248</v>
      </c>
      <c r="U17" s="8">
        <v>302537</v>
      </c>
      <c r="V17" s="8">
        <v>1580</v>
      </c>
      <c r="W17" s="8">
        <v>807188</v>
      </c>
      <c r="X17" s="8">
        <v>671739</v>
      </c>
      <c r="Y17" s="8">
        <v>2868</v>
      </c>
      <c r="Z17" s="8">
        <v>1276131</v>
      </c>
      <c r="AA17" s="8">
        <v>105079</v>
      </c>
      <c r="AB17" s="8">
        <v>748076</v>
      </c>
      <c r="AC17" s="8">
        <v>188477</v>
      </c>
      <c r="AD17" s="8">
        <v>1763262</v>
      </c>
      <c r="AE17" s="8">
        <v>78976</v>
      </c>
      <c r="AF17" s="8">
        <v>171777</v>
      </c>
      <c r="AG17" s="8">
        <v>29165</v>
      </c>
      <c r="AH17" s="8">
        <v>58573</v>
      </c>
      <c r="AI17" s="8">
        <v>61583</v>
      </c>
      <c r="AJ17" s="8">
        <v>0</v>
      </c>
      <c r="AK17" s="8">
        <v>67965</v>
      </c>
      <c r="AL17" s="8">
        <v>2920</v>
      </c>
      <c r="AM17" s="8">
        <v>60421</v>
      </c>
      <c r="AN17" s="8">
        <v>5757</v>
      </c>
      <c r="AO17" s="8">
        <v>23213</v>
      </c>
      <c r="AP17" s="8">
        <v>21390</v>
      </c>
      <c r="AQ17" s="8">
        <v>287981</v>
      </c>
      <c r="AR17" s="8">
        <v>0</v>
      </c>
      <c r="AS17" s="8">
        <v>115349</v>
      </c>
      <c r="AT17" s="8">
        <v>15637</v>
      </c>
      <c r="AU17" s="8">
        <v>66</v>
      </c>
    </row>
    <row r="18" spans="1:47" ht="15" customHeight="1">
      <c r="A18" s="7" t="s">
        <v>126</v>
      </c>
      <c r="B18" s="8">
        <v>25311</v>
      </c>
      <c r="C18" s="8">
        <v>62697</v>
      </c>
      <c r="D18" s="8">
        <v>106909</v>
      </c>
      <c r="E18" s="8">
        <v>602</v>
      </c>
      <c r="F18" s="8">
        <v>240862</v>
      </c>
      <c r="G18" s="8">
        <v>31900</v>
      </c>
      <c r="H18" s="8">
        <v>21018</v>
      </c>
      <c r="I18" s="8">
        <v>40366</v>
      </c>
      <c r="J18" s="8">
        <v>5641</v>
      </c>
      <c r="K18" s="8">
        <v>1054689</v>
      </c>
      <c r="L18" s="8">
        <v>777342</v>
      </c>
      <c r="M18" s="8">
        <v>37716</v>
      </c>
      <c r="N18" s="8">
        <v>18152</v>
      </c>
      <c r="O18" s="8">
        <v>178335</v>
      </c>
      <c r="P18" s="8">
        <v>353649</v>
      </c>
      <c r="Q18" s="8">
        <v>116499</v>
      </c>
      <c r="R18" s="8">
        <v>0</v>
      </c>
      <c r="S18" s="8">
        <v>11819</v>
      </c>
      <c r="T18" s="8">
        <v>10248</v>
      </c>
      <c r="U18" s="8">
        <v>289092</v>
      </c>
      <c r="V18" s="8">
        <v>1580</v>
      </c>
      <c r="W18" s="8">
        <v>697592</v>
      </c>
      <c r="X18" s="8">
        <v>645406</v>
      </c>
      <c r="Y18" s="8">
        <v>2062</v>
      </c>
      <c r="Z18" s="8">
        <v>1193840</v>
      </c>
      <c r="AA18" s="8">
        <v>88838</v>
      </c>
      <c r="AB18" s="8">
        <v>721336</v>
      </c>
      <c r="AC18" s="8">
        <v>188124</v>
      </c>
      <c r="AD18" s="8">
        <v>1717928</v>
      </c>
      <c r="AE18" s="8">
        <v>78947</v>
      </c>
      <c r="AF18" s="8">
        <v>169049</v>
      </c>
      <c r="AG18" s="8">
        <v>29165</v>
      </c>
      <c r="AH18" s="8">
        <v>58467</v>
      </c>
      <c r="AI18" s="8">
        <v>55332</v>
      </c>
      <c r="AJ18" s="8">
        <v>0</v>
      </c>
      <c r="AK18" s="8">
        <v>67674</v>
      </c>
      <c r="AL18" s="8">
        <v>2028</v>
      </c>
      <c r="AM18" s="8">
        <v>60199</v>
      </c>
      <c r="AN18" s="8">
        <v>5296</v>
      </c>
      <c r="AO18" s="8">
        <v>23213</v>
      </c>
      <c r="AP18" s="8">
        <v>17294</v>
      </c>
      <c r="AQ18" s="8">
        <v>252826</v>
      </c>
      <c r="AR18" s="8">
        <v>0</v>
      </c>
      <c r="AS18" s="8">
        <v>101135</v>
      </c>
      <c r="AT18" s="8">
        <v>13723</v>
      </c>
      <c r="AU18" s="8">
        <v>66</v>
      </c>
    </row>
    <row r="19" spans="1:47" ht="15" customHeight="1">
      <c r="A19" s="7" t="s">
        <v>127</v>
      </c>
      <c r="B19" s="8">
        <v>19092</v>
      </c>
      <c r="C19" s="8">
        <v>43591</v>
      </c>
      <c r="D19" s="8">
        <v>95520</v>
      </c>
      <c r="E19" s="8">
        <v>172</v>
      </c>
      <c r="F19" s="8">
        <v>189127</v>
      </c>
      <c r="G19" s="8">
        <v>20327</v>
      </c>
      <c r="H19" s="8">
        <v>12386</v>
      </c>
      <c r="I19" s="8">
        <v>36174</v>
      </c>
      <c r="J19" s="8">
        <v>935</v>
      </c>
      <c r="K19" s="8">
        <v>605852</v>
      </c>
      <c r="L19" s="8">
        <v>528824</v>
      </c>
      <c r="M19" s="8">
        <v>13902</v>
      </c>
      <c r="N19" s="8">
        <v>11336</v>
      </c>
      <c r="O19" s="8">
        <v>14477</v>
      </c>
      <c r="P19" s="8">
        <v>246059</v>
      </c>
      <c r="Q19" s="8">
        <v>109009</v>
      </c>
      <c r="R19" s="8">
        <v>0</v>
      </c>
      <c r="S19" s="8">
        <v>6168</v>
      </c>
      <c r="T19" s="8">
        <v>4056</v>
      </c>
      <c r="U19" s="8">
        <v>230856</v>
      </c>
      <c r="V19" s="8">
        <v>558</v>
      </c>
      <c r="W19" s="8">
        <v>368871</v>
      </c>
      <c r="X19" s="8">
        <v>380216</v>
      </c>
      <c r="Y19" s="8">
        <v>1035</v>
      </c>
      <c r="Z19" s="8">
        <v>883193</v>
      </c>
      <c r="AA19" s="8">
        <v>79329</v>
      </c>
      <c r="AB19" s="8">
        <v>526536</v>
      </c>
      <c r="AC19" s="8">
        <v>179315</v>
      </c>
      <c r="AD19" s="8">
        <v>1380463</v>
      </c>
      <c r="AE19" s="8">
        <v>66994</v>
      </c>
      <c r="AF19" s="8">
        <v>102730</v>
      </c>
      <c r="AG19" s="8">
        <v>28166</v>
      </c>
      <c r="AH19" s="8">
        <v>48408</v>
      </c>
      <c r="AI19" s="8">
        <v>54100</v>
      </c>
      <c r="AJ19" s="8">
        <v>0</v>
      </c>
      <c r="AK19" s="8">
        <v>44754</v>
      </c>
      <c r="AL19" s="8">
        <v>600</v>
      </c>
      <c r="AM19" s="8">
        <v>32376</v>
      </c>
      <c r="AN19" s="8">
        <v>1839</v>
      </c>
      <c r="AO19" s="8">
        <v>22173</v>
      </c>
      <c r="AP19" s="8">
        <v>13048</v>
      </c>
      <c r="AQ19" s="8">
        <v>202666</v>
      </c>
      <c r="AR19" s="8">
        <v>0</v>
      </c>
      <c r="AS19" s="8">
        <v>78444</v>
      </c>
      <c r="AT19" s="8">
        <v>12182</v>
      </c>
      <c r="AU19" s="8">
        <v>66</v>
      </c>
    </row>
    <row r="20" spans="1:47" ht="15" customHeight="1">
      <c r="A20" s="7" t="s">
        <v>128</v>
      </c>
      <c r="B20" s="8">
        <v>6219</v>
      </c>
      <c r="C20" s="8">
        <v>19106</v>
      </c>
      <c r="D20" s="8">
        <v>11389</v>
      </c>
      <c r="E20" s="8">
        <v>430</v>
      </c>
      <c r="F20" s="8">
        <v>51718</v>
      </c>
      <c r="G20" s="8">
        <v>11573</v>
      </c>
      <c r="H20" s="8">
        <v>8632</v>
      </c>
      <c r="I20" s="8">
        <v>4192</v>
      </c>
      <c r="J20" s="8">
        <v>4706</v>
      </c>
      <c r="K20" s="8">
        <v>448837</v>
      </c>
      <c r="L20" s="8">
        <v>248518</v>
      </c>
      <c r="M20" s="8">
        <v>22309</v>
      </c>
      <c r="N20" s="8">
        <v>6816</v>
      </c>
      <c r="O20" s="8">
        <v>163858</v>
      </c>
      <c r="P20" s="8">
        <v>96114</v>
      </c>
      <c r="Q20" s="8">
        <v>7490</v>
      </c>
      <c r="R20" s="8">
        <v>0</v>
      </c>
      <c r="S20" s="8">
        <v>5651</v>
      </c>
      <c r="T20" s="8">
        <v>6192</v>
      </c>
      <c r="U20" s="8">
        <v>58236</v>
      </c>
      <c r="V20" s="8">
        <v>1022</v>
      </c>
      <c r="W20" s="8">
        <v>328721</v>
      </c>
      <c r="X20" s="8">
        <v>265190</v>
      </c>
      <c r="Y20" s="8">
        <v>1027</v>
      </c>
      <c r="Z20" s="8">
        <v>310647</v>
      </c>
      <c r="AA20" s="8">
        <v>9509</v>
      </c>
      <c r="AB20" s="8">
        <v>194800</v>
      </c>
      <c r="AC20" s="8">
        <v>8809</v>
      </c>
      <c r="AD20" s="8">
        <v>337447</v>
      </c>
      <c r="AE20" s="8">
        <v>11953</v>
      </c>
      <c r="AF20" s="8">
        <v>66319</v>
      </c>
      <c r="AG20" s="8">
        <v>999</v>
      </c>
      <c r="AH20" s="8">
        <v>10059</v>
      </c>
      <c r="AI20" s="8">
        <v>1232</v>
      </c>
      <c r="AJ20" s="8">
        <v>0</v>
      </c>
      <c r="AK20" s="8">
        <v>22920</v>
      </c>
      <c r="AL20" s="8">
        <v>1428</v>
      </c>
      <c r="AM20" s="8">
        <v>27823</v>
      </c>
      <c r="AN20" s="8">
        <v>3457</v>
      </c>
      <c r="AO20" s="8">
        <v>1040</v>
      </c>
      <c r="AP20" s="8">
        <v>4246</v>
      </c>
      <c r="AQ20" s="8">
        <v>49890</v>
      </c>
      <c r="AR20" s="8">
        <v>0</v>
      </c>
      <c r="AS20" s="8">
        <v>22420</v>
      </c>
      <c r="AT20" s="8">
        <v>1541</v>
      </c>
      <c r="AU20" s="8">
        <v>0</v>
      </c>
    </row>
    <row r="21" spans="1:4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17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1505</v>
      </c>
      <c r="N21" s="8">
        <v>0</v>
      </c>
      <c r="O21" s="8">
        <v>0</v>
      </c>
      <c r="P21" s="8">
        <v>11476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18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270</v>
      </c>
      <c r="AR21" s="8">
        <v>0</v>
      </c>
      <c r="AS21" s="8">
        <v>271</v>
      </c>
      <c r="AT21" s="8">
        <v>0</v>
      </c>
      <c r="AU21" s="8">
        <v>0</v>
      </c>
    </row>
    <row r="22" spans="1:47" ht="15" customHeight="1">
      <c r="A22" s="7" t="s">
        <v>130</v>
      </c>
      <c r="B22" s="8">
        <v>2500</v>
      </c>
      <c r="C22" s="8">
        <v>2911</v>
      </c>
      <c r="D22" s="8">
        <v>62</v>
      </c>
      <c r="E22" s="8">
        <v>0</v>
      </c>
      <c r="F22" s="8">
        <v>6916</v>
      </c>
      <c r="G22" s="8">
        <v>44</v>
      </c>
      <c r="H22" s="8">
        <v>65</v>
      </c>
      <c r="I22" s="8">
        <v>42</v>
      </c>
      <c r="J22" s="8">
        <v>143</v>
      </c>
      <c r="K22" s="8">
        <v>212094</v>
      </c>
      <c r="L22" s="8">
        <v>136364</v>
      </c>
      <c r="M22" s="8">
        <v>6796</v>
      </c>
      <c r="N22" s="8">
        <v>0</v>
      </c>
      <c r="O22" s="8">
        <v>5423</v>
      </c>
      <c r="P22" s="8">
        <v>20933</v>
      </c>
      <c r="Q22" s="8">
        <v>1798</v>
      </c>
      <c r="R22" s="8">
        <v>0</v>
      </c>
      <c r="S22" s="8">
        <v>0</v>
      </c>
      <c r="T22" s="8">
        <v>1000</v>
      </c>
      <c r="U22" s="8">
        <v>19178</v>
      </c>
      <c r="V22" s="8">
        <v>0</v>
      </c>
      <c r="W22" s="8">
        <v>118050</v>
      </c>
      <c r="X22" s="8">
        <v>30692</v>
      </c>
      <c r="Y22" s="8">
        <v>849</v>
      </c>
      <c r="Z22" s="8">
        <v>107522</v>
      </c>
      <c r="AA22" s="8">
        <v>16768</v>
      </c>
      <c r="AB22" s="8">
        <v>47911</v>
      </c>
      <c r="AC22" s="8">
        <v>546</v>
      </c>
      <c r="AD22" s="8">
        <v>60093</v>
      </c>
      <c r="AE22" s="8">
        <v>31</v>
      </c>
      <c r="AF22" s="8">
        <v>4256</v>
      </c>
      <c r="AG22" s="8">
        <v>0</v>
      </c>
      <c r="AH22" s="8">
        <v>109</v>
      </c>
      <c r="AI22" s="8">
        <v>10357</v>
      </c>
      <c r="AJ22" s="8">
        <v>0</v>
      </c>
      <c r="AK22" s="8">
        <v>394</v>
      </c>
      <c r="AL22" s="8">
        <v>893</v>
      </c>
      <c r="AM22" s="8">
        <v>300</v>
      </c>
      <c r="AN22" s="8">
        <v>572</v>
      </c>
      <c r="AO22" s="8">
        <v>0</v>
      </c>
      <c r="AP22" s="8">
        <v>4114</v>
      </c>
      <c r="AQ22" s="8">
        <v>38613</v>
      </c>
      <c r="AR22" s="8">
        <v>0</v>
      </c>
      <c r="AS22" s="8">
        <v>14996</v>
      </c>
      <c r="AT22" s="8">
        <v>2335</v>
      </c>
      <c r="AU22" s="8">
        <v>0</v>
      </c>
    </row>
    <row r="23" spans="1:47" ht="15" customHeight="1">
      <c r="A23" s="7" t="s">
        <v>131</v>
      </c>
      <c r="B23" s="8">
        <v>0</v>
      </c>
      <c r="C23" s="8">
        <v>865</v>
      </c>
      <c r="D23" s="8">
        <v>12</v>
      </c>
      <c r="E23" s="8">
        <v>0</v>
      </c>
      <c r="F23" s="8">
        <v>1892</v>
      </c>
      <c r="G23" s="8">
        <v>17</v>
      </c>
      <c r="H23" s="8">
        <v>181</v>
      </c>
      <c r="I23" s="8">
        <v>480</v>
      </c>
      <c r="J23" s="8">
        <v>9</v>
      </c>
      <c r="K23" s="8">
        <v>9199</v>
      </c>
      <c r="L23" s="8">
        <v>8139</v>
      </c>
      <c r="M23" s="8">
        <v>390</v>
      </c>
      <c r="N23" s="8">
        <v>0</v>
      </c>
      <c r="O23" s="8">
        <v>516</v>
      </c>
      <c r="P23" s="8">
        <v>3817</v>
      </c>
      <c r="Q23" s="8">
        <v>333</v>
      </c>
      <c r="R23" s="8">
        <v>0</v>
      </c>
      <c r="S23" s="8">
        <v>1</v>
      </c>
      <c r="T23" s="8">
        <v>0</v>
      </c>
      <c r="U23" s="8">
        <v>5733</v>
      </c>
      <c r="V23" s="8">
        <v>0</v>
      </c>
      <c r="W23" s="8">
        <v>8454</v>
      </c>
      <c r="X23" s="8">
        <v>4359</v>
      </c>
      <c r="Y23" s="8">
        <v>43</v>
      </c>
      <c r="Z23" s="8">
        <v>25231</v>
      </c>
      <c r="AA23" s="8">
        <v>527</v>
      </c>
      <c r="AB23" s="8">
        <v>21171</v>
      </c>
      <c r="AC23" s="8">
        <v>193</v>
      </c>
      <c r="AD23" s="8">
        <v>14759</v>
      </c>
      <c r="AE23" s="8">
        <v>2</v>
      </c>
      <c r="AF23" s="8">
        <v>1528</v>
      </c>
      <c r="AG23" s="8">
        <v>0</v>
      </c>
      <c r="AH23" s="8">
        <v>3</v>
      </c>
      <c r="AI23" s="8">
        <v>4106</v>
      </c>
      <c r="AJ23" s="8">
        <v>0</v>
      </c>
      <c r="AK23" s="8">
        <v>103</v>
      </c>
      <c r="AL23" s="8">
        <v>1</v>
      </c>
      <c r="AM23" s="8">
        <v>78</v>
      </c>
      <c r="AN23" s="8">
        <v>111</v>
      </c>
      <c r="AO23" s="8">
        <v>0</v>
      </c>
      <c r="AP23" s="8">
        <v>18</v>
      </c>
      <c r="AQ23" s="8">
        <v>3458</v>
      </c>
      <c r="AR23" s="8">
        <v>0</v>
      </c>
      <c r="AS23" s="8">
        <v>782</v>
      </c>
      <c r="AT23" s="8">
        <v>421</v>
      </c>
      <c r="AU23" s="8">
        <v>0</v>
      </c>
    </row>
    <row r="24" spans="1:47" ht="15" customHeight="1">
      <c r="A24" s="7" t="s">
        <v>132</v>
      </c>
      <c r="B24" s="8">
        <v>0</v>
      </c>
      <c r="C24" s="8">
        <v>3572</v>
      </c>
      <c r="D24" s="8">
        <v>838</v>
      </c>
      <c r="E24" s="8">
        <v>269</v>
      </c>
      <c r="F24" s="8">
        <v>2133</v>
      </c>
      <c r="G24" s="8">
        <v>1296</v>
      </c>
      <c r="H24" s="8">
        <v>3115</v>
      </c>
      <c r="I24" s="8">
        <v>299</v>
      </c>
      <c r="J24" s="8">
        <v>8028</v>
      </c>
      <c r="K24" s="8">
        <v>107631</v>
      </c>
      <c r="L24" s="8">
        <v>13932</v>
      </c>
      <c r="M24" s="8">
        <v>6201</v>
      </c>
      <c r="N24" s="8">
        <v>0</v>
      </c>
      <c r="O24" s="8">
        <v>10036</v>
      </c>
      <c r="P24" s="8">
        <v>8735</v>
      </c>
      <c r="Q24" s="8">
        <v>1640</v>
      </c>
      <c r="R24" s="8">
        <v>0</v>
      </c>
      <c r="S24" s="8">
        <v>618</v>
      </c>
      <c r="T24" s="8">
        <v>966</v>
      </c>
      <c r="U24" s="8">
        <v>6918</v>
      </c>
      <c r="V24" s="8">
        <v>0</v>
      </c>
      <c r="W24" s="8">
        <v>58566</v>
      </c>
      <c r="X24" s="8">
        <v>31753</v>
      </c>
      <c r="Y24" s="8">
        <v>2530</v>
      </c>
      <c r="Z24" s="8">
        <v>13799</v>
      </c>
      <c r="AA24" s="8">
        <v>214</v>
      </c>
      <c r="AB24" s="8">
        <v>15992</v>
      </c>
      <c r="AC24" s="8">
        <v>3637</v>
      </c>
      <c r="AD24" s="8">
        <v>149328</v>
      </c>
      <c r="AE24" s="8">
        <v>0</v>
      </c>
      <c r="AF24" s="8">
        <v>4832</v>
      </c>
      <c r="AG24" s="8">
        <v>16</v>
      </c>
      <c r="AH24" s="8">
        <v>402</v>
      </c>
      <c r="AI24" s="8">
        <v>51</v>
      </c>
      <c r="AJ24" s="8">
        <v>589</v>
      </c>
      <c r="AK24" s="8">
        <v>1475</v>
      </c>
      <c r="AL24" s="8">
        <v>30</v>
      </c>
      <c r="AM24" s="8">
        <v>622</v>
      </c>
      <c r="AN24" s="8">
        <v>447</v>
      </c>
      <c r="AO24" s="8">
        <v>0</v>
      </c>
      <c r="AP24" s="8">
        <v>0</v>
      </c>
      <c r="AQ24" s="8">
        <v>5919</v>
      </c>
      <c r="AR24" s="8">
        <v>0</v>
      </c>
      <c r="AS24" s="8">
        <v>2012</v>
      </c>
      <c r="AT24" s="8">
        <v>5702</v>
      </c>
      <c r="AU24" s="8">
        <v>0</v>
      </c>
    </row>
    <row r="25" spans="1:47" ht="15" customHeight="1">
      <c r="A25" s="7" t="s">
        <v>133</v>
      </c>
      <c r="B25" s="8">
        <v>0</v>
      </c>
      <c r="C25" s="8">
        <v>135</v>
      </c>
      <c r="D25" s="8">
        <v>625</v>
      </c>
      <c r="E25" s="8">
        <v>0</v>
      </c>
      <c r="F25" s="8">
        <v>0</v>
      </c>
      <c r="G25" s="8">
        <v>0</v>
      </c>
      <c r="H25" s="8">
        <v>135</v>
      </c>
      <c r="I25" s="8">
        <v>0</v>
      </c>
      <c r="J25" s="8">
        <v>1141</v>
      </c>
      <c r="K25" s="8">
        <v>73608</v>
      </c>
      <c r="L25" s="8">
        <v>6609</v>
      </c>
      <c r="M25" s="8">
        <v>998</v>
      </c>
      <c r="N25" s="8">
        <v>0</v>
      </c>
      <c r="O25" s="8">
        <v>5926</v>
      </c>
      <c r="P25" s="8">
        <v>4084</v>
      </c>
      <c r="Q25" s="8">
        <v>0</v>
      </c>
      <c r="R25" s="8">
        <v>0</v>
      </c>
      <c r="S25" s="8">
        <v>0</v>
      </c>
      <c r="T25" s="8">
        <v>400</v>
      </c>
      <c r="U25" s="8">
        <v>4781</v>
      </c>
      <c r="V25" s="8">
        <v>0</v>
      </c>
      <c r="W25" s="8">
        <v>29925</v>
      </c>
      <c r="X25" s="8">
        <v>10728</v>
      </c>
      <c r="Y25" s="8">
        <v>29</v>
      </c>
      <c r="Z25" s="8">
        <v>402</v>
      </c>
      <c r="AA25" s="8">
        <v>214</v>
      </c>
      <c r="AB25" s="8">
        <v>7018</v>
      </c>
      <c r="AC25" s="8">
        <v>0</v>
      </c>
      <c r="AD25" s="8">
        <v>6243</v>
      </c>
      <c r="AE25" s="8">
        <v>0</v>
      </c>
      <c r="AF25" s="8">
        <v>0</v>
      </c>
      <c r="AG25" s="8">
        <v>0</v>
      </c>
      <c r="AH25" s="8">
        <v>0</v>
      </c>
      <c r="AI25" s="8">
        <v>86</v>
      </c>
      <c r="AJ25" s="8">
        <v>1428</v>
      </c>
      <c r="AK25" s="8">
        <v>1475</v>
      </c>
      <c r="AL25" s="8">
        <v>13</v>
      </c>
      <c r="AM25" s="8">
        <v>622</v>
      </c>
      <c r="AN25" s="8">
        <v>30</v>
      </c>
      <c r="AO25" s="8">
        <v>0</v>
      </c>
      <c r="AP25" s="8">
        <v>0</v>
      </c>
      <c r="AQ25" s="8">
        <v>43</v>
      </c>
      <c r="AR25" s="8">
        <v>0</v>
      </c>
      <c r="AS25" s="8">
        <v>43</v>
      </c>
      <c r="AT25" s="8">
        <v>0</v>
      </c>
      <c r="AU25" s="8">
        <v>0</v>
      </c>
    </row>
    <row r="26" spans="1:47" ht="15" customHeight="1">
      <c r="A26" s="7" t="s">
        <v>134</v>
      </c>
      <c r="B26" s="8">
        <v>0</v>
      </c>
      <c r="C26" s="8">
        <v>2953</v>
      </c>
      <c r="D26" s="8">
        <v>0</v>
      </c>
      <c r="E26" s="8">
        <v>0</v>
      </c>
      <c r="F26" s="8">
        <v>0</v>
      </c>
      <c r="G26" s="8">
        <v>410</v>
      </c>
      <c r="H26" s="8">
        <v>2719</v>
      </c>
      <c r="I26" s="8">
        <v>156</v>
      </c>
      <c r="J26" s="8">
        <v>219</v>
      </c>
      <c r="K26" s="8">
        <v>31516</v>
      </c>
      <c r="L26" s="8">
        <v>0</v>
      </c>
      <c r="M26" s="8">
        <v>0</v>
      </c>
      <c r="N26" s="8">
        <v>0</v>
      </c>
      <c r="O26" s="8">
        <v>3211</v>
      </c>
      <c r="P26" s="8">
        <v>1910</v>
      </c>
      <c r="Q26" s="8">
        <v>0</v>
      </c>
      <c r="R26" s="8">
        <v>0</v>
      </c>
      <c r="S26" s="8">
        <v>0</v>
      </c>
      <c r="T26" s="8">
        <v>0</v>
      </c>
      <c r="U26" s="8">
        <v>333</v>
      </c>
      <c r="V26" s="8">
        <v>0</v>
      </c>
      <c r="W26" s="8">
        <v>27773</v>
      </c>
      <c r="X26" s="8">
        <v>6219</v>
      </c>
      <c r="Y26" s="8">
        <v>2077</v>
      </c>
      <c r="Z26" s="8">
        <v>611</v>
      </c>
      <c r="AA26" s="8">
        <v>0</v>
      </c>
      <c r="AB26" s="8">
        <v>0</v>
      </c>
      <c r="AC26" s="8">
        <v>11</v>
      </c>
      <c r="AD26" s="8">
        <v>102862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76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2613</v>
      </c>
      <c r="AR26" s="8">
        <v>0</v>
      </c>
      <c r="AS26" s="8">
        <v>231</v>
      </c>
      <c r="AT26" s="8">
        <v>0</v>
      </c>
      <c r="AU26" s="8">
        <v>0</v>
      </c>
    </row>
    <row r="27" spans="1:47" ht="15" customHeight="1">
      <c r="A27" s="7" t="s">
        <v>135</v>
      </c>
      <c r="B27" s="8">
        <v>0</v>
      </c>
      <c r="C27" s="8">
        <v>627</v>
      </c>
      <c r="D27" s="8">
        <v>213</v>
      </c>
      <c r="E27" s="8">
        <v>269</v>
      </c>
      <c r="F27" s="8">
        <v>6742</v>
      </c>
      <c r="G27" s="8">
        <v>886</v>
      </c>
      <c r="H27" s="8">
        <v>299</v>
      </c>
      <c r="I27" s="8">
        <v>173</v>
      </c>
      <c r="J27" s="8">
        <v>6892</v>
      </c>
      <c r="K27" s="8">
        <v>17764</v>
      </c>
      <c r="L27" s="8">
        <v>7738</v>
      </c>
      <c r="M27" s="8">
        <v>5406</v>
      </c>
      <c r="N27" s="8">
        <v>0</v>
      </c>
      <c r="O27" s="8">
        <v>1152</v>
      </c>
      <c r="P27" s="8">
        <v>7889</v>
      </c>
      <c r="Q27" s="8">
        <v>1806</v>
      </c>
      <c r="R27" s="8">
        <v>0</v>
      </c>
      <c r="S27" s="8">
        <v>618</v>
      </c>
      <c r="T27" s="8">
        <v>586</v>
      </c>
      <c r="U27" s="8">
        <v>2653</v>
      </c>
      <c r="V27" s="8">
        <v>0</v>
      </c>
      <c r="W27" s="8">
        <v>15150</v>
      </c>
      <c r="X27" s="8">
        <v>18983</v>
      </c>
      <c r="Y27" s="8">
        <v>424</v>
      </c>
      <c r="Z27" s="8">
        <v>16576</v>
      </c>
      <c r="AA27" s="8">
        <v>0</v>
      </c>
      <c r="AB27" s="8">
        <v>9364</v>
      </c>
      <c r="AC27" s="8">
        <v>3873</v>
      </c>
      <c r="AD27" s="8">
        <v>41475</v>
      </c>
      <c r="AE27" s="8">
        <v>0</v>
      </c>
      <c r="AF27" s="8">
        <v>5149</v>
      </c>
      <c r="AG27" s="8">
        <v>16</v>
      </c>
      <c r="AH27" s="8">
        <v>502</v>
      </c>
      <c r="AI27" s="8">
        <v>0</v>
      </c>
      <c r="AJ27" s="8">
        <v>0</v>
      </c>
      <c r="AK27" s="8">
        <v>0</v>
      </c>
      <c r="AL27" s="8">
        <v>17</v>
      </c>
      <c r="AM27" s="8">
        <v>0</v>
      </c>
      <c r="AN27" s="8">
        <v>462</v>
      </c>
      <c r="AO27" s="8">
        <v>0</v>
      </c>
      <c r="AP27" s="8">
        <v>0</v>
      </c>
      <c r="AQ27" s="8">
        <v>3714</v>
      </c>
      <c r="AR27" s="8">
        <v>6</v>
      </c>
      <c r="AS27" s="8">
        <v>1881</v>
      </c>
      <c r="AT27" s="8">
        <v>5702</v>
      </c>
      <c r="AU27" s="8">
        <v>0</v>
      </c>
    </row>
    <row r="28" spans="1:47" ht="15" customHeight="1">
      <c r="A28" s="7" t="s">
        <v>136</v>
      </c>
      <c r="B28" s="8">
        <v>0</v>
      </c>
      <c r="C28" s="8">
        <v>143</v>
      </c>
      <c r="D28" s="8">
        <v>0</v>
      </c>
      <c r="E28" s="8">
        <v>0</v>
      </c>
      <c r="F28" s="8">
        <v>4609</v>
      </c>
      <c r="G28" s="8">
        <v>0</v>
      </c>
      <c r="H28" s="8">
        <v>38</v>
      </c>
      <c r="I28" s="8">
        <v>30</v>
      </c>
      <c r="J28" s="8">
        <v>224</v>
      </c>
      <c r="K28" s="8">
        <v>15257</v>
      </c>
      <c r="L28" s="8">
        <v>415</v>
      </c>
      <c r="M28" s="8">
        <v>203</v>
      </c>
      <c r="N28" s="8">
        <v>0</v>
      </c>
      <c r="O28" s="8">
        <v>253</v>
      </c>
      <c r="P28" s="8">
        <v>5148</v>
      </c>
      <c r="Q28" s="8">
        <v>166</v>
      </c>
      <c r="R28" s="8">
        <v>0</v>
      </c>
      <c r="S28" s="8">
        <v>0</v>
      </c>
      <c r="T28" s="8">
        <v>20</v>
      </c>
      <c r="U28" s="8">
        <v>849</v>
      </c>
      <c r="V28" s="8">
        <v>0</v>
      </c>
      <c r="W28" s="8">
        <v>14282</v>
      </c>
      <c r="X28" s="8">
        <v>4177</v>
      </c>
      <c r="Y28" s="8">
        <v>0</v>
      </c>
      <c r="Z28" s="8">
        <v>3790</v>
      </c>
      <c r="AA28" s="8">
        <v>0</v>
      </c>
      <c r="AB28" s="8">
        <v>390</v>
      </c>
      <c r="AC28" s="8">
        <v>247</v>
      </c>
      <c r="AD28" s="8">
        <v>1252</v>
      </c>
      <c r="AE28" s="8">
        <v>0</v>
      </c>
      <c r="AF28" s="8">
        <v>317</v>
      </c>
      <c r="AG28" s="8">
        <v>0</v>
      </c>
      <c r="AH28" s="8">
        <v>100</v>
      </c>
      <c r="AI28" s="8">
        <v>35</v>
      </c>
      <c r="AJ28" s="8">
        <v>915</v>
      </c>
      <c r="AK28" s="8">
        <v>0</v>
      </c>
      <c r="AL28" s="8">
        <v>0</v>
      </c>
      <c r="AM28" s="8">
        <v>0</v>
      </c>
      <c r="AN28" s="8">
        <v>45</v>
      </c>
      <c r="AO28" s="8">
        <v>0</v>
      </c>
      <c r="AP28" s="8">
        <v>0</v>
      </c>
      <c r="AQ28" s="8">
        <v>451</v>
      </c>
      <c r="AR28" s="8">
        <v>6</v>
      </c>
      <c r="AS28" s="8">
        <v>143</v>
      </c>
      <c r="AT28" s="8">
        <v>0</v>
      </c>
      <c r="AU28" s="8">
        <v>0</v>
      </c>
    </row>
    <row r="29" spans="1:47" ht="15" customHeight="1">
      <c r="A29" s="7" t="s">
        <v>137</v>
      </c>
      <c r="B29" s="8">
        <v>405</v>
      </c>
      <c r="C29" s="8">
        <v>25312</v>
      </c>
      <c r="D29" s="8">
        <v>4928</v>
      </c>
      <c r="E29" s="8">
        <v>397</v>
      </c>
      <c r="F29" s="8">
        <v>20001</v>
      </c>
      <c r="G29" s="8">
        <v>10237</v>
      </c>
      <c r="H29" s="8">
        <v>5368</v>
      </c>
      <c r="I29" s="8">
        <v>13991</v>
      </c>
      <c r="J29" s="8">
        <v>4602</v>
      </c>
      <c r="K29" s="8">
        <v>189505</v>
      </c>
      <c r="L29" s="8">
        <v>90307</v>
      </c>
      <c r="M29" s="8">
        <v>760</v>
      </c>
      <c r="N29" s="8">
        <v>2729</v>
      </c>
      <c r="O29" s="8">
        <v>14870</v>
      </c>
      <c r="P29" s="8">
        <v>32792</v>
      </c>
      <c r="Q29" s="8">
        <v>12413</v>
      </c>
      <c r="R29" s="8">
        <v>1037</v>
      </c>
      <c r="S29" s="8">
        <v>7855</v>
      </c>
      <c r="T29" s="8">
        <v>1167</v>
      </c>
      <c r="U29" s="8">
        <v>32106</v>
      </c>
      <c r="V29" s="8">
        <v>38</v>
      </c>
      <c r="W29" s="8">
        <v>36291</v>
      </c>
      <c r="X29" s="8">
        <v>50065</v>
      </c>
      <c r="Y29" s="8">
        <v>552</v>
      </c>
      <c r="Z29" s="8">
        <v>87672</v>
      </c>
      <c r="AA29" s="8">
        <v>393</v>
      </c>
      <c r="AB29" s="8">
        <v>77970</v>
      </c>
      <c r="AC29" s="8">
        <v>31789</v>
      </c>
      <c r="AD29" s="8">
        <v>195483</v>
      </c>
      <c r="AE29" s="8">
        <v>1938</v>
      </c>
      <c r="AF29" s="8">
        <v>1110</v>
      </c>
      <c r="AG29" s="8">
        <v>250</v>
      </c>
      <c r="AH29" s="8">
        <v>3144</v>
      </c>
      <c r="AI29" s="8">
        <v>28030</v>
      </c>
      <c r="AJ29" s="8">
        <v>984</v>
      </c>
      <c r="AK29" s="8">
        <v>4309</v>
      </c>
      <c r="AL29" s="8">
        <v>578</v>
      </c>
      <c r="AM29" s="8">
        <v>2623</v>
      </c>
      <c r="AN29" s="8">
        <v>3589</v>
      </c>
      <c r="AO29" s="8">
        <v>346</v>
      </c>
      <c r="AP29" s="8">
        <v>708</v>
      </c>
      <c r="AQ29" s="8">
        <v>37613</v>
      </c>
      <c r="AR29" s="8">
        <v>196</v>
      </c>
      <c r="AS29" s="8">
        <v>4151</v>
      </c>
      <c r="AT29" s="8">
        <v>14174</v>
      </c>
      <c r="AU29" s="8">
        <v>35</v>
      </c>
    </row>
    <row r="30" spans="1:47" ht="15" customHeight="1">
      <c r="A30" s="7" t="s">
        <v>138</v>
      </c>
      <c r="B30" s="8">
        <v>187</v>
      </c>
      <c r="C30" s="8">
        <v>681</v>
      </c>
      <c r="D30" s="8">
        <v>37</v>
      </c>
      <c r="E30" s="8">
        <v>1</v>
      </c>
      <c r="F30" s="8">
        <v>273</v>
      </c>
      <c r="G30" s="8">
        <v>942</v>
      </c>
      <c r="H30" s="8">
        <v>384</v>
      </c>
      <c r="I30" s="8">
        <v>469</v>
      </c>
      <c r="J30" s="8">
        <v>287</v>
      </c>
      <c r="K30" s="8">
        <v>11875</v>
      </c>
      <c r="L30" s="8">
        <v>14580</v>
      </c>
      <c r="M30" s="8">
        <v>97</v>
      </c>
      <c r="N30" s="8">
        <v>50</v>
      </c>
      <c r="O30" s="8">
        <v>1808</v>
      </c>
      <c r="P30" s="8">
        <v>511</v>
      </c>
      <c r="Q30" s="8">
        <v>106</v>
      </c>
      <c r="R30" s="8">
        <v>111</v>
      </c>
      <c r="S30" s="8">
        <v>290</v>
      </c>
      <c r="T30" s="8">
        <v>50</v>
      </c>
      <c r="U30" s="8">
        <v>907</v>
      </c>
      <c r="V30" s="8">
        <v>2</v>
      </c>
      <c r="W30" s="8">
        <v>2898</v>
      </c>
      <c r="X30" s="8">
        <v>3243</v>
      </c>
      <c r="Y30" s="8">
        <v>12</v>
      </c>
      <c r="Z30" s="8">
        <v>6938</v>
      </c>
      <c r="AA30" s="8">
        <v>5</v>
      </c>
      <c r="AB30" s="8">
        <v>6044</v>
      </c>
      <c r="AC30" s="8">
        <v>1850</v>
      </c>
      <c r="AD30" s="8">
        <v>5114</v>
      </c>
      <c r="AE30" s="8">
        <v>32</v>
      </c>
      <c r="AF30" s="8">
        <v>40</v>
      </c>
      <c r="AG30" s="8">
        <v>39</v>
      </c>
      <c r="AH30" s="8">
        <v>124</v>
      </c>
      <c r="AI30" s="8">
        <v>1959</v>
      </c>
      <c r="AJ30" s="8">
        <v>248</v>
      </c>
      <c r="AK30" s="8">
        <v>85</v>
      </c>
      <c r="AL30" s="8">
        <v>118</v>
      </c>
      <c r="AM30" s="8">
        <v>13</v>
      </c>
      <c r="AN30" s="8">
        <v>261</v>
      </c>
      <c r="AO30" s="8">
        <v>0</v>
      </c>
      <c r="AP30" s="8">
        <v>223</v>
      </c>
      <c r="AQ30" s="8">
        <v>3127</v>
      </c>
      <c r="AR30" s="8">
        <v>132</v>
      </c>
      <c r="AS30" s="8">
        <v>484</v>
      </c>
      <c r="AT30" s="8">
        <v>1841</v>
      </c>
      <c r="AU30" s="8">
        <v>17</v>
      </c>
    </row>
    <row r="31" spans="1:47" ht="15" customHeight="1">
      <c r="A31" s="7" t="s">
        <v>139</v>
      </c>
      <c r="B31" s="8">
        <v>339</v>
      </c>
      <c r="C31" s="8">
        <v>3706</v>
      </c>
      <c r="D31" s="8">
        <v>3536</v>
      </c>
      <c r="E31" s="8">
        <v>71</v>
      </c>
      <c r="F31" s="8">
        <v>1162</v>
      </c>
      <c r="G31" s="8">
        <v>6327</v>
      </c>
      <c r="H31" s="8">
        <v>2203</v>
      </c>
      <c r="I31" s="8">
        <v>1741</v>
      </c>
      <c r="J31" s="8">
        <v>1028</v>
      </c>
      <c r="K31" s="8">
        <v>26464</v>
      </c>
      <c r="L31" s="8">
        <v>23655</v>
      </c>
      <c r="M31" s="8">
        <v>469</v>
      </c>
      <c r="N31" s="8">
        <v>395</v>
      </c>
      <c r="O31" s="8">
        <v>6308</v>
      </c>
      <c r="P31" s="8">
        <v>2688</v>
      </c>
      <c r="Q31" s="8">
        <v>1744</v>
      </c>
      <c r="R31" s="8">
        <v>795</v>
      </c>
      <c r="S31" s="8">
        <v>827</v>
      </c>
      <c r="T31" s="8">
        <v>254</v>
      </c>
      <c r="U31" s="8">
        <v>5299</v>
      </c>
      <c r="V31" s="8">
        <v>4</v>
      </c>
      <c r="W31" s="8">
        <v>5154</v>
      </c>
      <c r="X31" s="8">
        <v>12432</v>
      </c>
      <c r="Y31" s="8">
        <v>211</v>
      </c>
      <c r="Z31" s="8">
        <v>17591</v>
      </c>
      <c r="AA31" s="8">
        <v>240</v>
      </c>
      <c r="AB31" s="8">
        <v>12878</v>
      </c>
      <c r="AC31" s="8">
        <v>4145</v>
      </c>
      <c r="AD31" s="8">
        <v>13726</v>
      </c>
      <c r="AE31" s="8">
        <v>210</v>
      </c>
      <c r="AF31" s="8">
        <v>86</v>
      </c>
      <c r="AG31" s="8">
        <v>122</v>
      </c>
      <c r="AH31" s="8">
        <v>464</v>
      </c>
      <c r="AI31" s="8">
        <v>5129</v>
      </c>
      <c r="AJ31" s="8">
        <v>529</v>
      </c>
      <c r="AK31" s="8">
        <v>698</v>
      </c>
      <c r="AL31" s="8">
        <v>245</v>
      </c>
      <c r="AM31" s="8">
        <v>276</v>
      </c>
      <c r="AN31" s="8">
        <v>602</v>
      </c>
      <c r="AO31" s="8">
        <v>0</v>
      </c>
      <c r="AP31" s="8">
        <v>349</v>
      </c>
      <c r="AQ31" s="8">
        <v>6692</v>
      </c>
      <c r="AR31" s="8">
        <v>156</v>
      </c>
      <c r="AS31" s="8">
        <v>2140</v>
      </c>
      <c r="AT31" s="8">
        <v>4219</v>
      </c>
      <c r="AU31" s="8">
        <v>65</v>
      </c>
    </row>
    <row r="32" spans="1:47" ht="15" customHeight="1">
      <c r="A32" s="7" t="s">
        <v>140</v>
      </c>
      <c r="B32" s="8">
        <v>152</v>
      </c>
      <c r="C32" s="8">
        <v>3025</v>
      </c>
      <c r="D32" s="8">
        <v>3499</v>
      </c>
      <c r="E32" s="8">
        <v>70</v>
      </c>
      <c r="F32" s="8">
        <v>889</v>
      </c>
      <c r="G32" s="8">
        <v>5385</v>
      </c>
      <c r="H32" s="8">
        <v>1819</v>
      </c>
      <c r="I32" s="8">
        <v>1272</v>
      </c>
      <c r="J32" s="8">
        <v>741</v>
      </c>
      <c r="K32" s="8">
        <v>14589</v>
      </c>
      <c r="L32" s="8">
        <v>9075</v>
      </c>
      <c r="M32" s="8">
        <v>372</v>
      </c>
      <c r="N32" s="8">
        <v>345</v>
      </c>
      <c r="O32" s="8">
        <v>4500</v>
      </c>
      <c r="P32" s="8">
        <v>2177</v>
      </c>
      <c r="Q32" s="8">
        <v>1638</v>
      </c>
      <c r="R32" s="8">
        <v>684</v>
      </c>
      <c r="S32" s="8">
        <v>537</v>
      </c>
      <c r="T32" s="8">
        <v>204</v>
      </c>
      <c r="U32" s="8">
        <v>4392</v>
      </c>
      <c r="V32" s="8">
        <v>2</v>
      </c>
      <c r="W32" s="8">
        <v>2256</v>
      </c>
      <c r="X32" s="8">
        <v>9189</v>
      </c>
      <c r="Y32" s="8">
        <v>199</v>
      </c>
      <c r="Z32" s="8">
        <v>10653</v>
      </c>
      <c r="AA32" s="8">
        <v>235</v>
      </c>
      <c r="AB32" s="8">
        <v>6834</v>
      </c>
      <c r="AC32" s="8">
        <v>2295</v>
      </c>
      <c r="AD32" s="8">
        <v>8612</v>
      </c>
      <c r="AE32" s="8">
        <v>178</v>
      </c>
      <c r="AF32" s="8">
        <v>46</v>
      </c>
      <c r="AG32" s="8">
        <v>83</v>
      </c>
      <c r="AH32" s="8">
        <v>340</v>
      </c>
      <c r="AI32" s="8">
        <v>3170</v>
      </c>
      <c r="AJ32" s="8">
        <v>281</v>
      </c>
      <c r="AK32" s="8">
        <v>613</v>
      </c>
      <c r="AL32" s="8">
        <v>127</v>
      </c>
      <c r="AM32" s="8">
        <v>263</v>
      </c>
      <c r="AN32" s="8">
        <v>341</v>
      </c>
      <c r="AO32" s="8">
        <v>0</v>
      </c>
      <c r="AP32" s="8">
        <v>126</v>
      </c>
      <c r="AQ32" s="8">
        <v>3565</v>
      </c>
      <c r="AR32" s="8">
        <v>24</v>
      </c>
      <c r="AS32" s="8">
        <v>1656</v>
      </c>
      <c r="AT32" s="8">
        <v>2378</v>
      </c>
      <c r="AU32" s="8">
        <v>48</v>
      </c>
    </row>
    <row r="33" spans="1:47" ht="15" customHeight="1">
      <c r="A33" s="7" t="s">
        <v>141</v>
      </c>
      <c r="B33" s="8">
        <v>44</v>
      </c>
      <c r="C33" s="8">
        <v>19555</v>
      </c>
      <c r="D33" s="8">
        <v>4321</v>
      </c>
      <c r="E33" s="8">
        <v>345</v>
      </c>
      <c r="F33" s="8">
        <v>15283</v>
      </c>
      <c r="G33" s="8">
        <v>7781</v>
      </c>
      <c r="H33" s="8">
        <v>3482</v>
      </c>
      <c r="I33" s="8">
        <v>11263</v>
      </c>
      <c r="J33" s="8">
        <v>2899</v>
      </c>
      <c r="K33" s="8">
        <v>110433</v>
      </c>
      <c r="L33" s="8">
        <v>55935</v>
      </c>
      <c r="M33" s="8">
        <v>663</v>
      </c>
      <c r="N33" s="8">
        <v>2009</v>
      </c>
      <c r="O33" s="8">
        <v>9390</v>
      </c>
      <c r="P33" s="8">
        <v>25128</v>
      </c>
      <c r="Q33" s="8">
        <v>9214</v>
      </c>
      <c r="R33" s="8">
        <v>382</v>
      </c>
      <c r="S33" s="8">
        <v>6480</v>
      </c>
      <c r="T33" s="8">
        <v>792</v>
      </c>
      <c r="U33" s="8">
        <v>25972</v>
      </c>
      <c r="V33" s="8">
        <v>0</v>
      </c>
      <c r="W33" s="8">
        <v>14898</v>
      </c>
      <c r="X33" s="8">
        <v>34656</v>
      </c>
      <c r="Y33" s="8">
        <v>321</v>
      </c>
      <c r="Z33" s="8">
        <v>0</v>
      </c>
      <c r="AA33" s="8">
        <v>0</v>
      </c>
      <c r="AB33" s="8">
        <v>50436</v>
      </c>
      <c r="AC33" s="8">
        <v>23695</v>
      </c>
      <c r="AD33" s="8">
        <v>146685</v>
      </c>
      <c r="AE33" s="8">
        <v>1639</v>
      </c>
      <c r="AF33" s="8">
        <v>821</v>
      </c>
      <c r="AG33" s="8">
        <v>77</v>
      </c>
      <c r="AH33" s="8">
        <v>2180</v>
      </c>
      <c r="AI33" s="8">
        <v>21029</v>
      </c>
      <c r="AJ33" s="8">
        <v>327</v>
      </c>
      <c r="AK33" s="8">
        <v>3497</v>
      </c>
      <c r="AL33" s="8">
        <v>8</v>
      </c>
      <c r="AM33" s="8">
        <v>2065</v>
      </c>
      <c r="AN33" s="8">
        <v>1651</v>
      </c>
      <c r="AO33" s="8">
        <v>250</v>
      </c>
      <c r="AP33" s="8">
        <v>332</v>
      </c>
      <c r="AQ33" s="8">
        <v>27660</v>
      </c>
      <c r="AR33" s="8">
        <v>0</v>
      </c>
      <c r="AS33" s="8">
        <v>2976</v>
      </c>
      <c r="AT33" s="8">
        <v>7038</v>
      </c>
      <c r="AU33" s="8">
        <v>0</v>
      </c>
    </row>
    <row r="34" spans="1:47" ht="15" customHeight="1">
      <c r="A34" s="7" t="s">
        <v>142</v>
      </c>
      <c r="B34" s="8">
        <v>162</v>
      </c>
      <c r="C34" s="8">
        <v>21262</v>
      </c>
      <c r="D34" s="8">
        <v>8489</v>
      </c>
      <c r="E34" s="8">
        <v>577</v>
      </c>
      <c r="F34" s="8">
        <v>21715</v>
      </c>
      <c r="G34" s="8">
        <v>10508</v>
      </c>
      <c r="H34" s="8">
        <v>3873</v>
      </c>
      <c r="I34" s="8">
        <v>14872</v>
      </c>
      <c r="J34" s="8">
        <v>3424</v>
      </c>
      <c r="K34" s="8">
        <v>117088</v>
      </c>
      <c r="L34" s="8">
        <v>94287</v>
      </c>
      <c r="M34" s="8">
        <v>1395</v>
      </c>
      <c r="N34" s="8">
        <v>2301</v>
      </c>
      <c r="O34" s="8">
        <v>15304</v>
      </c>
      <c r="P34" s="8">
        <v>34407</v>
      </c>
      <c r="Q34" s="8">
        <v>9770</v>
      </c>
      <c r="R34" s="8">
        <v>389</v>
      </c>
      <c r="S34" s="8">
        <v>7039</v>
      </c>
      <c r="T34" s="8">
        <v>882</v>
      </c>
      <c r="U34" s="8">
        <v>34059</v>
      </c>
      <c r="V34" s="8">
        <v>0</v>
      </c>
      <c r="W34" s="8">
        <v>19731</v>
      </c>
      <c r="X34" s="8">
        <v>49863</v>
      </c>
      <c r="Y34" s="8">
        <v>388</v>
      </c>
      <c r="Z34" s="8">
        <v>0</v>
      </c>
      <c r="AA34" s="8">
        <v>0</v>
      </c>
      <c r="AB34" s="8">
        <v>60222</v>
      </c>
      <c r="AC34" s="8">
        <v>26870</v>
      </c>
      <c r="AD34" s="8">
        <v>181597</v>
      </c>
      <c r="AE34" s="8">
        <v>1803</v>
      </c>
      <c r="AF34" s="8">
        <v>875</v>
      </c>
      <c r="AG34" s="8">
        <v>115</v>
      </c>
      <c r="AH34" s="8">
        <v>3883</v>
      </c>
      <c r="AI34" s="8">
        <v>28478</v>
      </c>
      <c r="AJ34" s="8">
        <v>334</v>
      </c>
      <c r="AK34" s="8">
        <v>3612</v>
      </c>
      <c r="AL34" s="8">
        <v>8</v>
      </c>
      <c r="AM34" s="8">
        <v>2065</v>
      </c>
      <c r="AN34" s="8">
        <v>1851</v>
      </c>
      <c r="AO34" s="8">
        <v>302</v>
      </c>
      <c r="AP34" s="8">
        <v>350</v>
      </c>
      <c r="AQ34" s="8">
        <v>36016</v>
      </c>
      <c r="AR34" s="8">
        <v>0</v>
      </c>
      <c r="AS34" s="8">
        <v>3190</v>
      </c>
      <c r="AT34" s="8">
        <v>7458</v>
      </c>
      <c r="AU34" s="8">
        <v>0</v>
      </c>
    </row>
    <row r="35" spans="1:47" ht="15" customHeight="1">
      <c r="A35" s="7" t="s">
        <v>143</v>
      </c>
      <c r="B35" s="8">
        <v>118</v>
      </c>
      <c r="C35" s="8">
        <v>1707</v>
      </c>
      <c r="D35" s="8">
        <v>4168</v>
      </c>
      <c r="E35" s="8">
        <v>232</v>
      </c>
      <c r="F35" s="8">
        <v>6432</v>
      </c>
      <c r="G35" s="8">
        <v>2727</v>
      </c>
      <c r="H35" s="8">
        <v>391</v>
      </c>
      <c r="I35" s="8">
        <v>3609</v>
      </c>
      <c r="J35" s="8">
        <v>525</v>
      </c>
      <c r="K35" s="8">
        <v>6655</v>
      </c>
      <c r="L35" s="8">
        <v>38352</v>
      </c>
      <c r="M35" s="8">
        <v>732</v>
      </c>
      <c r="N35" s="8">
        <v>292</v>
      </c>
      <c r="O35" s="8">
        <v>5914</v>
      </c>
      <c r="P35" s="8">
        <v>9279</v>
      </c>
      <c r="Q35" s="8">
        <v>556</v>
      </c>
      <c r="R35" s="8">
        <v>7</v>
      </c>
      <c r="S35" s="8">
        <v>559</v>
      </c>
      <c r="T35" s="8">
        <v>90</v>
      </c>
      <c r="U35" s="8">
        <v>8087</v>
      </c>
      <c r="V35" s="8">
        <v>0</v>
      </c>
      <c r="W35" s="8">
        <v>4833</v>
      </c>
      <c r="X35" s="8">
        <v>15207</v>
      </c>
      <c r="Y35" s="8">
        <v>67</v>
      </c>
      <c r="Z35" s="8">
        <v>0</v>
      </c>
      <c r="AA35" s="8">
        <v>0</v>
      </c>
      <c r="AB35" s="8">
        <v>9786</v>
      </c>
      <c r="AC35" s="8">
        <v>3175</v>
      </c>
      <c r="AD35" s="8">
        <v>34912</v>
      </c>
      <c r="AE35" s="8">
        <v>164</v>
      </c>
      <c r="AF35" s="8">
        <v>54</v>
      </c>
      <c r="AG35" s="8">
        <v>38</v>
      </c>
      <c r="AH35" s="8">
        <v>1703</v>
      </c>
      <c r="AI35" s="8">
        <v>7449</v>
      </c>
      <c r="AJ35" s="8">
        <v>7</v>
      </c>
      <c r="AK35" s="8">
        <v>115</v>
      </c>
      <c r="AL35" s="8">
        <v>0</v>
      </c>
      <c r="AM35" s="8">
        <v>0</v>
      </c>
      <c r="AN35" s="8">
        <v>200</v>
      </c>
      <c r="AO35" s="8">
        <v>52</v>
      </c>
      <c r="AP35" s="8">
        <v>18</v>
      </c>
      <c r="AQ35" s="8">
        <v>8356</v>
      </c>
      <c r="AR35" s="8">
        <v>0</v>
      </c>
      <c r="AS35" s="8">
        <v>214</v>
      </c>
      <c r="AT35" s="8">
        <v>420</v>
      </c>
      <c r="AU35" s="8">
        <v>0</v>
      </c>
    </row>
    <row r="36" spans="1:47" ht="15" customHeight="1">
      <c r="A36" s="7" t="s">
        <v>144</v>
      </c>
      <c r="B36" s="8">
        <v>174</v>
      </c>
      <c r="C36" s="8">
        <v>5076</v>
      </c>
      <c r="D36" s="8">
        <v>570</v>
      </c>
      <c r="E36" s="8">
        <v>51</v>
      </c>
      <c r="F36" s="8">
        <v>4445</v>
      </c>
      <c r="G36" s="8">
        <v>1514</v>
      </c>
      <c r="H36" s="8">
        <v>1502</v>
      </c>
      <c r="I36" s="8">
        <v>2259</v>
      </c>
      <c r="J36" s="8">
        <v>1416</v>
      </c>
      <c r="K36" s="8">
        <v>67197</v>
      </c>
      <c r="L36" s="8">
        <v>19792</v>
      </c>
      <c r="M36" s="8">
        <v>0</v>
      </c>
      <c r="N36" s="8">
        <v>670</v>
      </c>
      <c r="O36" s="8">
        <v>3672</v>
      </c>
      <c r="P36" s="8">
        <v>7153</v>
      </c>
      <c r="Q36" s="8">
        <v>3093</v>
      </c>
      <c r="R36" s="8">
        <v>544</v>
      </c>
      <c r="S36" s="8">
        <v>1085</v>
      </c>
      <c r="T36" s="8">
        <v>325</v>
      </c>
      <c r="U36" s="8">
        <v>5227</v>
      </c>
      <c r="V36" s="8">
        <v>36</v>
      </c>
      <c r="W36" s="8">
        <v>18495</v>
      </c>
      <c r="X36" s="8">
        <v>12166</v>
      </c>
      <c r="Y36" s="8">
        <v>219</v>
      </c>
      <c r="Z36" s="8">
        <v>80734</v>
      </c>
      <c r="AA36" s="8">
        <v>388</v>
      </c>
      <c r="AB36" s="8">
        <v>21490</v>
      </c>
      <c r="AC36" s="8">
        <v>6244</v>
      </c>
      <c r="AD36" s="8">
        <v>43684</v>
      </c>
      <c r="AE36" s="8">
        <v>267</v>
      </c>
      <c r="AF36" s="8">
        <v>249</v>
      </c>
      <c r="AG36" s="8">
        <v>134</v>
      </c>
      <c r="AH36" s="8">
        <v>840</v>
      </c>
      <c r="AI36" s="8">
        <v>5042</v>
      </c>
      <c r="AJ36" s="8">
        <v>409</v>
      </c>
      <c r="AK36" s="8">
        <v>727</v>
      </c>
      <c r="AL36" s="8">
        <v>452</v>
      </c>
      <c r="AM36" s="8">
        <v>545</v>
      </c>
      <c r="AN36" s="8">
        <v>1677</v>
      </c>
      <c r="AO36" s="8">
        <v>96</v>
      </c>
      <c r="AP36" s="8">
        <v>153</v>
      </c>
      <c r="AQ36" s="8">
        <v>6826</v>
      </c>
      <c r="AR36" s="8">
        <v>64</v>
      </c>
      <c r="AS36" s="8">
        <v>691</v>
      </c>
      <c r="AT36" s="8">
        <v>5295</v>
      </c>
      <c r="AU36" s="8">
        <v>18</v>
      </c>
    </row>
    <row r="37" spans="1:47" ht="15" customHeight="1">
      <c r="A37" s="7" t="s">
        <v>145</v>
      </c>
      <c r="B37" s="8">
        <v>432</v>
      </c>
      <c r="C37" s="8">
        <v>12633</v>
      </c>
      <c r="D37" s="8">
        <v>3308</v>
      </c>
      <c r="E37" s="8">
        <v>211</v>
      </c>
      <c r="F37" s="8">
        <v>11062</v>
      </c>
      <c r="G37" s="8">
        <v>5380</v>
      </c>
      <c r="H37" s="8">
        <v>3868</v>
      </c>
      <c r="I37" s="8">
        <v>13219</v>
      </c>
      <c r="J37" s="8">
        <v>4119</v>
      </c>
      <c r="K37" s="8">
        <v>148912</v>
      </c>
      <c r="L37" s="8">
        <v>60403</v>
      </c>
      <c r="M37" s="8">
        <v>0</v>
      </c>
      <c r="N37" s="8">
        <v>1294</v>
      </c>
      <c r="O37" s="8">
        <v>10253</v>
      </c>
      <c r="P37" s="8">
        <v>20602</v>
      </c>
      <c r="Q37" s="8">
        <v>6573</v>
      </c>
      <c r="R37" s="8">
        <v>797</v>
      </c>
      <c r="S37" s="8">
        <v>2166</v>
      </c>
      <c r="T37" s="8">
        <v>1081</v>
      </c>
      <c r="U37" s="8">
        <v>18235</v>
      </c>
      <c r="V37" s="8">
        <v>98</v>
      </c>
      <c r="W37" s="8">
        <v>54371</v>
      </c>
      <c r="X37" s="8">
        <v>35157</v>
      </c>
      <c r="Y37" s="8">
        <v>438</v>
      </c>
      <c r="Z37" s="8">
        <v>138095</v>
      </c>
      <c r="AA37" s="8">
        <v>777</v>
      </c>
      <c r="AB37" s="8">
        <v>51925</v>
      </c>
      <c r="AC37" s="8">
        <v>18004</v>
      </c>
      <c r="AD37" s="8">
        <v>110003</v>
      </c>
      <c r="AE37" s="8">
        <v>823</v>
      </c>
      <c r="AF37" s="8">
        <v>645</v>
      </c>
      <c r="AG37" s="8">
        <v>390</v>
      </c>
      <c r="AH37" s="8">
        <v>2838</v>
      </c>
      <c r="AI37" s="8">
        <v>13026</v>
      </c>
      <c r="AJ37" s="8">
        <v>1440</v>
      </c>
      <c r="AK37" s="8">
        <v>1510</v>
      </c>
      <c r="AL37" s="8">
        <v>845</v>
      </c>
      <c r="AM37" s="8">
        <v>2185</v>
      </c>
      <c r="AN37" s="8">
        <v>2192</v>
      </c>
      <c r="AO37" s="8">
        <v>436</v>
      </c>
      <c r="AP37" s="8">
        <v>306</v>
      </c>
      <c r="AQ37" s="8">
        <v>25152</v>
      </c>
      <c r="AR37" s="8">
        <v>88</v>
      </c>
      <c r="AS37" s="8">
        <v>1737</v>
      </c>
      <c r="AT37" s="8">
        <v>12325</v>
      </c>
      <c r="AU37" s="8">
        <v>44</v>
      </c>
    </row>
    <row r="38" spans="1:47" ht="15" customHeight="1">
      <c r="A38" s="7" t="s">
        <v>146</v>
      </c>
      <c r="B38" s="8">
        <v>258</v>
      </c>
      <c r="C38" s="8">
        <v>7557</v>
      </c>
      <c r="D38" s="8">
        <v>2738</v>
      </c>
      <c r="E38" s="8">
        <v>160</v>
      </c>
      <c r="F38" s="8">
        <v>6617</v>
      </c>
      <c r="G38" s="8">
        <v>3866</v>
      </c>
      <c r="H38" s="8">
        <v>2366</v>
      </c>
      <c r="I38" s="8">
        <v>10960</v>
      </c>
      <c r="J38" s="8">
        <v>2703</v>
      </c>
      <c r="K38" s="8">
        <v>81715</v>
      </c>
      <c r="L38" s="8">
        <v>40611</v>
      </c>
      <c r="M38" s="8">
        <v>0</v>
      </c>
      <c r="N38" s="8">
        <v>624</v>
      </c>
      <c r="O38" s="8">
        <v>6581</v>
      </c>
      <c r="P38" s="8">
        <v>13449</v>
      </c>
      <c r="Q38" s="8">
        <v>3480</v>
      </c>
      <c r="R38" s="8">
        <v>253</v>
      </c>
      <c r="S38" s="8">
        <v>1081</v>
      </c>
      <c r="T38" s="8">
        <v>756</v>
      </c>
      <c r="U38" s="8">
        <v>13008</v>
      </c>
      <c r="V38" s="8">
        <v>62</v>
      </c>
      <c r="W38" s="8">
        <v>35876</v>
      </c>
      <c r="X38" s="8">
        <v>22991</v>
      </c>
      <c r="Y38" s="8">
        <v>219</v>
      </c>
      <c r="Z38" s="8">
        <v>57361</v>
      </c>
      <c r="AA38" s="8">
        <v>389</v>
      </c>
      <c r="AB38" s="8">
        <v>30435</v>
      </c>
      <c r="AC38" s="8">
        <v>11760</v>
      </c>
      <c r="AD38" s="8">
        <v>66319</v>
      </c>
      <c r="AE38" s="8">
        <v>556</v>
      </c>
      <c r="AF38" s="8">
        <v>396</v>
      </c>
      <c r="AG38" s="8">
        <v>256</v>
      </c>
      <c r="AH38" s="8">
        <v>1998</v>
      </c>
      <c r="AI38" s="8">
        <v>7984</v>
      </c>
      <c r="AJ38" s="8">
        <v>1031</v>
      </c>
      <c r="AK38" s="8">
        <v>783</v>
      </c>
      <c r="AL38" s="8">
        <v>393</v>
      </c>
      <c r="AM38" s="8">
        <v>1640</v>
      </c>
      <c r="AN38" s="8">
        <v>515</v>
      </c>
      <c r="AO38" s="8">
        <v>340</v>
      </c>
      <c r="AP38" s="8">
        <v>153</v>
      </c>
      <c r="AQ38" s="8">
        <v>18326</v>
      </c>
      <c r="AR38" s="8">
        <v>24</v>
      </c>
      <c r="AS38" s="8">
        <v>1046</v>
      </c>
      <c r="AT38" s="8">
        <v>7030</v>
      </c>
      <c r="AU38" s="8">
        <v>26</v>
      </c>
    </row>
    <row r="39" spans="1:47" ht="15" customHeight="1">
      <c r="A39" s="7" t="s">
        <v>147</v>
      </c>
      <c r="B39" s="8">
        <v>5799</v>
      </c>
      <c r="C39" s="8">
        <v>22606</v>
      </c>
      <c r="D39" s="8">
        <v>16968</v>
      </c>
      <c r="E39" s="8">
        <v>806</v>
      </c>
      <c r="F39" s="8">
        <v>35515</v>
      </c>
      <c r="G39" s="8">
        <v>4798</v>
      </c>
      <c r="H39" s="8">
        <v>3454</v>
      </c>
      <c r="I39" s="8">
        <v>8519</v>
      </c>
      <c r="J39" s="8">
        <v>11293</v>
      </c>
      <c r="K39" s="8">
        <v>380511</v>
      </c>
      <c r="L39" s="8">
        <v>147836</v>
      </c>
      <c r="M39" s="8">
        <v>9976</v>
      </c>
      <c r="N39" s="8">
        <v>2592</v>
      </c>
      <c r="O39" s="8">
        <v>55063</v>
      </c>
      <c r="P39" s="8">
        <v>52158</v>
      </c>
      <c r="Q39" s="8">
        <v>36903</v>
      </c>
      <c r="R39" s="8">
        <v>11494</v>
      </c>
      <c r="S39" s="8">
        <v>4519</v>
      </c>
      <c r="T39" s="8">
        <v>1611</v>
      </c>
      <c r="U39" s="8">
        <v>75507</v>
      </c>
      <c r="V39" s="8">
        <v>840</v>
      </c>
      <c r="W39" s="8">
        <v>165765</v>
      </c>
      <c r="X39" s="8">
        <v>154181</v>
      </c>
      <c r="Y39" s="8">
        <v>723</v>
      </c>
      <c r="Z39" s="8">
        <v>246849</v>
      </c>
      <c r="AA39" s="8">
        <v>91687</v>
      </c>
      <c r="AB39" s="8">
        <v>103330</v>
      </c>
      <c r="AC39" s="8">
        <v>60766</v>
      </c>
      <c r="AD39" s="8">
        <v>303926</v>
      </c>
      <c r="AE39" s="8">
        <v>10091</v>
      </c>
      <c r="AF39" s="8">
        <v>12222</v>
      </c>
      <c r="AG39" s="8">
        <v>20827</v>
      </c>
      <c r="AH39" s="8">
        <v>9843</v>
      </c>
      <c r="AI39" s="8">
        <v>35194</v>
      </c>
      <c r="AJ39" s="8">
        <v>590</v>
      </c>
      <c r="AK39" s="8">
        <v>8702</v>
      </c>
      <c r="AL39" s="8">
        <v>2559</v>
      </c>
      <c r="AM39" s="8">
        <v>14898</v>
      </c>
      <c r="AN39" s="8">
        <v>7780</v>
      </c>
      <c r="AO39" s="8">
        <v>1367</v>
      </c>
      <c r="AP39" s="8">
        <v>1947</v>
      </c>
      <c r="AQ39" s="8">
        <v>71012</v>
      </c>
      <c r="AR39" s="8">
        <v>558</v>
      </c>
      <c r="AS39" s="8">
        <v>39867</v>
      </c>
      <c r="AT39" s="8">
        <v>27407</v>
      </c>
      <c r="AU39" s="8">
        <v>149</v>
      </c>
    </row>
    <row r="40" spans="1:47" ht="15" customHeight="1">
      <c r="A40" s="7" t="s">
        <v>148</v>
      </c>
      <c r="B40" s="8">
        <v>0</v>
      </c>
      <c r="C40" s="8">
        <v>4</v>
      </c>
      <c r="D40" s="8">
        <v>0</v>
      </c>
      <c r="E40" s="8">
        <v>0</v>
      </c>
      <c r="F40" s="8">
        <v>0</v>
      </c>
      <c r="G40" s="8">
        <v>0</v>
      </c>
      <c r="H40" s="8">
        <v>103</v>
      </c>
      <c r="I40" s="8">
        <v>0</v>
      </c>
      <c r="J40" s="8">
        <v>0</v>
      </c>
      <c r="K40" s="8">
        <v>11688</v>
      </c>
      <c r="L40" s="8">
        <v>651</v>
      </c>
      <c r="M40" s="8">
        <v>142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656</v>
      </c>
      <c r="V40" s="8">
        <v>0</v>
      </c>
      <c r="W40" s="8">
        <v>4814</v>
      </c>
      <c r="X40" s="8">
        <v>0</v>
      </c>
      <c r="Y40" s="8">
        <v>380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1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904</v>
      </c>
      <c r="AR40" s="8">
        <v>0</v>
      </c>
      <c r="AS40" s="8">
        <v>0</v>
      </c>
      <c r="AT40" s="8">
        <v>0</v>
      </c>
      <c r="AU40" s="8">
        <v>0</v>
      </c>
    </row>
    <row r="41" spans="1:47" ht="15" customHeight="1">
      <c r="A41" s="7" t="s">
        <v>149</v>
      </c>
      <c r="B41" s="8">
        <v>0</v>
      </c>
      <c r="C41" s="8">
        <v>2325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122800</v>
      </c>
      <c r="L41" s="8">
        <v>15044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19</v>
      </c>
      <c r="V41" s="8">
        <v>0</v>
      </c>
      <c r="W41" s="8">
        <v>16534</v>
      </c>
      <c r="X41" s="8">
        <v>0</v>
      </c>
      <c r="Y41" s="8">
        <v>0</v>
      </c>
      <c r="Z41" s="8">
        <v>73161</v>
      </c>
      <c r="AA41" s="8">
        <v>69</v>
      </c>
      <c r="AB41" s="8">
        <v>0</v>
      </c>
      <c r="AC41" s="8">
        <v>151</v>
      </c>
      <c r="AD41" s="8">
        <v>8956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532</v>
      </c>
      <c r="AO41" s="8">
        <v>0</v>
      </c>
      <c r="AP41" s="8">
        <v>0</v>
      </c>
      <c r="AQ41" s="8">
        <v>3909</v>
      </c>
      <c r="AR41" s="8">
        <v>0</v>
      </c>
      <c r="AS41" s="8">
        <v>745</v>
      </c>
      <c r="AT41" s="8">
        <v>0</v>
      </c>
      <c r="AU41" s="8">
        <v>0</v>
      </c>
    </row>
    <row r="42" spans="1:4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27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1:47" ht="15" customHeight="1">
      <c r="A43" s="7" t="s">
        <v>151</v>
      </c>
      <c r="B43" s="8">
        <v>0</v>
      </c>
      <c r="C43" s="8">
        <v>141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19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1203</v>
      </c>
      <c r="AF43" s="8">
        <v>0</v>
      </c>
      <c r="AG43" s="8">
        <v>0</v>
      </c>
      <c r="AH43" s="8">
        <v>129</v>
      </c>
      <c r="AI43" s="8">
        <v>0</v>
      </c>
      <c r="AJ43" s="8">
        <v>0</v>
      </c>
      <c r="AK43" s="8">
        <v>0</v>
      </c>
      <c r="AL43" s="8">
        <v>162</v>
      </c>
      <c r="AM43" s="8">
        <v>2070</v>
      </c>
      <c r="AN43" s="8">
        <v>117</v>
      </c>
      <c r="AO43" s="8">
        <v>0</v>
      </c>
      <c r="AP43" s="8">
        <v>0</v>
      </c>
      <c r="AQ43" s="8">
        <v>9</v>
      </c>
      <c r="AR43" s="8">
        <v>0</v>
      </c>
      <c r="AS43" s="8">
        <v>0</v>
      </c>
      <c r="AT43" s="8">
        <v>0</v>
      </c>
      <c r="AU43" s="8">
        <v>0</v>
      </c>
    </row>
    <row r="44" spans="1:47" ht="15" customHeight="1">
      <c r="A44" s="7" t="s">
        <v>152</v>
      </c>
      <c r="B44" s="8">
        <v>1</v>
      </c>
      <c r="C44" s="8">
        <v>9781</v>
      </c>
      <c r="D44" s="8">
        <v>3847</v>
      </c>
      <c r="E44" s="8">
        <v>135</v>
      </c>
      <c r="F44" s="8">
        <v>17016</v>
      </c>
      <c r="G44" s="8">
        <v>304</v>
      </c>
      <c r="H44" s="8">
        <v>1583</v>
      </c>
      <c r="I44" s="8">
        <v>691</v>
      </c>
      <c r="J44" s="8">
        <v>6522</v>
      </c>
      <c r="K44" s="8">
        <v>96267</v>
      </c>
      <c r="L44" s="8">
        <v>49218</v>
      </c>
      <c r="M44" s="8">
        <v>4735</v>
      </c>
      <c r="N44" s="8">
        <v>346</v>
      </c>
      <c r="O44" s="8">
        <v>26436</v>
      </c>
      <c r="P44" s="8">
        <v>20260</v>
      </c>
      <c r="Q44" s="8">
        <v>22518</v>
      </c>
      <c r="R44" s="8">
        <v>4313</v>
      </c>
      <c r="S44" s="8">
        <v>2165</v>
      </c>
      <c r="T44" s="8">
        <v>54</v>
      </c>
      <c r="U44" s="8">
        <v>21796</v>
      </c>
      <c r="V44" s="8">
        <v>63</v>
      </c>
      <c r="W44" s="8">
        <v>50876</v>
      </c>
      <c r="X44" s="8">
        <v>51114</v>
      </c>
      <c r="Y44" s="8">
        <v>172</v>
      </c>
      <c r="Z44" s="8">
        <v>66791</v>
      </c>
      <c r="AA44" s="8">
        <v>202</v>
      </c>
      <c r="AB44" s="8">
        <v>45215</v>
      </c>
      <c r="AC44" s="8">
        <v>34458</v>
      </c>
      <c r="AD44" s="8">
        <v>109781</v>
      </c>
      <c r="AE44" s="8">
        <v>601</v>
      </c>
      <c r="AF44" s="8">
        <v>3844</v>
      </c>
      <c r="AG44" s="8">
        <v>64</v>
      </c>
      <c r="AH44" s="8">
        <v>1344</v>
      </c>
      <c r="AI44" s="8">
        <v>14879</v>
      </c>
      <c r="AJ44" s="8">
        <v>191</v>
      </c>
      <c r="AK44" s="8">
        <v>410</v>
      </c>
      <c r="AL44" s="8">
        <v>1040</v>
      </c>
      <c r="AM44" s="8">
        <v>2746</v>
      </c>
      <c r="AN44" s="8">
        <v>3708</v>
      </c>
      <c r="AO44" s="8">
        <v>222</v>
      </c>
      <c r="AP44" s="8">
        <v>136</v>
      </c>
      <c r="AQ44" s="8">
        <v>18592</v>
      </c>
      <c r="AR44" s="8">
        <v>395</v>
      </c>
      <c r="AS44" s="8">
        <v>1842</v>
      </c>
      <c r="AT44" s="8">
        <v>9761</v>
      </c>
      <c r="AU44" s="8">
        <v>0</v>
      </c>
    </row>
    <row r="45" spans="1:47" ht="15" customHeight="1">
      <c r="A45" s="7" t="s">
        <v>153</v>
      </c>
      <c r="B45" s="8">
        <v>5798</v>
      </c>
      <c r="C45" s="8">
        <v>10291</v>
      </c>
      <c r="D45" s="8">
        <v>13121</v>
      </c>
      <c r="E45" s="8">
        <v>671</v>
      </c>
      <c r="F45" s="8">
        <v>18499</v>
      </c>
      <c r="G45" s="8">
        <v>4494</v>
      </c>
      <c r="H45" s="8">
        <v>1768</v>
      </c>
      <c r="I45" s="8">
        <v>7809</v>
      </c>
      <c r="J45" s="8">
        <v>4771</v>
      </c>
      <c r="K45" s="8">
        <v>149756</v>
      </c>
      <c r="L45" s="8">
        <v>82923</v>
      </c>
      <c r="M45" s="8">
        <v>5099</v>
      </c>
      <c r="N45" s="8">
        <v>2246</v>
      </c>
      <c r="O45" s="8">
        <v>28627</v>
      </c>
      <c r="P45" s="8">
        <v>31898</v>
      </c>
      <c r="Q45" s="8">
        <v>14385</v>
      </c>
      <c r="R45" s="8">
        <v>7181</v>
      </c>
      <c r="S45" s="8">
        <v>2354</v>
      </c>
      <c r="T45" s="8">
        <v>1557</v>
      </c>
      <c r="U45" s="8">
        <v>53036</v>
      </c>
      <c r="V45" s="8">
        <v>777</v>
      </c>
      <c r="W45" s="8">
        <v>93541</v>
      </c>
      <c r="X45" s="8">
        <v>103067</v>
      </c>
      <c r="Y45" s="8">
        <v>171</v>
      </c>
      <c r="Z45" s="8">
        <v>106897</v>
      </c>
      <c r="AA45" s="8">
        <v>91416</v>
      </c>
      <c r="AB45" s="8">
        <v>58115</v>
      </c>
      <c r="AC45" s="8">
        <v>26130</v>
      </c>
      <c r="AD45" s="8">
        <v>185189</v>
      </c>
      <c r="AE45" s="8">
        <v>8287</v>
      </c>
      <c r="AF45" s="8">
        <v>8378</v>
      </c>
      <c r="AG45" s="8">
        <v>20763</v>
      </c>
      <c r="AH45" s="8">
        <v>8370</v>
      </c>
      <c r="AI45" s="8">
        <v>20314</v>
      </c>
      <c r="AJ45" s="8">
        <v>399</v>
      </c>
      <c r="AK45" s="8">
        <v>8292</v>
      </c>
      <c r="AL45" s="8">
        <v>1357</v>
      </c>
      <c r="AM45" s="8">
        <v>10082</v>
      </c>
      <c r="AN45" s="8">
        <v>3423</v>
      </c>
      <c r="AO45" s="8">
        <v>1145</v>
      </c>
      <c r="AP45" s="8">
        <v>1811</v>
      </c>
      <c r="AQ45" s="8">
        <v>47598</v>
      </c>
      <c r="AR45" s="8">
        <v>163</v>
      </c>
      <c r="AS45" s="8">
        <v>37280</v>
      </c>
      <c r="AT45" s="8">
        <v>17646</v>
      </c>
      <c r="AU45" s="8">
        <v>149</v>
      </c>
    </row>
    <row r="46" spans="1:47" ht="15" customHeight="1">
      <c r="A46" s="7" t="s">
        <v>154</v>
      </c>
      <c r="B46" s="8">
        <v>0</v>
      </c>
      <c r="C46" s="8">
        <v>64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ht="15" customHeight="1">
      <c r="A47" s="5" t="s">
        <v>26</v>
      </c>
      <c r="B47" s="6">
        <v>220970</v>
      </c>
      <c r="C47" s="6">
        <v>510220</v>
      </c>
      <c r="D47" s="6">
        <v>238762</v>
      </c>
      <c r="E47" s="6">
        <v>14933</v>
      </c>
      <c r="F47" s="6">
        <v>929811</v>
      </c>
      <c r="G47" s="6">
        <v>192347</v>
      </c>
      <c r="H47" s="6">
        <v>124386</v>
      </c>
      <c r="I47" s="6">
        <v>353986</v>
      </c>
      <c r="J47" s="6">
        <v>194342</v>
      </c>
      <c r="K47" s="6">
        <v>5272240</v>
      </c>
      <c r="L47" s="6">
        <v>3324516</v>
      </c>
      <c r="M47" s="6">
        <v>82736</v>
      </c>
      <c r="N47" s="6">
        <v>93504</v>
      </c>
      <c r="O47" s="6">
        <v>1069189</v>
      </c>
      <c r="P47" s="6">
        <v>1563105</v>
      </c>
      <c r="Q47" s="6">
        <v>499467</v>
      </c>
      <c r="R47" s="6">
        <v>492315</v>
      </c>
      <c r="S47" s="6">
        <v>188344</v>
      </c>
      <c r="T47" s="6">
        <v>104593</v>
      </c>
      <c r="U47" s="6">
        <v>1347200</v>
      </c>
      <c r="V47" s="6">
        <v>22002</v>
      </c>
      <c r="W47" s="6">
        <v>3557446</v>
      </c>
      <c r="X47" s="6">
        <v>2808632</v>
      </c>
      <c r="Y47" s="6">
        <v>13337</v>
      </c>
      <c r="Z47" s="6">
        <v>5148873</v>
      </c>
      <c r="AA47" s="6">
        <v>212215</v>
      </c>
      <c r="AB47" s="6">
        <v>3383758</v>
      </c>
      <c r="AC47" s="6">
        <v>968637</v>
      </c>
      <c r="AD47" s="6">
        <v>6905326</v>
      </c>
      <c r="AE47" s="6">
        <v>101325</v>
      </c>
      <c r="AF47" s="6">
        <v>326375</v>
      </c>
      <c r="AG47" s="6">
        <v>123173</v>
      </c>
      <c r="AH47" s="6">
        <v>199869</v>
      </c>
      <c r="AI47" s="6">
        <v>903185</v>
      </c>
      <c r="AJ47" s="6">
        <v>22277</v>
      </c>
      <c r="AK47" s="6">
        <v>373305</v>
      </c>
      <c r="AL47" s="6">
        <v>20368</v>
      </c>
      <c r="AM47" s="6">
        <v>143812</v>
      </c>
      <c r="AN47" s="6">
        <v>138116</v>
      </c>
      <c r="AO47" s="6">
        <v>59768</v>
      </c>
      <c r="AP47" s="6">
        <v>81801</v>
      </c>
      <c r="AQ47" s="6">
        <v>1087881</v>
      </c>
      <c r="AR47" s="6">
        <v>305</v>
      </c>
      <c r="AS47" s="6">
        <v>239698</v>
      </c>
      <c r="AT47" s="6">
        <v>606464</v>
      </c>
      <c r="AU47" s="6">
        <v>5320</v>
      </c>
    </row>
    <row r="48" spans="1:47" ht="15" customHeight="1">
      <c r="A48" s="7" t="s">
        <v>155</v>
      </c>
      <c r="B48" s="8">
        <v>190767</v>
      </c>
      <c r="C48" s="8">
        <v>49802</v>
      </c>
      <c r="D48" s="8">
        <v>63144</v>
      </c>
      <c r="E48" s="8">
        <v>11306</v>
      </c>
      <c r="F48" s="8">
        <v>147906</v>
      </c>
      <c r="G48" s="8">
        <v>52032</v>
      </c>
      <c r="H48" s="8">
        <v>10263</v>
      </c>
      <c r="I48" s="8">
        <v>100766</v>
      </c>
      <c r="J48" s="8">
        <v>54249</v>
      </c>
      <c r="K48" s="8">
        <v>1323022</v>
      </c>
      <c r="L48" s="8">
        <v>961249</v>
      </c>
      <c r="M48" s="8">
        <v>44196</v>
      </c>
      <c r="N48" s="8">
        <v>44013</v>
      </c>
      <c r="O48" s="8">
        <v>286452</v>
      </c>
      <c r="P48" s="8">
        <v>351202</v>
      </c>
      <c r="Q48" s="8">
        <v>63817</v>
      </c>
      <c r="R48" s="8">
        <v>191675</v>
      </c>
      <c r="S48" s="8">
        <v>42889</v>
      </c>
      <c r="T48" s="8">
        <v>67894</v>
      </c>
      <c r="U48" s="8">
        <v>371553</v>
      </c>
      <c r="V48" s="8">
        <v>17696</v>
      </c>
      <c r="W48" s="8">
        <v>1679403</v>
      </c>
      <c r="X48" s="8">
        <v>650258</v>
      </c>
      <c r="Y48" s="8">
        <v>6140</v>
      </c>
      <c r="Z48" s="8">
        <v>1121180</v>
      </c>
      <c r="AA48" s="8">
        <v>99651</v>
      </c>
      <c r="AB48" s="8">
        <v>926523</v>
      </c>
      <c r="AC48" s="8">
        <v>25889</v>
      </c>
      <c r="AD48" s="8">
        <v>783083</v>
      </c>
      <c r="AE48" s="8">
        <v>66471</v>
      </c>
      <c r="AF48" s="8">
        <v>181785</v>
      </c>
      <c r="AG48" s="8">
        <v>28197</v>
      </c>
      <c r="AH48" s="8">
        <v>109185</v>
      </c>
      <c r="AI48" s="8">
        <v>140465</v>
      </c>
      <c r="AJ48" s="8">
        <v>20268</v>
      </c>
      <c r="AK48" s="8">
        <v>234577</v>
      </c>
      <c r="AL48" s="8">
        <v>5199</v>
      </c>
      <c r="AM48" s="8">
        <v>56683</v>
      </c>
      <c r="AN48" s="8">
        <v>42774</v>
      </c>
      <c r="AO48" s="8">
        <v>48654</v>
      </c>
      <c r="AP48" s="8">
        <v>73902</v>
      </c>
      <c r="AQ48" s="8">
        <v>308302</v>
      </c>
      <c r="AR48" s="8">
        <v>0</v>
      </c>
      <c r="AS48" s="8">
        <v>154702</v>
      </c>
      <c r="AT48" s="8">
        <v>42730</v>
      </c>
      <c r="AU48" s="8">
        <v>1228</v>
      </c>
    </row>
    <row r="49" spans="1:47" ht="15" customHeight="1">
      <c r="A49" s="7" t="s">
        <v>156</v>
      </c>
      <c r="B49" s="8">
        <v>189</v>
      </c>
      <c r="C49" s="8">
        <v>932</v>
      </c>
      <c r="D49" s="8">
        <v>8574</v>
      </c>
      <c r="E49" s="8">
        <v>115</v>
      </c>
      <c r="F49" s="8">
        <v>5713</v>
      </c>
      <c r="G49" s="8">
        <v>7592</v>
      </c>
      <c r="H49" s="8">
        <v>742</v>
      </c>
      <c r="I49" s="8">
        <v>1719</v>
      </c>
      <c r="J49" s="8">
        <v>3139</v>
      </c>
      <c r="K49" s="8">
        <v>67485</v>
      </c>
      <c r="L49" s="8">
        <v>72835</v>
      </c>
      <c r="M49" s="8">
        <v>277</v>
      </c>
      <c r="N49" s="8">
        <v>172</v>
      </c>
      <c r="O49" s="8">
        <v>2858</v>
      </c>
      <c r="P49" s="8">
        <v>7346</v>
      </c>
      <c r="Q49" s="8">
        <v>1728</v>
      </c>
      <c r="R49" s="8">
        <v>0</v>
      </c>
      <c r="S49" s="8">
        <v>592</v>
      </c>
      <c r="T49" s="8">
        <v>620</v>
      </c>
      <c r="U49" s="8">
        <v>8207</v>
      </c>
      <c r="V49" s="8">
        <v>45</v>
      </c>
      <c r="W49" s="8">
        <v>25404</v>
      </c>
      <c r="X49" s="8">
        <v>10274</v>
      </c>
      <c r="Y49" s="8">
        <v>0</v>
      </c>
      <c r="Z49" s="8">
        <v>35935</v>
      </c>
      <c r="AA49" s="8">
        <v>288</v>
      </c>
      <c r="AB49" s="8">
        <v>27868</v>
      </c>
      <c r="AC49" s="8">
        <v>14184</v>
      </c>
      <c r="AD49" s="8">
        <v>82200</v>
      </c>
      <c r="AE49" s="8">
        <v>670</v>
      </c>
      <c r="AF49" s="8">
        <v>781</v>
      </c>
      <c r="AG49" s="8">
        <v>3752</v>
      </c>
      <c r="AH49" s="8">
        <v>7672</v>
      </c>
      <c r="AI49" s="8">
        <v>1959</v>
      </c>
      <c r="AJ49" s="8">
        <v>1565</v>
      </c>
      <c r="AK49" s="8">
        <v>481</v>
      </c>
      <c r="AL49" s="8">
        <v>680</v>
      </c>
      <c r="AM49" s="8">
        <v>1513</v>
      </c>
      <c r="AN49" s="8">
        <v>1411</v>
      </c>
      <c r="AO49" s="8">
        <v>150</v>
      </c>
      <c r="AP49" s="8">
        <v>0</v>
      </c>
      <c r="AQ49" s="8">
        <v>18235</v>
      </c>
      <c r="AR49" s="8">
        <v>0</v>
      </c>
      <c r="AS49" s="8">
        <v>3392</v>
      </c>
      <c r="AT49" s="8">
        <v>320</v>
      </c>
      <c r="AU49" s="8">
        <v>156</v>
      </c>
    </row>
    <row r="50" spans="1:47" ht="15" customHeight="1">
      <c r="A50" s="7" t="s">
        <v>157</v>
      </c>
      <c r="B50" s="8">
        <v>190578</v>
      </c>
      <c r="C50" s="8">
        <v>48870</v>
      </c>
      <c r="D50" s="8">
        <v>54570</v>
      </c>
      <c r="E50" s="8">
        <v>11191</v>
      </c>
      <c r="F50" s="8">
        <v>142193</v>
      </c>
      <c r="G50" s="8">
        <v>44440</v>
      </c>
      <c r="H50" s="8">
        <v>9521</v>
      </c>
      <c r="I50" s="8">
        <v>99047</v>
      </c>
      <c r="J50" s="8">
        <v>51110</v>
      </c>
      <c r="K50" s="8">
        <v>1255537</v>
      </c>
      <c r="L50" s="8">
        <v>888414</v>
      </c>
      <c r="M50" s="8">
        <v>43919</v>
      </c>
      <c r="N50" s="8">
        <v>43841</v>
      </c>
      <c r="O50" s="8">
        <v>283594</v>
      </c>
      <c r="P50" s="8">
        <v>343856</v>
      </c>
      <c r="Q50" s="8">
        <v>62089</v>
      </c>
      <c r="R50" s="8">
        <v>191675</v>
      </c>
      <c r="S50" s="8">
        <v>42297</v>
      </c>
      <c r="T50" s="8">
        <v>67274</v>
      </c>
      <c r="U50" s="8">
        <v>363346</v>
      </c>
      <c r="V50" s="8">
        <v>17651</v>
      </c>
      <c r="W50" s="8">
        <v>1653999</v>
      </c>
      <c r="X50" s="8">
        <v>639984</v>
      </c>
      <c r="Y50" s="8">
        <v>6140</v>
      </c>
      <c r="Z50" s="8">
        <v>1085245</v>
      </c>
      <c r="AA50" s="8">
        <v>99363</v>
      </c>
      <c r="AB50" s="8">
        <v>898655</v>
      </c>
      <c r="AC50" s="8">
        <v>11705</v>
      </c>
      <c r="AD50" s="8">
        <v>700883</v>
      </c>
      <c r="AE50" s="8">
        <v>65801</v>
      </c>
      <c r="AF50" s="8">
        <v>181004</v>
      </c>
      <c r="AG50" s="8">
        <v>24445</v>
      </c>
      <c r="AH50" s="8">
        <v>101513</v>
      </c>
      <c r="AI50" s="8">
        <v>138506</v>
      </c>
      <c r="AJ50" s="8">
        <v>18703</v>
      </c>
      <c r="AK50" s="8">
        <v>234096</v>
      </c>
      <c r="AL50" s="8">
        <v>4519</v>
      </c>
      <c r="AM50" s="8">
        <v>55170</v>
      </c>
      <c r="AN50" s="8">
        <v>41363</v>
      </c>
      <c r="AO50" s="8">
        <v>48504</v>
      </c>
      <c r="AP50" s="8">
        <v>73902</v>
      </c>
      <c r="AQ50" s="8">
        <v>290067</v>
      </c>
      <c r="AR50" s="8">
        <v>0</v>
      </c>
      <c r="AS50" s="8">
        <v>151310</v>
      </c>
      <c r="AT50" s="8">
        <v>42410</v>
      </c>
      <c r="AU50" s="8">
        <v>1072</v>
      </c>
    </row>
    <row r="51" spans="1:47" ht="15" customHeight="1">
      <c r="A51" s="7" t="s">
        <v>158</v>
      </c>
      <c r="B51" s="8">
        <v>25247</v>
      </c>
      <c r="C51" s="8">
        <v>429199</v>
      </c>
      <c r="D51" s="8">
        <v>116610</v>
      </c>
      <c r="E51" s="8">
        <v>2544</v>
      </c>
      <c r="F51" s="8">
        <v>745226</v>
      </c>
      <c r="G51" s="8">
        <v>134940</v>
      </c>
      <c r="H51" s="8">
        <v>110635</v>
      </c>
      <c r="I51" s="8">
        <v>223441</v>
      </c>
      <c r="J51" s="8">
        <v>93000</v>
      </c>
      <c r="K51" s="8">
        <v>2873742</v>
      </c>
      <c r="L51" s="8">
        <v>2088013</v>
      </c>
      <c r="M51" s="8">
        <v>3707</v>
      </c>
      <c r="N51" s="8">
        <v>46133</v>
      </c>
      <c r="O51" s="8">
        <v>686562</v>
      </c>
      <c r="P51" s="8">
        <v>1080549</v>
      </c>
      <c r="Q51" s="8">
        <v>412828</v>
      </c>
      <c r="R51" s="8">
        <v>3402</v>
      </c>
      <c r="S51" s="8">
        <v>121571</v>
      </c>
      <c r="T51" s="8">
        <v>33354</v>
      </c>
      <c r="U51" s="8">
        <v>830928</v>
      </c>
      <c r="V51" s="8">
        <v>3138</v>
      </c>
      <c r="W51" s="8">
        <v>1573286</v>
      </c>
      <c r="X51" s="8">
        <v>1789628</v>
      </c>
      <c r="Y51" s="8">
        <v>6669</v>
      </c>
      <c r="Z51" s="8">
        <v>3577625</v>
      </c>
      <c r="AA51" s="8">
        <v>10883</v>
      </c>
      <c r="AB51" s="8">
        <v>2227129</v>
      </c>
      <c r="AC51" s="8">
        <v>879684</v>
      </c>
      <c r="AD51" s="8">
        <v>5640871</v>
      </c>
      <c r="AE51" s="8">
        <v>28700</v>
      </c>
      <c r="AF51" s="8">
        <v>25878</v>
      </c>
      <c r="AG51" s="8">
        <v>76416</v>
      </c>
      <c r="AH51" s="8">
        <v>71333</v>
      </c>
      <c r="AI51" s="8">
        <v>696236</v>
      </c>
      <c r="AJ51" s="8">
        <v>31</v>
      </c>
      <c r="AK51" s="8">
        <v>114720</v>
      </c>
      <c r="AL51" s="8">
        <v>9199</v>
      </c>
      <c r="AM51" s="8">
        <v>39302</v>
      </c>
      <c r="AN51" s="8">
        <v>88640</v>
      </c>
      <c r="AO51" s="8">
        <v>8660</v>
      </c>
      <c r="AP51" s="8">
        <v>1366</v>
      </c>
      <c r="AQ51" s="8">
        <v>681640</v>
      </c>
      <c r="AR51" s="8">
        <v>0</v>
      </c>
      <c r="AS51" s="8">
        <v>52155</v>
      </c>
      <c r="AT51" s="8">
        <v>530974</v>
      </c>
      <c r="AU51" s="8">
        <v>3968</v>
      </c>
    </row>
    <row r="52" spans="1:47" ht="15" customHeight="1">
      <c r="A52" s="7" t="s">
        <v>159</v>
      </c>
      <c r="B52" s="8">
        <v>0</v>
      </c>
      <c r="C52" s="8">
        <v>22397</v>
      </c>
      <c r="D52" s="8">
        <v>3271</v>
      </c>
      <c r="E52" s="8">
        <v>150</v>
      </c>
      <c r="F52" s="8">
        <v>58435</v>
      </c>
      <c r="G52" s="8">
        <v>6770</v>
      </c>
      <c r="H52" s="8">
        <v>12113</v>
      </c>
      <c r="I52" s="8">
        <v>14131</v>
      </c>
      <c r="J52" s="8">
        <v>6894</v>
      </c>
      <c r="K52" s="8">
        <v>720784</v>
      </c>
      <c r="L52" s="8">
        <v>169668</v>
      </c>
      <c r="M52" s="8">
        <v>0</v>
      </c>
      <c r="N52" s="8">
        <v>2832</v>
      </c>
      <c r="O52" s="8">
        <v>91834</v>
      </c>
      <c r="P52" s="8">
        <v>83157</v>
      </c>
      <c r="Q52" s="8">
        <v>14417</v>
      </c>
      <c r="R52" s="8">
        <v>443</v>
      </c>
      <c r="S52" s="8">
        <v>4495</v>
      </c>
      <c r="T52" s="8">
        <v>149</v>
      </c>
      <c r="U52" s="8">
        <v>89487</v>
      </c>
      <c r="V52" s="8">
        <v>0</v>
      </c>
      <c r="W52" s="8">
        <v>609343</v>
      </c>
      <c r="X52" s="8">
        <v>176063</v>
      </c>
      <c r="Y52" s="8">
        <v>4</v>
      </c>
      <c r="Z52" s="8">
        <v>967848</v>
      </c>
      <c r="AA52" s="8">
        <v>0</v>
      </c>
      <c r="AB52" s="8">
        <v>866614</v>
      </c>
      <c r="AC52" s="8">
        <v>128462</v>
      </c>
      <c r="AD52" s="8">
        <v>1026992</v>
      </c>
      <c r="AE52" s="8">
        <v>46</v>
      </c>
      <c r="AF52" s="8">
        <v>0</v>
      </c>
      <c r="AG52" s="8">
        <v>0</v>
      </c>
      <c r="AH52" s="8">
        <v>1431</v>
      </c>
      <c r="AI52" s="8">
        <v>119288</v>
      </c>
      <c r="AJ52" s="8">
        <v>0</v>
      </c>
      <c r="AK52" s="8">
        <v>0</v>
      </c>
      <c r="AL52" s="8">
        <v>0</v>
      </c>
      <c r="AM52" s="8">
        <v>0</v>
      </c>
      <c r="AN52" s="8">
        <v>980</v>
      </c>
      <c r="AO52" s="8">
        <v>0</v>
      </c>
      <c r="AP52" s="8">
        <v>0</v>
      </c>
      <c r="AQ52" s="8">
        <v>136877</v>
      </c>
      <c r="AR52" s="8">
        <v>0</v>
      </c>
      <c r="AS52" s="8">
        <v>0</v>
      </c>
      <c r="AT52" s="8">
        <v>105419</v>
      </c>
      <c r="AU52" s="8">
        <v>0</v>
      </c>
    </row>
    <row r="53" spans="1:47" ht="15" customHeight="1">
      <c r="A53" s="7" t="s">
        <v>160</v>
      </c>
      <c r="B53" s="8">
        <v>6937</v>
      </c>
      <c r="C53" s="8">
        <v>123429</v>
      </c>
      <c r="D53" s="8">
        <v>57069</v>
      </c>
      <c r="E53" s="8">
        <v>1330</v>
      </c>
      <c r="F53" s="8">
        <v>163557</v>
      </c>
      <c r="G53" s="8">
        <v>35109</v>
      </c>
      <c r="H53" s="8">
        <v>32326</v>
      </c>
      <c r="I53" s="8">
        <v>82977</v>
      </c>
      <c r="J53" s="8">
        <v>7907</v>
      </c>
      <c r="K53" s="8">
        <v>908184</v>
      </c>
      <c r="L53" s="8">
        <v>670605</v>
      </c>
      <c r="M53" s="8">
        <v>1637</v>
      </c>
      <c r="N53" s="8">
        <v>12413</v>
      </c>
      <c r="O53" s="8">
        <v>214385</v>
      </c>
      <c r="P53" s="8">
        <v>227296</v>
      </c>
      <c r="Q53" s="8">
        <v>72152</v>
      </c>
      <c r="R53" s="8">
        <v>223</v>
      </c>
      <c r="S53" s="8">
        <v>38452</v>
      </c>
      <c r="T53" s="8">
        <v>19179</v>
      </c>
      <c r="U53" s="8">
        <v>202660</v>
      </c>
      <c r="V53" s="8">
        <v>875</v>
      </c>
      <c r="W53" s="8">
        <v>330556</v>
      </c>
      <c r="X53" s="8">
        <v>474730</v>
      </c>
      <c r="Y53" s="8">
        <v>1683</v>
      </c>
      <c r="Z53" s="8">
        <v>874141</v>
      </c>
      <c r="AA53" s="8">
        <v>534</v>
      </c>
      <c r="AB53" s="8">
        <v>489121</v>
      </c>
      <c r="AC53" s="8">
        <v>217260</v>
      </c>
      <c r="AD53" s="8">
        <v>1478421</v>
      </c>
      <c r="AE53" s="8">
        <v>6402</v>
      </c>
      <c r="AF53" s="8">
        <v>17306</v>
      </c>
      <c r="AG53" s="8">
        <v>12736</v>
      </c>
      <c r="AH53" s="8">
        <v>35090</v>
      </c>
      <c r="AI53" s="8">
        <v>127991</v>
      </c>
      <c r="AJ53" s="8">
        <v>0</v>
      </c>
      <c r="AK53" s="8">
        <v>10012</v>
      </c>
      <c r="AL53" s="8">
        <v>2792</v>
      </c>
      <c r="AM53" s="8">
        <v>999</v>
      </c>
      <c r="AN53" s="8">
        <v>26443</v>
      </c>
      <c r="AO53" s="8">
        <v>2300</v>
      </c>
      <c r="AP53" s="8">
        <v>740</v>
      </c>
      <c r="AQ53" s="8">
        <v>179954</v>
      </c>
      <c r="AR53" s="8">
        <v>0</v>
      </c>
      <c r="AS53" s="8">
        <v>14008</v>
      </c>
      <c r="AT53" s="8">
        <v>125660</v>
      </c>
      <c r="AU53" s="8">
        <v>997</v>
      </c>
    </row>
    <row r="54" spans="1:47" ht="15" customHeight="1">
      <c r="A54" s="7" t="s">
        <v>161</v>
      </c>
      <c r="B54" s="8">
        <v>18310</v>
      </c>
      <c r="C54" s="8">
        <v>283373</v>
      </c>
      <c r="D54" s="8">
        <v>56270</v>
      </c>
      <c r="E54" s="8">
        <v>1064</v>
      </c>
      <c r="F54" s="8">
        <v>523234</v>
      </c>
      <c r="G54" s="8">
        <v>93061</v>
      </c>
      <c r="H54" s="8">
        <v>66196</v>
      </c>
      <c r="I54" s="8">
        <v>126333</v>
      </c>
      <c r="J54" s="8">
        <v>78199</v>
      </c>
      <c r="K54" s="8">
        <v>1244774</v>
      </c>
      <c r="L54" s="8">
        <v>1247740</v>
      </c>
      <c r="M54" s="8">
        <v>2070</v>
      </c>
      <c r="N54" s="8">
        <v>30888</v>
      </c>
      <c r="O54" s="8">
        <v>380343</v>
      </c>
      <c r="P54" s="8">
        <v>770096</v>
      </c>
      <c r="Q54" s="8">
        <v>326259</v>
      </c>
      <c r="R54" s="8">
        <v>2736</v>
      </c>
      <c r="S54" s="8">
        <v>78624</v>
      </c>
      <c r="T54" s="8">
        <v>14026</v>
      </c>
      <c r="U54" s="8">
        <v>538781</v>
      </c>
      <c r="V54" s="8">
        <v>2263</v>
      </c>
      <c r="W54" s="8">
        <v>633387</v>
      </c>
      <c r="X54" s="8">
        <v>1138835</v>
      </c>
      <c r="Y54" s="8">
        <v>4982</v>
      </c>
      <c r="Z54" s="8">
        <v>1735636</v>
      </c>
      <c r="AA54" s="8">
        <v>10349</v>
      </c>
      <c r="AB54" s="8">
        <v>871394</v>
      </c>
      <c r="AC54" s="8">
        <v>533962</v>
      </c>
      <c r="AD54" s="8">
        <v>3135458</v>
      </c>
      <c r="AE54" s="8">
        <v>22252</v>
      </c>
      <c r="AF54" s="8">
        <v>8572</v>
      </c>
      <c r="AG54" s="8">
        <v>63680</v>
      </c>
      <c r="AH54" s="8">
        <v>34812</v>
      </c>
      <c r="AI54" s="8">
        <v>448957</v>
      </c>
      <c r="AJ54" s="8">
        <v>31</v>
      </c>
      <c r="AK54" s="8">
        <v>104708</v>
      </c>
      <c r="AL54" s="8">
        <v>6407</v>
      </c>
      <c r="AM54" s="8">
        <v>38303</v>
      </c>
      <c r="AN54" s="8">
        <v>61217</v>
      </c>
      <c r="AO54" s="8">
        <v>6360</v>
      </c>
      <c r="AP54" s="8">
        <v>626</v>
      </c>
      <c r="AQ54" s="8">
        <v>364809</v>
      </c>
      <c r="AR54" s="8">
        <v>0</v>
      </c>
      <c r="AS54" s="8">
        <v>38147</v>
      </c>
      <c r="AT54" s="8">
        <v>299895</v>
      </c>
      <c r="AU54" s="8">
        <v>2971</v>
      </c>
    </row>
    <row r="55" spans="1:47" ht="15" customHeight="1">
      <c r="A55" s="7" t="s">
        <v>162</v>
      </c>
      <c r="B55" s="8">
        <v>0</v>
      </c>
      <c r="C55" s="8">
        <v>5419</v>
      </c>
      <c r="D55" s="8">
        <v>43087</v>
      </c>
      <c r="E55" s="8">
        <v>0</v>
      </c>
      <c r="F55" s="8">
        <v>0</v>
      </c>
      <c r="G55" s="8">
        <v>0</v>
      </c>
      <c r="H55" s="8">
        <v>0</v>
      </c>
      <c r="I55" s="8">
        <v>2398</v>
      </c>
      <c r="J55" s="8">
        <v>20750</v>
      </c>
      <c r="K55" s="8">
        <v>188664</v>
      </c>
      <c r="L55" s="8">
        <v>71374</v>
      </c>
      <c r="M55" s="8">
        <v>21077</v>
      </c>
      <c r="N55" s="8">
        <v>464</v>
      </c>
      <c r="O55" s="8">
        <v>19530</v>
      </c>
      <c r="P55" s="8">
        <v>35111</v>
      </c>
      <c r="Q55" s="8">
        <v>3293</v>
      </c>
      <c r="R55" s="8">
        <v>279507</v>
      </c>
      <c r="S55" s="8">
        <v>18976</v>
      </c>
      <c r="T55" s="8">
        <v>1257</v>
      </c>
      <c r="U55" s="8">
        <v>41483</v>
      </c>
      <c r="V55" s="8">
        <v>0</v>
      </c>
      <c r="W55" s="8">
        <v>16832</v>
      </c>
      <c r="X55" s="8">
        <v>53556</v>
      </c>
      <c r="Y55" s="8">
        <v>0</v>
      </c>
      <c r="Z55" s="8">
        <v>16145</v>
      </c>
      <c r="AA55" s="8">
        <v>18754</v>
      </c>
      <c r="AB55" s="8">
        <v>15864</v>
      </c>
      <c r="AC55" s="8">
        <v>270</v>
      </c>
      <c r="AD55" s="8">
        <v>104833</v>
      </c>
      <c r="AE55" s="8">
        <v>0</v>
      </c>
      <c r="AF55" s="8">
        <v>103000</v>
      </c>
      <c r="AG55" s="8">
        <v>0</v>
      </c>
      <c r="AH55" s="8">
        <v>3288</v>
      </c>
      <c r="AI55" s="8">
        <v>7505</v>
      </c>
      <c r="AJ55" s="8">
        <v>0</v>
      </c>
      <c r="AK55" s="8">
        <v>9200</v>
      </c>
      <c r="AL55" s="8">
        <v>4500</v>
      </c>
      <c r="AM55" s="8">
        <v>24097</v>
      </c>
      <c r="AN55" s="8">
        <v>1000</v>
      </c>
      <c r="AO55" s="8">
        <v>1000</v>
      </c>
      <c r="AP55" s="8">
        <v>5000</v>
      </c>
      <c r="AQ55" s="8">
        <v>23353</v>
      </c>
      <c r="AR55" s="8">
        <v>0</v>
      </c>
      <c r="AS55" s="8">
        <v>14565</v>
      </c>
      <c r="AT55" s="8">
        <v>0</v>
      </c>
      <c r="AU55" s="8">
        <v>0</v>
      </c>
    </row>
    <row r="56" spans="1:47" ht="15" customHeight="1">
      <c r="A56" s="7" t="s">
        <v>163</v>
      </c>
      <c r="B56" s="8">
        <v>0</v>
      </c>
      <c r="C56" s="8">
        <v>0</v>
      </c>
      <c r="D56" s="8">
        <v>6380</v>
      </c>
      <c r="E56" s="8">
        <v>0</v>
      </c>
      <c r="F56" s="8">
        <v>0</v>
      </c>
      <c r="G56" s="8">
        <v>0</v>
      </c>
      <c r="H56" s="8">
        <v>0</v>
      </c>
      <c r="I56" s="8">
        <v>2398</v>
      </c>
      <c r="J56" s="8">
        <v>20750</v>
      </c>
      <c r="K56" s="8">
        <v>186228</v>
      </c>
      <c r="L56" s="8">
        <v>8439</v>
      </c>
      <c r="M56" s="8">
        <v>16978</v>
      </c>
      <c r="N56" s="8">
        <v>0</v>
      </c>
      <c r="O56" s="8">
        <v>19530</v>
      </c>
      <c r="P56" s="8">
        <v>35111</v>
      </c>
      <c r="Q56" s="8">
        <v>0</v>
      </c>
      <c r="R56" s="8">
        <v>272000</v>
      </c>
      <c r="S56" s="8">
        <v>9000</v>
      </c>
      <c r="T56" s="8">
        <v>0</v>
      </c>
      <c r="U56" s="8">
        <v>0</v>
      </c>
      <c r="V56" s="8">
        <v>0</v>
      </c>
      <c r="W56" s="8">
        <v>14663</v>
      </c>
      <c r="X56" s="8">
        <v>53556</v>
      </c>
      <c r="Y56" s="8">
        <v>0</v>
      </c>
      <c r="Z56" s="8">
        <v>7500</v>
      </c>
      <c r="AA56" s="8">
        <v>18754</v>
      </c>
      <c r="AB56" s="8">
        <v>7500</v>
      </c>
      <c r="AC56" s="8">
        <v>0</v>
      </c>
      <c r="AD56" s="8">
        <v>60133</v>
      </c>
      <c r="AE56" s="8">
        <v>0</v>
      </c>
      <c r="AF56" s="8">
        <v>103000</v>
      </c>
      <c r="AG56" s="8">
        <v>0</v>
      </c>
      <c r="AH56" s="8">
        <v>3288</v>
      </c>
      <c r="AI56" s="8">
        <v>7500</v>
      </c>
      <c r="AJ56" s="8">
        <v>0</v>
      </c>
      <c r="AK56" s="8">
        <v>9200</v>
      </c>
      <c r="AL56" s="8">
        <v>4500</v>
      </c>
      <c r="AM56" s="8">
        <v>19258</v>
      </c>
      <c r="AN56" s="8">
        <v>1000</v>
      </c>
      <c r="AO56" s="8">
        <v>0</v>
      </c>
      <c r="AP56" s="8">
        <v>5000</v>
      </c>
      <c r="AQ56" s="8">
        <v>23334</v>
      </c>
      <c r="AR56" s="8">
        <v>0</v>
      </c>
      <c r="AS56" s="8">
        <v>14546</v>
      </c>
      <c r="AT56" s="8">
        <v>0</v>
      </c>
      <c r="AU56" s="8">
        <v>0</v>
      </c>
    </row>
    <row r="57" spans="1:47" ht="15" customHeight="1">
      <c r="A57" s="7" t="s">
        <v>164</v>
      </c>
      <c r="B57" s="8">
        <v>0</v>
      </c>
      <c r="C57" s="8">
        <v>5419</v>
      </c>
      <c r="D57" s="8">
        <v>36707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2436</v>
      </c>
      <c r="L57" s="8">
        <v>62935</v>
      </c>
      <c r="M57" s="8">
        <v>4099</v>
      </c>
      <c r="N57" s="8">
        <v>464</v>
      </c>
      <c r="O57" s="8">
        <v>0</v>
      </c>
      <c r="P57" s="8">
        <v>0</v>
      </c>
      <c r="Q57" s="8">
        <v>3293</v>
      </c>
      <c r="R57" s="8">
        <v>7507</v>
      </c>
      <c r="S57" s="8">
        <v>9976</v>
      </c>
      <c r="T57" s="8">
        <v>1257</v>
      </c>
      <c r="U57" s="8">
        <v>41483</v>
      </c>
      <c r="V57" s="8">
        <v>0</v>
      </c>
      <c r="W57" s="8">
        <v>2169</v>
      </c>
      <c r="X57" s="8">
        <v>0</v>
      </c>
      <c r="Y57" s="8">
        <v>0</v>
      </c>
      <c r="Z57" s="8">
        <v>8645</v>
      </c>
      <c r="AA57" s="8">
        <v>0</v>
      </c>
      <c r="AB57" s="8">
        <v>8364</v>
      </c>
      <c r="AC57" s="8">
        <v>270</v>
      </c>
      <c r="AD57" s="8">
        <v>44700</v>
      </c>
      <c r="AE57" s="8">
        <v>0</v>
      </c>
      <c r="AF57" s="8">
        <v>0</v>
      </c>
      <c r="AG57" s="8">
        <v>0</v>
      </c>
      <c r="AH57" s="8">
        <v>0</v>
      </c>
      <c r="AI57" s="8">
        <v>5</v>
      </c>
      <c r="AJ57" s="8">
        <v>0</v>
      </c>
      <c r="AK57" s="8">
        <v>0</v>
      </c>
      <c r="AL57" s="8">
        <v>0</v>
      </c>
      <c r="AM57" s="8">
        <v>4839</v>
      </c>
      <c r="AN57" s="8">
        <v>0</v>
      </c>
      <c r="AO57" s="8">
        <v>1000</v>
      </c>
      <c r="AP57" s="8">
        <v>0</v>
      </c>
      <c r="AQ57" s="8">
        <v>19</v>
      </c>
      <c r="AR57" s="8">
        <v>0</v>
      </c>
      <c r="AS57" s="8">
        <v>19</v>
      </c>
      <c r="AT57" s="8">
        <v>0</v>
      </c>
      <c r="AU57" s="8">
        <v>0</v>
      </c>
    </row>
    <row r="58" spans="1:47" ht="15" customHeight="1">
      <c r="A58" s="7" t="s">
        <v>165</v>
      </c>
      <c r="B58" s="8">
        <v>4956</v>
      </c>
      <c r="C58" s="8">
        <v>25800</v>
      </c>
      <c r="D58" s="8">
        <v>15921</v>
      </c>
      <c r="E58" s="8">
        <v>1083</v>
      </c>
      <c r="F58" s="8">
        <v>36679</v>
      </c>
      <c r="G58" s="8">
        <v>5375</v>
      </c>
      <c r="H58" s="8">
        <v>3488</v>
      </c>
      <c r="I58" s="8">
        <v>27381</v>
      </c>
      <c r="J58" s="8">
        <v>26343</v>
      </c>
      <c r="K58" s="8">
        <v>886812</v>
      </c>
      <c r="L58" s="8">
        <v>203880</v>
      </c>
      <c r="M58" s="8">
        <v>13756</v>
      </c>
      <c r="N58" s="8">
        <v>2894</v>
      </c>
      <c r="O58" s="8">
        <v>76645</v>
      </c>
      <c r="P58" s="8">
        <v>96243</v>
      </c>
      <c r="Q58" s="8">
        <v>19529</v>
      </c>
      <c r="R58" s="8">
        <v>17731</v>
      </c>
      <c r="S58" s="8">
        <v>4908</v>
      </c>
      <c r="T58" s="8">
        <v>2088</v>
      </c>
      <c r="U58" s="8">
        <v>103236</v>
      </c>
      <c r="V58" s="8">
        <v>1168</v>
      </c>
      <c r="W58" s="8">
        <v>287925</v>
      </c>
      <c r="X58" s="8">
        <v>315190</v>
      </c>
      <c r="Y58" s="8">
        <v>528</v>
      </c>
      <c r="Z58" s="8">
        <v>433923</v>
      </c>
      <c r="AA58" s="8">
        <v>82927</v>
      </c>
      <c r="AB58" s="8">
        <v>214242</v>
      </c>
      <c r="AC58" s="8">
        <v>62794</v>
      </c>
      <c r="AD58" s="8">
        <v>376539</v>
      </c>
      <c r="AE58" s="8">
        <v>6154</v>
      </c>
      <c r="AF58" s="8">
        <v>15712</v>
      </c>
      <c r="AG58" s="8">
        <v>18560</v>
      </c>
      <c r="AH58" s="8">
        <v>16063</v>
      </c>
      <c r="AI58" s="8">
        <v>58979</v>
      </c>
      <c r="AJ58" s="8">
        <v>1978</v>
      </c>
      <c r="AK58" s="8">
        <v>14808</v>
      </c>
      <c r="AL58" s="8">
        <v>1470</v>
      </c>
      <c r="AM58" s="8">
        <v>23730</v>
      </c>
      <c r="AN58" s="8">
        <v>5702</v>
      </c>
      <c r="AO58" s="8">
        <v>1454</v>
      </c>
      <c r="AP58" s="8">
        <v>1533</v>
      </c>
      <c r="AQ58" s="8">
        <v>74586</v>
      </c>
      <c r="AR58" s="8">
        <v>305</v>
      </c>
      <c r="AS58" s="8">
        <v>18276</v>
      </c>
      <c r="AT58" s="8">
        <v>32760</v>
      </c>
      <c r="AU58" s="8">
        <v>124</v>
      </c>
    </row>
    <row r="59" spans="1:47" ht="15" customHeight="1">
      <c r="A59" s="7" t="s">
        <v>166</v>
      </c>
      <c r="B59" s="8">
        <v>119</v>
      </c>
      <c r="C59" s="8">
        <v>2104</v>
      </c>
      <c r="D59" s="8">
        <v>762</v>
      </c>
      <c r="E59" s="8">
        <v>26</v>
      </c>
      <c r="F59" s="8">
        <v>3340</v>
      </c>
      <c r="G59" s="8">
        <v>749</v>
      </c>
      <c r="H59" s="8">
        <v>419</v>
      </c>
      <c r="I59" s="8">
        <v>956</v>
      </c>
      <c r="J59" s="8">
        <v>9330</v>
      </c>
      <c r="K59" s="8">
        <v>92950</v>
      </c>
      <c r="L59" s="8">
        <v>10181</v>
      </c>
      <c r="M59" s="8">
        <v>916</v>
      </c>
      <c r="N59" s="8">
        <v>530</v>
      </c>
      <c r="O59" s="8">
        <v>10880</v>
      </c>
      <c r="P59" s="8">
        <v>17701</v>
      </c>
      <c r="Q59" s="8">
        <v>723</v>
      </c>
      <c r="R59" s="8">
        <v>2802</v>
      </c>
      <c r="S59" s="8">
        <v>1200</v>
      </c>
      <c r="T59" s="8">
        <v>447</v>
      </c>
      <c r="U59" s="8">
        <v>22702</v>
      </c>
      <c r="V59" s="8">
        <v>171</v>
      </c>
      <c r="W59" s="8">
        <v>16829</v>
      </c>
      <c r="X59" s="8">
        <v>26267</v>
      </c>
      <c r="Y59" s="8">
        <v>139</v>
      </c>
      <c r="Z59" s="8">
        <v>35905</v>
      </c>
      <c r="AA59" s="8">
        <v>140</v>
      </c>
      <c r="AB59" s="8">
        <v>28042</v>
      </c>
      <c r="AC59" s="8">
        <v>8502</v>
      </c>
      <c r="AD59" s="8">
        <v>71118</v>
      </c>
      <c r="AE59" s="8">
        <v>1508</v>
      </c>
      <c r="AF59" s="8">
        <v>1113</v>
      </c>
      <c r="AG59" s="8">
        <v>163</v>
      </c>
      <c r="AH59" s="8">
        <v>323</v>
      </c>
      <c r="AI59" s="8">
        <v>4508</v>
      </c>
      <c r="AJ59" s="8">
        <v>851</v>
      </c>
      <c r="AK59" s="8">
        <v>1611</v>
      </c>
      <c r="AL59" s="8">
        <v>966</v>
      </c>
      <c r="AM59" s="8">
        <v>10353</v>
      </c>
      <c r="AN59" s="8">
        <v>1324</v>
      </c>
      <c r="AO59" s="8">
        <v>107</v>
      </c>
      <c r="AP59" s="8">
        <v>27</v>
      </c>
      <c r="AQ59" s="8">
        <v>17988</v>
      </c>
      <c r="AR59" s="8">
        <v>242</v>
      </c>
      <c r="AS59" s="8">
        <v>613</v>
      </c>
      <c r="AT59" s="8">
        <v>2022</v>
      </c>
      <c r="AU59" s="8">
        <v>27</v>
      </c>
    </row>
    <row r="60" spans="1:47" ht="15" customHeight="1">
      <c r="A60" s="7" t="s">
        <v>167</v>
      </c>
      <c r="B60" s="8">
        <v>3093</v>
      </c>
      <c r="C60" s="8">
        <v>10294</v>
      </c>
      <c r="D60" s="8">
        <v>13582</v>
      </c>
      <c r="E60" s="8">
        <v>776</v>
      </c>
      <c r="F60" s="8">
        <v>17785</v>
      </c>
      <c r="G60" s="8">
        <v>3406</v>
      </c>
      <c r="H60" s="8">
        <v>1917</v>
      </c>
      <c r="I60" s="8">
        <v>5244</v>
      </c>
      <c r="J60" s="8">
        <v>1905</v>
      </c>
      <c r="K60" s="8">
        <v>117770</v>
      </c>
      <c r="L60" s="8">
        <v>65819</v>
      </c>
      <c r="M60" s="8">
        <v>6552</v>
      </c>
      <c r="N60" s="8">
        <v>1617</v>
      </c>
      <c r="O60" s="8">
        <v>27227</v>
      </c>
      <c r="P60" s="8">
        <v>35289</v>
      </c>
      <c r="Q60" s="8">
        <v>8014</v>
      </c>
      <c r="R60" s="8">
        <v>3672</v>
      </c>
      <c r="S60" s="8">
        <v>2387</v>
      </c>
      <c r="T60" s="8">
        <v>843</v>
      </c>
      <c r="U60" s="8">
        <v>42418</v>
      </c>
      <c r="V60" s="8">
        <v>866</v>
      </c>
      <c r="W60" s="8">
        <v>112166</v>
      </c>
      <c r="X60" s="8">
        <v>117157</v>
      </c>
      <c r="Y60" s="8">
        <v>269</v>
      </c>
      <c r="Z60" s="8">
        <v>120920</v>
      </c>
      <c r="AA60" s="8">
        <v>74682</v>
      </c>
      <c r="AB60" s="8">
        <v>54869</v>
      </c>
      <c r="AC60" s="8">
        <v>17564</v>
      </c>
      <c r="AD60" s="8">
        <v>180050</v>
      </c>
      <c r="AE60" s="8">
        <v>3208</v>
      </c>
      <c r="AF60" s="8">
        <v>7275</v>
      </c>
      <c r="AG60" s="8">
        <v>16701</v>
      </c>
      <c r="AH60" s="8">
        <v>7969</v>
      </c>
      <c r="AI60" s="8">
        <v>18528</v>
      </c>
      <c r="AJ60" s="8">
        <v>863</v>
      </c>
      <c r="AK60" s="8">
        <v>6458</v>
      </c>
      <c r="AL60" s="8">
        <v>370</v>
      </c>
      <c r="AM60" s="8">
        <v>3103</v>
      </c>
      <c r="AN60" s="8">
        <v>3000</v>
      </c>
      <c r="AO60" s="8">
        <v>1257</v>
      </c>
      <c r="AP60" s="8">
        <v>1179</v>
      </c>
      <c r="AQ60" s="8">
        <v>21308</v>
      </c>
      <c r="AR60" s="8">
        <v>21</v>
      </c>
      <c r="AS60" s="8">
        <v>14181</v>
      </c>
      <c r="AT60" s="8">
        <v>11416</v>
      </c>
      <c r="AU60" s="8">
        <v>38</v>
      </c>
    </row>
    <row r="61" spans="1:47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492</v>
      </c>
      <c r="I61" s="8">
        <v>0</v>
      </c>
      <c r="J61" s="8">
        <v>0</v>
      </c>
      <c r="K61" s="8">
        <v>0</v>
      </c>
      <c r="L61" s="8">
        <v>48</v>
      </c>
      <c r="M61" s="8">
        <v>0</v>
      </c>
      <c r="N61" s="8">
        <v>0</v>
      </c>
      <c r="O61" s="8">
        <v>0</v>
      </c>
      <c r="P61" s="8">
        <v>391</v>
      </c>
      <c r="Q61" s="8">
        <v>0</v>
      </c>
      <c r="R61" s="8">
        <v>0</v>
      </c>
      <c r="S61" s="8">
        <v>0</v>
      </c>
      <c r="T61" s="8">
        <v>0</v>
      </c>
      <c r="U61" s="8">
        <v>520</v>
      </c>
      <c r="V61" s="8">
        <v>0</v>
      </c>
      <c r="W61" s="8">
        <v>4347</v>
      </c>
      <c r="X61" s="8">
        <v>0</v>
      </c>
      <c r="Y61" s="8">
        <v>1</v>
      </c>
      <c r="Z61" s="8">
        <v>117</v>
      </c>
      <c r="AA61" s="8">
        <v>0</v>
      </c>
      <c r="AB61" s="8">
        <v>0</v>
      </c>
      <c r="AC61" s="8">
        <v>466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2</v>
      </c>
      <c r="AR61" s="8">
        <v>0</v>
      </c>
      <c r="AS61" s="8">
        <v>2</v>
      </c>
      <c r="AT61" s="8">
        <v>0</v>
      </c>
      <c r="AU61" s="8">
        <v>0</v>
      </c>
    </row>
    <row r="62" spans="1:47" ht="15" customHeight="1">
      <c r="A62" s="7" t="s">
        <v>169</v>
      </c>
      <c r="B62" s="8">
        <v>0</v>
      </c>
      <c r="C62" s="8">
        <v>991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208</v>
      </c>
      <c r="L62" s="8">
        <v>0</v>
      </c>
      <c r="M62" s="8">
        <v>0</v>
      </c>
      <c r="N62" s="8">
        <v>0</v>
      </c>
      <c r="O62" s="8">
        <v>0</v>
      </c>
      <c r="P62" s="8">
        <v>9860</v>
      </c>
      <c r="Q62" s="8">
        <v>0</v>
      </c>
      <c r="R62" s="8">
        <v>0</v>
      </c>
      <c r="S62" s="8">
        <v>0</v>
      </c>
      <c r="T62" s="8">
        <v>0</v>
      </c>
      <c r="U62" s="8">
        <v>367</v>
      </c>
      <c r="V62" s="8">
        <v>0</v>
      </c>
      <c r="W62" s="8">
        <v>30</v>
      </c>
      <c r="X62" s="8">
        <v>0</v>
      </c>
      <c r="Y62" s="8">
        <v>1</v>
      </c>
      <c r="Z62" s="8">
        <v>262</v>
      </c>
      <c r="AA62" s="8">
        <v>102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100</v>
      </c>
      <c r="AI62" s="8">
        <v>83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69</v>
      </c>
      <c r="AR62" s="8">
        <v>0</v>
      </c>
      <c r="AS62" s="8">
        <v>22</v>
      </c>
      <c r="AT62" s="8">
        <v>0</v>
      </c>
      <c r="AU62" s="8">
        <v>0</v>
      </c>
    </row>
    <row r="63" spans="1:47" ht="15" customHeight="1">
      <c r="A63" s="7" t="s">
        <v>170</v>
      </c>
      <c r="B63" s="8">
        <v>39</v>
      </c>
      <c r="C63" s="8">
        <v>0</v>
      </c>
      <c r="D63" s="8">
        <v>0</v>
      </c>
      <c r="E63" s="8">
        <v>223</v>
      </c>
      <c r="F63" s="8">
        <v>0</v>
      </c>
      <c r="G63" s="8">
        <v>0</v>
      </c>
      <c r="H63" s="8">
        <v>0</v>
      </c>
      <c r="I63" s="8">
        <v>220</v>
      </c>
      <c r="J63" s="8">
        <v>0</v>
      </c>
      <c r="K63" s="8">
        <v>16088</v>
      </c>
      <c r="L63" s="8">
        <v>10697</v>
      </c>
      <c r="M63" s="8">
        <v>0</v>
      </c>
      <c r="N63" s="8">
        <v>85</v>
      </c>
      <c r="O63" s="8">
        <v>0</v>
      </c>
      <c r="P63" s="8">
        <v>161</v>
      </c>
      <c r="Q63" s="8">
        <v>0</v>
      </c>
      <c r="R63" s="8">
        <v>0</v>
      </c>
      <c r="S63" s="8">
        <v>74</v>
      </c>
      <c r="T63" s="8">
        <v>65</v>
      </c>
      <c r="U63" s="8">
        <v>1742</v>
      </c>
      <c r="V63" s="8">
        <v>0</v>
      </c>
      <c r="W63" s="8">
        <v>15884</v>
      </c>
      <c r="X63" s="8">
        <v>2393</v>
      </c>
      <c r="Y63" s="8">
        <v>0</v>
      </c>
      <c r="Z63" s="8">
        <v>15165</v>
      </c>
      <c r="AA63" s="8">
        <v>0</v>
      </c>
      <c r="AB63" s="8">
        <v>11415</v>
      </c>
      <c r="AC63" s="8">
        <v>14</v>
      </c>
      <c r="AD63" s="8">
        <v>20475</v>
      </c>
      <c r="AE63" s="8">
        <v>0</v>
      </c>
      <c r="AF63" s="8">
        <v>0</v>
      </c>
      <c r="AG63" s="8">
        <v>0</v>
      </c>
      <c r="AH63" s="8">
        <v>0</v>
      </c>
      <c r="AI63" s="8">
        <v>860</v>
      </c>
      <c r="AJ63" s="8">
        <v>0</v>
      </c>
      <c r="AK63" s="8">
        <v>0</v>
      </c>
      <c r="AL63" s="8">
        <v>0</v>
      </c>
      <c r="AM63" s="8">
        <v>0</v>
      </c>
      <c r="AN63" s="8">
        <v>0</v>
      </c>
      <c r="AO63" s="8">
        <v>90</v>
      </c>
      <c r="AP63" s="8">
        <v>0</v>
      </c>
      <c r="AQ63" s="8">
        <v>0</v>
      </c>
      <c r="AR63" s="8">
        <v>0</v>
      </c>
      <c r="AS63" s="8">
        <v>0</v>
      </c>
      <c r="AT63" s="8">
        <v>762</v>
      </c>
      <c r="AU63" s="8">
        <v>0</v>
      </c>
    </row>
    <row r="64" spans="1:47" ht="15" customHeight="1">
      <c r="A64" s="7" t="s">
        <v>171</v>
      </c>
      <c r="B64" s="8">
        <v>1705</v>
      </c>
      <c r="C64" s="8">
        <v>3044</v>
      </c>
      <c r="D64" s="8">
        <v>936</v>
      </c>
      <c r="E64" s="8">
        <v>58</v>
      </c>
      <c r="F64" s="8">
        <v>4389</v>
      </c>
      <c r="G64" s="8">
        <v>1160</v>
      </c>
      <c r="H64" s="8">
        <v>585</v>
      </c>
      <c r="I64" s="8">
        <v>2419</v>
      </c>
      <c r="J64" s="8">
        <v>1510</v>
      </c>
      <c r="K64" s="8">
        <v>291890</v>
      </c>
      <c r="L64" s="8">
        <v>17926</v>
      </c>
      <c r="M64" s="8">
        <v>288</v>
      </c>
      <c r="N64" s="8">
        <v>662</v>
      </c>
      <c r="O64" s="8">
        <v>6837</v>
      </c>
      <c r="P64" s="8">
        <v>8942</v>
      </c>
      <c r="Q64" s="8">
        <v>3097</v>
      </c>
      <c r="R64" s="8">
        <v>4257</v>
      </c>
      <c r="S64" s="8">
        <v>1247</v>
      </c>
      <c r="T64" s="8">
        <v>566</v>
      </c>
      <c r="U64" s="8">
        <v>4897</v>
      </c>
      <c r="V64" s="8">
        <v>131</v>
      </c>
      <c r="W64" s="8">
        <v>12767</v>
      </c>
      <c r="X64" s="8">
        <v>19186</v>
      </c>
      <c r="Y64" s="8">
        <v>75</v>
      </c>
      <c r="Z64" s="8">
        <v>27682</v>
      </c>
      <c r="AA64" s="8">
        <v>10</v>
      </c>
      <c r="AB64" s="8">
        <v>17084</v>
      </c>
      <c r="AC64" s="8">
        <v>7770</v>
      </c>
      <c r="AD64" s="8">
        <v>32116</v>
      </c>
      <c r="AE64" s="8">
        <v>798</v>
      </c>
      <c r="AF64" s="8">
        <v>1324</v>
      </c>
      <c r="AG64" s="8">
        <v>1696</v>
      </c>
      <c r="AH64" s="8">
        <v>1380</v>
      </c>
      <c r="AI64" s="8">
        <v>6708</v>
      </c>
      <c r="AJ64" s="8">
        <v>264</v>
      </c>
      <c r="AK64" s="8">
        <v>808</v>
      </c>
      <c r="AL64" s="8">
        <v>134</v>
      </c>
      <c r="AM64" s="8">
        <v>271</v>
      </c>
      <c r="AN64" s="8">
        <v>1065</v>
      </c>
      <c r="AO64" s="8">
        <v>0</v>
      </c>
      <c r="AP64" s="8">
        <v>327</v>
      </c>
      <c r="AQ64" s="8">
        <v>5989</v>
      </c>
      <c r="AR64" s="8">
        <v>42</v>
      </c>
      <c r="AS64" s="8">
        <v>976</v>
      </c>
      <c r="AT64" s="8">
        <v>5060</v>
      </c>
      <c r="AU64" s="8">
        <v>59</v>
      </c>
    </row>
    <row r="65" spans="1:47" ht="15" customHeight="1">
      <c r="A65" s="7" t="s">
        <v>172</v>
      </c>
      <c r="B65" s="8">
        <v>0</v>
      </c>
      <c r="C65" s="8">
        <v>87</v>
      </c>
      <c r="D65" s="8">
        <v>641</v>
      </c>
      <c r="E65" s="8">
        <v>0</v>
      </c>
      <c r="F65" s="8">
        <v>1165</v>
      </c>
      <c r="G65" s="8">
        <v>60</v>
      </c>
      <c r="H65" s="8">
        <v>75</v>
      </c>
      <c r="I65" s="8">
        <v>1042</v>
      </c>
      <c r="J65" s="8">
        <v>339</v>
      </c>
      <c r="K65" s="8">
        <v>9734</v>
      </c>
      <c r="L65" s="8">
        <v>655</v>
      </c>
      <c r="M65" s="8">
        <v>0</v>
      </c>
      <c r="N65" s="8">
        <v>0</v>
      </c>
      <c r="O65" s="8">
        <v>280</v>
      </c>
      <c r="P65" s="8">
        <v>7314</v>
      </c>
      <c r="Q65" s="8">
        <v>538</v>
      </c>
      <c r="R65" s="8">
        <v>0</v>
      </c>
      <c r="S65" s="8">
        <v>0</v>
      </c>
      <c r="T65" s="8">
        <v>167</v>
      </c>
      <c r="U65" s="8">
        <v>9311</v>
      </c>
      <c r="V65" s="8">
        <v>0</v>
      </c>
      <c r="W65" s="8">
        <v>3087</v>
      </c>
      <c r="X65" s="8">
        <v>6024</v>
      </c>
      <c r="Y65" s="8">
        <v>0</v>
      </c>
      <c r="Z65" s="8">
        <v>4766</v>
      </c>
      <c r="AA65" s="8">
        <v>0</v>
      </c>
      <c r="AB65" s="8">
        <v>540</v>
      </c>
      <c r="AC65" s="8">
        <v>0</v>
      </c>
      <c r="AD65" s="8">
        <v>38172</v>
      </c>
      <c r="AE65" s="8">
        <v>640</v>
      </c>
      <c r="AF65" s="8">
        <v>0</v>
      </c>
      <c r="AG65" s="8">
        <v>0</v>
      </c>
      <c r="AH65" s="8">
        <v>839</v>
      </c>
      <c r="AI65" s="8">
        <v>505</v>
      </c>
      <c r="AJ65" s="8">
        <v>0</v>
      </c>
      <c r="AK65" s="8">
        <v>0</v>
      </c>
      <c r="AL65" s="8">
        <v>0</v>
      </c>
      <c r="AM65" s="8">
        <v>0</v>
      </c>
      <c r="AN65" s="8">
        <v>5</v>
      </c>
      <c r="AO65" s="8">
        <v>0</v>
      </c>
      <c r="AP65" s="8">
        <v>0</v>
      </c>
      <c r="AQ65" s="8">
        <v>105</v>
      </c>
      <c r="AR65" s="8">
        <v>0</v>
      </c>
      <c r="AS65" s="8">
        <v>39</v>
      </c>
      <c r="AT65" s="8">
        <v>500</v>
      </c>
      <c r="AU65" s="8">
        <v>0</v>
      </c>
    </row>
    <row r="66" spans="1:47" ht="15" customHeight="1">
      <c r="A66" s="7" t="s">
        <v>173</v>
      </c>
      <c r="B66" s="8">
        <v>0</v>
      </c>
      <c r="C66" s="8">
        <v>5000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13250</v>
      </c>
      <c r="K66" s="8">
        <v>137664</v>
      </c>
      <c r="L66" s="8">
        <v>39743</v>
      </c>
      <c r="M66" s="8">
        <v>6000</v>
      </c>
      <c r="N66" s="8">
        <v>0</v>
      </c>
      <c r="O66" s="8">
        <v>30638</v>
      </c>
      <c r="P66" s="8">
        <v>15648</v>
      </c>
      <c r="Q66" s="8">
        <v>7157</v>
      </c>
      <c r="R66" s="8">
        <v>7000</v>
      </c>
      <c r="S66" s="8">
        <v>0</v>
      </c>
      <c r="T66" s="8">
        <v>0</v>
      </c>
      <c r="U66" s="8">
        <v>20000</v>
      </c>
      <c r="V66" s="8">
        <v>0</v>
      </c>
      <c r="W66" s="8">
        <v>112315</v>
      </c>
      <c r="X66" s="8">
        <v>96184</v>
      </c>
      <c r="Y66" s="8">
        <v>0</v>
      </c>
      <c r="Z66" s="8">
        <v>112988</v>
      </c>
      <c r="AA66" s="8">
        <v>7993</v>
      </c>
      <c r="AB66" s="8">
        <v>61988</v>
      </c>
      <c r="AC66" s="8">
        <v>28408</v>
      </c>
      <c r="AD66" s="8">
        <v>24816</v>
      </c>
      <c r="AE66" s="8">
        <v>0</v>
      </c>
      <c r="AF66" s="8">
        <v>6000</v>
      </c>
      <c r="AG66" s="8">
        <v>0</v>
      </c>
      <c r="AH66" s="8">
        <v>4210</v>
      </c>
      <c r="AI66" s="8">
        <v>27500</v>
      </c>
      <c r="AJ66" s="8">
        <v>0</v>
      </c>
      <c r="AK66" s="8">
        <v>5500</v>
      </c>
      <c r="AL66" s="8">
        <v>0</v>
      </c>
      <c r="AM66" s="8">
        <v>10000</v>
      </c>
      <c r="AN66" s="8">
        <v>0</v>
      </c>
      <c r="AO66" s="8">
        <v>0</v>
      </c>
      <c r="AP66" s="8">
        <v>0</v>
      </c>
      <c r="AQ66" s="8">
        <v>25480</v>
      </c>
      <c r="AR66" s="8">
        <v>0</v>
      </c>
      <c r="AS66" s="8">
        <v>2000</v>
      </c>
      <c r="AT66" s="8">
        <v>13000</v>
      </c>
      <c r="AU66" s="8">
        <v>0</v>
      </c>
    </row>
    <row r="67" spans="1:47" ht="15" customHeight="1">
      <c r="A67" s="7" t="s">
        <v>174</v>
      </c>
      <c r="B67" s="8">
        <v>0</v>
      </c>
      <c r="C67" s="8">
        <v>4280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9</v>
      </c>
      <c r="K67" s="8">
        <v>220508</v>
      </c>
      <c r="L67" s="8">
        <v>58811</v>
      </c>
      <c r="M67" s="8">
        <v>0</v>
      </c>
      <c r="N67" s="8">
        <v>0</v>
      </c>
      <c r="O67" s="8">
        <v>783</v>
      </c>
      <c r="P67" s="8">
        <v>937</v>
      </c>
      <c r="Q67" s="8">
        <v>0</v>
      </c>
      <c r="R67" s="8">
        <v>0</v>
      </c>
      <c r="S67" s="8">
        <v>0</v>
      </c>
      <c r="T67" s="8">
        <v>0</v>
      </c>
      <c r="U67" s="8">
        <v>1279</v>
      </c>
      <c r="V67" s="8">
        <v>0</v>
      </c>
      <c r="W67" s="8">
        <v>10500</v>
      </c>
      <c r="X67" s="8">
        <v>47979</v>
      </c>
      <c r="Y67" s="8">
        <v>43</v>
      </c>
      <c r="Z67" s="8">
        <v>116118</v>
      </c>
      <c r="AA67" s="8">
        <v>0</v>
      </c>
      <c r="AB67" s="8">
        <v>40304</v>
      </c>
      <c r="AC67" s="8">
        <v>70</v>
      </c>
      <c r="AD67" s="8">
        <v>9792</v>
      </c>
      <c r="AE67" s="8">
        <v>0</v>
      </c>
      <c r="AF67" s="8">
        <v>0</v>
      </c>
      <c r="AG67" s="8">
        <v>0</v>
      </c>
      <c r="AH67" s="8">
        <v>1242</v>
      </c>
      <c r="AI67" s="8">
        <v>287</v>
      </c>
      <c r="AJ67" s="8">
        <v>0</v>
      </c>
      <c r="AK67" s="8">
        <v>431</v>
      </c>
      <c r="AL67" s="8">
        <v>0</v>
      </c>
      <c r="AM67" s="8">
        <v>3</v>
      </c>
      <c r="AN67" s="8">
        <v>308</v>
      </c>
      <c r="AO67" s="8">
        <v>0</v>
      </c>
      <c r="AP67" s="8">
        <v>0</v>
      </c>
      <c r="AQ67" s="8">
        <v>3645</v>
      </c>
      <c r="AR67" s="8">
        <v>0</v>
      </c>
      <c r="AS67" s="8">
        <v>443</v>
      </c>
      <c r="AT67" s="8">
        <v>0</v>
      </c>
      <c r="AU67" s="8">
        <v>0</v>
      </c>
    </row>
    <row r="68" spans="1:47" ht="15" customHeight="1">
      <c r="A68" s="5" t="s">
        <v>175</v>
      </c>
      <c r="B68" s="6">
        <v>468</v>
      </c>
      <c r="C68" s="6">
        <v>35471</v>
      </c>
      <c r="D68" s="6">
        <v>15364</v>
      </c>
      <c r="E68" s="6">
        <v>4370</v>
      </c>
      <c r="F68" s="6">
        <v>37618</v>
      </c>
      <c r="G68" s="6">
        <v>22087</v>
      </c>
      <c r="H68" s="6">
        <v>9040</v>
      </c>
      <c r="I68" s="6">
        <v>35078</v>
      </c>
      <c r="J68" s="6">
        <v>16158</v>
      </c>
      <c r="K68" s="6">
        <v>195621</v>
      </c>
      <c r="L68" s="6">
        <v>149917</v>
      </c>
      <c r="M68" s="6">
        <v>13094</v>
      </c>
      <c r="N68" s="6">
        <v>4951</v>
      </c>
      <c r="O68" s="6">
        <v>68470</v>
      </c>
      <c r="P68" s="6">
        <v>136792</v>
      </c>
      <c r="Q68" s="6">
        <v>19577</v>
      </c>
      <c r="R68" s="6">
        <v>16438</v>
      </c>
      <c r="S68" s="6">
        <v>17661</v>
      </c>
      <c r="T68" s="6">
        <v>5191</v>
      </c>
      <c r="U68" s="6">
        <v>50815</v>
      </c>
      <c r="V68" s="6">
        <v>4029</v>
      </c>
      <c r="W68" s="6">
        <v>125343</v>
      </c>
      <c r="X68" s="6">
        <v>80520</v>
      </c>
      <c r="Y68" s="6">
        <v>5710</v>
      </c>
      <c r="Z68" s="6">
        <v>118206</v>
      </c>
      <c r="AA68" s="6">
        <v>9183</v>
      </c>
      <c r="AB68" s="6">
        <v>131007</v>
      </c>
      <c r="AC68" s="6">
        <v>5486</v>
      </c>
      <c r="AD68" s="6">
        <v>421843</v>
      </c>
      <c r="AE68" s="6">
        <v>30349</v>
      </c>
      <c r="AF68" s="6">
        <v>18887</v>
      </c>
      <c r="AG68" s="6">
        <v>14200</v>
      </c>
      <c r="AH68" s="6">
        <v>9672</v>
      </c>
      <c r="AI68" s="6">
        <v>36827</v>
      </c>
      <c r="AJ68" s="6">
        <v>7992</v>
      </c>
      <c r="AK68" s="6">
        <v>13406</v>
      </c>
      <c r="AL68" s="6">
        <v>4107</v>
      </c>
      <c r="AM68" s="6">
        <v>21760</v>
      </c>
      <c r="AN68" s="6">
        <v>16131</v>
      </c>
      <c r="AO68" s="6">
        <v>4604</v>
      </c>
      <c r="AP68" s="6">
        <v>18169</v>
      </c>
      <c r="AQ68" s="6">
        <v>53305</v>
      </c>
      <c r="AR68" s="6">
        <v>5424</v>
      </c>
      <c r="AS68" s="6">
        <v>20164</v>
      </c>
      <c r="AT68" s="6">
        <v>28684</v>
      </c>
      <c r="AU68" s="6">
        <v>649</v>
      </c>
    </row>
    <row r="69" spans="1:47" ht="15" customHeight="1">
      <c r="A69" s="7" t="s">
        <v>176</v>
      </c>
      <c r="B69" s="8">
        <v>0</v>
      </c>
      <c r="C69" s="8">
        <v>22500</v>
      </c>
      <c r="D69" s="8">
        <v>13000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14088</v>
      </c>
      <c r="K69" s="8">
        <v>136686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11600</v>
      </c>
      <c r="R69" s="8">
        <v>12000</v>
      </c>
      <c r="S69" s="8">
        <v>15000</v>
      </c>
      <c r="T69" s="8">
        <v>4407</v>
      </c>
      <c r="U69" s="8">
        <v>56300</v>
      </c>
      <c r="V69" s="8">
        <v>3500</v>
      </c>
      <c r="W69" s="8">
        <v>110000</v>
      </c>
      <c r="X69" s="8">
        <v>77948</v>
      </c>
      <c r="Y69" s="8">
        <v>5200</v>
      </c>
      <c r="Z69" s="8">
        <v>103000</v>
      </c>
      <c r="AA69" s="8">
        <v>5250</v>
      </c>
      <c r="AB69" s="8">
        <v>60000</v>
      </c>
      <c r="AC69" s="8">
        <v>42446</v>
      </c>
      <c r="AD69" s="8">
        <v>300000</v>
      </c>
      <c r="AE69" s="8">
        <v>16250</v>
      </c>
      <c r="AF69" s="8">
        <v>10000</v>
      </c>
      <c r="AG69" s="8">
        <v>6000</v>
      </c>
      <c r="AH69" s="8">
        <v>13335</v>
      </c>
      <c r="AI69" s="8">
        <v>28000</v>
      </c>
      <c r="AJ69" s="8">
        <v>7018</v>
      </c>
      <c r="AK69" s="8">
        <v>8450</v>
      </c>
      <c r="AL69" s="8">
        <v>3650</v>
      </c>
      <c r="AM69" s="8">
        <v>10000</v>
      </c>
      <c r="AN69" s="8">
        <v>14200</v>
      </c>
      <c r="AO69" s="8">
        <v>3500</v>
      </c>
      <c r="AP69" s="8">
        <v>16000</v>
      </c>
      <c r="AQ69" s="8">
        <v>58000</v>
      </c>
      <c r="AR69" s="8">
        <v>5000</v>
      </c>
      <c r="AS69" s="8">
        <v>18000</v>
      </c>
      <c r="AT69" s="8">
        <v>13800</v>
      </c>
      <c r="AU69" s="8">
        <v>600</v>
      </c>
    </row>
    <row r="70" spans="1:47" ht="15" customHeight="1">
      <c r="A70" s="7" t="s">
        <v>177</v>
      </c>
      <c r="B70" s="8">
        <v>0</v>
      </c>
      <c r="C70" s="8">
        <v>7000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7850</v>
      </c>
      <c r="K70" s="8">
        <v>23281</v>
      </c>
      <c r="L70" s="8">
        <v>8620</v>
      </c>
      <c r="M70" s="8">
        <v>764</v>
      </c>
      <c r="N70" s="8">
        <v>0</v>
      </c>
      <c r="O70" s="8">
        <v>5970</v>
      </c>
      <c r="P70" s="8">
        <v>0</v>
      </c>
      <c r="Q70" s="8">
        <v>1475</v>
      </c>
      <c r="R70" s="8">
        <v>0</v>
      </c>
      <c r="S70" s="8">
        <v>1775</v>
      </c>
      <c r="T70" s="8">
        <v>0</v>
      </c>
      <c r="U70" s="8">
        <v>0</v>
      </c>
      <c r="V70" s="8">
        <v>0</v>
      </c>
      <c r="W70" s="8">
        <v>0</v>
      </c>
      <c r="X70" s="8">
        <v>23735</v>
      </c>
      <c r="Y70" s="8">
        <v>0</v>
      </c>
      <c r="Z70" s="8">
        <v>0</v>
      </c>
      <c r="AA70" s="8">
        <v>472</v>
      </c>
      <c r="AB70" s="8">
        <v>33589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1450</v>
      </c>
      <c r="AI70" s="8">
        <v>600</v>
      </c>
      <c r="AJ70" s="8">
        <v>0</v>
      </c>
      <c r="AK70" s="8">
        <v>0</v>
      </c>
      <c r="AL70" s="8">
        <v>0</v>
      </c>
      <c r="AM70" s="8">
        <v>7572</v>
      </c>
      <c r="AN70" s="8">
        <v>1439</v>
      </c>
      <c r="AO70" s="8">
        <v>0</v>
      </c>
      <c r="AP70" s="8">
        <v>0</v>
      </c>
      <c r="AQ70" s="8">
        <v>10607</v>
      </c>
      <c r="AR70" s="8">
        <v>0</v>
      </c>
      <c r="AS70" s="8">
        <v>810</v>
      </c>
      <c r="AT70" s="8">
        <v>0</v>
      </c>
      <c r="AU70" s="8">
        <v>9</v>
      </c>
    </row>
    <row r="71" spans="1:47" ht="15" customHeight="1">
      <c r="A71" s="7" t="s">
        <v>178</v>
      </c>
      <c r="B71" s="8">
        <v>0</v>
      </c>
      <c r="C71" s="8">
        <v>4485</v>
      </c>
      <c r="D71" s="8">
        <v>227</v>
      </c>
      <c r="E71" s="8">
        <v>210</v>
      </c>
      <c r="F71" s="8">
        <v>3047</v>
      </c>
      <c r="G71" s="8">
        <v>6001</v>
      </c>
      <c r="H71" s="8">
        <v>1088</v>
      </c>
      <c r="I71" s="8">
        <v>2625</v>
      </c>
      <c r="J71" s="8">
        <v>0</v>
      </c>
      <c r="K71" s="8">
        <v>12377</v>
      </c>
      <c r="L71" s="8">
        <v>30211</v>
      </c>
      <c r="M71" s="8">
        <v>1033</v>
      </c>
      <c r="N71" s="8">
        <v>372</v>
      </c>
      <c r="O71" s="8">
        <v>11806</v>
      </c>
      <c r="P71" s="8">
        <v>33749</v>
      </c>
      <c r="Q71" s="8">
        <v>3412</v>
      </c>
      <c r="R71" s="8">
        <v>2375</v>
      </c>
      <c r="S71" s="8">
        <v>396</v>
      </c>
      <c r="T71" s="8">
        <v>338</v>
      </c>
      <c r="U71" s="8">
        <v>1112</v>
      </c>
      <c r="V71" s="8">
        <v>213</v>
      </c>
      <c r="W71" s="8">
        <v>42808</v>
      </c>
      <c r="X71" s="8">
        <v>-36271</v>
      </c>
      <c r="Y71" s="8">
        <v>299</v>
      </c>
      <c r="Z71" s="8">
        <v>3240</v>
      </c>
      <c r="AA71" s="8">
        <v>976</v>
      </c>
      <c r="AB71" s="8">
        <v>18492</v>
      </c>
      <c r="AC71" s="8">
        <v>11500</v>
      </c>
      <c r="AD71" s="8">
        <v>26944</v>
      </c>
      <c r="AE71" s="8">
        <v>9428</v>
      </c>
      <c r="AF71" s="8">
        <v>7398</v>
      </c>
      <c r="AG71" s="8">
        <v>7531</v>
      </c>
      <c r="AH71" s="8">
        <v>2714</v>
      </c>
      <c r="AI71" s="8">
        <v>2848</v>
      </c>
      <c r="AJ71" s="8">
        <v>473</v>
      </c>
      <c r="AK71" s="8">
        <v>2896</v>
      </c>
      <c r="AL71" s="8">
        <v>394</v>
      </c>
      <c r="AM71" s="8">
        <v>1201</v>
      </c>
      <c r="AN71" s="8">
        <v>155</v>
      </c>
      <c r="AO71" s="8">
        <v>259</v>
      </c>
      <c r="AP71" s="8">
        <v>1128</v>
      </c>
      <c r="AQ71" s="8">
        <v>2961</v>
      </c>
      <c r="AR71" s="8">
        <v>415</v>
      </c>
      <c r="AS71" s="8">
        <v>1106</v>
      </c>
      <c r="AT71" s="8">
        <v>11075</v>
      </c>
      <c r="AU71" s="8">
        <v>0</v>
      </c>
    </row>
    <row r="72" spans="1:47" ht="15" customHeight="1">
      <c r="A72" s="7" t="s">
        <v>179</v>
      </c>
      <c r="B72" s="8">
        <v>0</v>
      </c>
      <c r="C72" s="8">
        <v>0</v>
      </c>
      <c r="D72" s="8">
        <v>76</v>
      </c>
      <c r="E72" s="8">
        <v>0</v>
      </c>
      <c r="F72" s="8">
        <v>290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358</v>
      </c>
      <c r="U72" s="8">
        <v>39</v>
      </c>
      <c r="V72" s="8">
        <v>0</v>
      </c>
      <c r="W72" s="8">
        <v>7986</v>
      </c>
      <c r="X72" s="8">
        <v>0</v>
      </c>
      <c r="Y72" s="8">
        <v>0</v>
      </c>
      <c r="Z72" s="8">
        <v>0</v>
      </c>
      <c r="AA72" s="8">
        <v>0</v>
      </c>
      <c r="AB72" s="8">
        <v>3346</v>
      </c>
      <c r="AC72" s="8">
        <v>143</v>
      </c>
      <c r="AD72" s="8">
        <v>45089</v>
      </c>
      <c r="AE72" s="8">
        <v>0</v>
      </c>
      <c r="AF72" s="8">
        <v>0</v>
      </c>
      <c r="AG72" s="8">
        <v>0</v>
      </c>
      <c r="AH72" s="8">
        <v>1532</v>
      </c>
      <c r="AI72" s="8">
        <v>1304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171</v>
      </c>
      <c r="AP72" s="8">
        <v>0</v>
      </c>
      <c r="AQ72" s="8">
        <v>296</v>
      </c>
      <c r="AR72" s="8">
        <v>0</v>
      </c>
      <c r="AS72" s="8">
        <v>20</v>
      </c>
      <c r="AT72" s="8">
        <v>658</v>
      </c>
      <c r="AU72" s="8">
        <v>0</v>
      </c>
    </row>
    <row r="73" spans="1:47" ht="15" customHeight="1">
      <c r="A73" s="7" t="s">
        <v>180</v>
      </c>
      <c r="B73" s="8">
        <v>438</v>
      </c>
      <c r="C73" s="8">
        <v>-267</v>
      </c>
      <c r="D73" s="8">
        <v>0</v>
      </c>
      <c r="E73" s="8">
        <v>-299</v>
      </c>
      <c r="F73" s="8">
        <v>0</v>
      </c>
      <c r="G73" s="8">
        <v>70</v>
      </c>
      <c r="H73" s="8">
        <v>0</v>
      </c>
      <c r="I73" s="8">
        <v>-5204</v>
      </c>
      <c r="J73" s="8">
        <v>0</v>
      </c>
      <c r="K73" s="8">
        <v>9</v>
      </c>
      <c r="L73" s="8">
        <v>73</v>
      </c>
      <c r="M73" s="8">
        <v>0</v>
      </c>
      <c r="N73" s="8">
        <v>-679</v>
      </c>
      <c r="O73" s="8">
        <v>0</v>
      </c>
      <c r="P73" s="8">
        <v>294</v>
      </c>
      <c r="Q73" s="8">
        <v>0</v>
      </c>
      <c r="R73" s="8">
        <v>0</v>
      </c>
      <c r="S73" s="8">
        <v>0</v>
      </c>
      <c r="T73" s="8">
        <v>60</v>
      </c>
      <c r="U73" s="8">
        <v>-8423</v>
      </c>
      <c r="V73" s="8">
        <v>0</v>
      </c>
      <c r="W73" s="8">
        <v>-49185</v>
      </c>
      <c r="X73" s="8">
        <v>0</v>
      </c>
      <c r="Y73" s="8">
        <v>0</v>
      </c>
      <c r="Z73" s="8">
        <v>0</v>
      </c>
      <c r="AA73" s="8">
        <v>572</v>
      </c>
      <c r="AB73" s="8">
        <v>0</v>
      </c>
      <c r="AC73" s="8">
        <v>-53735</v>
      </c>
      <c r="AD73" s="8">
        <v>0</v>
      </c>
      <c r="AE73" s="8">
        <v>308</v>
      </c>
      <c r="AF73" s="8">
        <v>456</v>
      </c>
      <c r="AG73" s="8">
        <v>0</v>
      </c>
      <c r="AH73" s="8">
        <v>-9702</v>
      </c>
      <c r="AI73" s="8">
        <v>0</v>
      </c>
      <c r="AJ73" s="8">
        <v>-5</v>
      </c>
      <c r="AK73" s="8">
        <v>864</v>
      </c>
      <c r="AL73" s="8">
        <v>0</v>
      </c>
      <c r="AM73" s="8">
        <v>586</v>
      </c>
      <c r="AN73" s="8">
        <v>0</v>
      </c>
      <c r="AO73" s="8">
        <v>589</v>
      </c>
      <c r="AP73" s="8">
        <v>0</v>
      </c>
      <c r="AQ73" s="8">
        <v>-19062</v>
      </c>
      <c r="AR73" s="8">
        <v>0</v>
      </c>
      <c r="AS73" s="8">
        <v>0</v>
      </c>
      <c r="AT73" s="8">
        <v>0</v>
      </c>
      <c r="AU73" s="8">
        <v>0</v>
      </c>
    </row>
    <row r="74" spans="1:47" ht="15" customHeight="1">
      <c r="A74" s="9" t="s">
        <v>181</v>
      </c>
      <c r="B74" s="10">
        <v>30</v>
      </c>
      <c r="C74" s="10">
        <v>1753</v>
      </c>
      <c r="D74" s="10">
        <v>2061</v>
      </c>
      <c r="E74" s="10">
        <v>-541</v>
      </c>
      <c r="F74" s="10">
        <v>4281</v>
      </c>
      <c r="G74" s="10">
        <v>1150</v>
      </c>
      <c r="H74" s="10">
        <v>-1055</v>
      </c>
      <c r="I74" s="10">
        <v>76</v>
      </c>
      <c r="J74" s="10">
        <v>-5780</v>
      </c>
      <c r="K74" s="10">
        <v>23268</v>
      </c>
      <c r="L74" s="10">
        <v>23647</v>
      </c>
      <c r="M74" s="10">
        <v>1297</v>
      </c>
      <c r="N74" s="10">
        <v>-1416</v>
      </c>
      <c r="O74" s="10">
        <v>8183</v>
      </c>
      <c r="P74" s="10">
        <v>20857</v>
      </c>
      <c r="Q74" s="10">
        <v>2552</v>
      </c>
      <c r="R74" s="10">
        <v>2063</v>
      </c>
      <c r="S74" s="10">
        <v>490</v>
      </c>
      <c r="T74" s="10">
        <v>28</v>
      </c>
      <c r="U74" s="10">
        <v>1787</v>
      </c>
      <c r="V74" s="10">
        <v>316</v>
      </c>
      <c r="W74" s="10">
        <v>13734</v>
      </c>
      <c r="X74" s="10">
        <v>15108</v>
      </c>
      <c r="Y74" s="10">
        <v>211</v>
      </c>
      <c r="Z74" s="10">
        <v>11966</v>
      </c>
      <c r="AA74" s="10">
        <v>1913</v>
      </c>
      <c r="AB74" s="10">
        <v>15580</v>
      </c>
      <c r="AC74" s="10">
        <v>5132</v>
      </c>
      <c r="AD74" s="10">
        <v>49810</v>
      </c>
      <c r="AE74" s="10">
        <v>4363</v>
      </c>
      <c r="AF74" s="10">
        <v>1033</v>
      </c>
      <c r="AG74" s="10">
        <v>669</v>
      </c>
      <c r="AH74" s="10">
        <v>343</v>
      </c>
      <c r="AI74" s="10">
        <v>4075</v>
      </c>
      <c r="AJ74" s="10">
        <v>506</v>
      </c>
      <c r="AK74" s="10">
        <v>1196</v>
      </c>
      <c r="AL74" s="10">
        <v>63</v>
      </c>
      <c r="AM74" s="10">
        <v>2401</v>
      </c>
      <c r="AN74" s="10">
        <v>337</v>
      </c>
      <c r="AO74" s="10">
        <v>85</v>
      </c>
      <c r="AP74" s="10">
        <v>1041</v>
      </c>
      <c r="AQ74" s="10">
        <v>503</v>
      </c>
      <c r="AR74" s="10">
        <v>9</v>
      </c>
      <c r="AS74" s="10">
        <v>228</v>
      </c>
      <c r="AT74" s="10">
        <v>3151</v>
      </c>
      <c r="AU74" s="10">
        <v>40</v>
      </c>
    </row>
    <row r="75" spans="1:4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>
      <c r="A77" s="1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  <row r="79" ht="15" customHeight="1"/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tToWidth="6" fitToHeight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8"/>
  <sheetViews>
    <sheetView showGridLines="0" zoomScalePageLayoutView="0" workbookViewId="0" topLeftCell="A37">
      <selection activeCell="AH1" sqref="AH1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27" width="10.7109375" style="3" customWidth="1"/>
  </cols>
  <sheetData>
    <row r="1" spans="1:27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12.75">
      <c r="A2" s="1" t="s">
        <v>399</v>
      </c>
    </row>
    <row r="5" ht="12.75">
      <c r="A5" s="1" t="s">
        <v>391</v>
      </c>
    </row>
    <row r="6" spans="1:27" ht="12.75">
      <c r="A6" s="3" t="s">
        <v>404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</row>
    <row r="7" spans="2:27" ht="30" customHeight="1">
      <c r="B7" s="26" t="s">
        <v>51</v>
      </c>
      <c r="C7" s="26" t="s">
        <v>287</v>
      </c>
      <c r="D7" s="26" t="s">
        <v>194</v>
      </c>
      <c r="E7" s="26" t="s">
        <v>375</v>
      </c>
      <c r="F7" s="26" t="s">
        <v>65</v>
      </c>
      <c r="G7" s="26" t="s">
        <v>44</v>
      </c>
      <c r="H7" s="26" t="s">
        <v>357</v>
      </c>
      <c r="I7" s="26" t="s">
        <v>349</v>
      </c>
      <c r="J7" s="26" t="s">
        <v>382</v>
      </c>
      <c r="K7" s="26" t="s">
        <v>403</v>
      </c>
      <c r="L7" s="26" t="s">
        <v>186</v>
      </c>
      <c r="M7" s="26" t="s">
        <v>366</v>
      </c>
      <c r="N7" s="26" t="s">
        <v>71</v>
      </c>
      <c r="O7" s="26" t="s">
        <v>187</v>
      </c>
      <c r="P7" s="26" t="s">
        <v>388</v>
      </c>
      <c r="Q7" s="26" t="s">
        <v>389</v>
      </c>
      <c r="R7" s="26" t="s">
        <v>112</v>
      </c>
      <c r="S7" s="26" t="s">
        <v>188</v>
      </c>
      <c r="T7" s="26" t="s">
        <v>373</v>
      </c>
      <c r="U7" s="26" t="s">
        <v>183</v>
      </c>
      <c r="V7" s="26" t="s">
        <v>76</v>
      </c>
      <c r="W7" s="26" t="s">
        <v>378</v>
      </c>
      <c r="X7" s="26" t="s">
        <v>379</v>
      </c>
      <c r="Y7" s="26" t="s">
        <v>116</v>
      </c>
      <c r="Z7" s="26" t="s">
        <v>364</v>
      </c>
      <c r="AA7" s="26" t="s">
        <v>367</v>
      </c>
    </row>
    <row r="8" spans="2:27" ht="15" customHeight="1">
      <c r="B8" s="19" t="s">
        <v>79</v>
      </c>
      <c r="C8" s="19"/>
      <c r="D8" s="19" t="s">
        <v>79</v>
      </c>
      <c r="E8" s="19"/>
      <c r="F8" s="19"/>
      <c r="G8" s="19" t="s">
        <v>79</v>
      </c>
      <c r="H8" s="19"/>
      <c r="I8" s="19"/>
      <c r="J8" s="19"/>
      <c r="K8" s="19" t="s">
        <v>79</v>
      </c>
      <c r="L8" s="19" t="s">
        <v>79</v>
      </c>
      <c r="M8" s="19" t="s">
        <v>79</v>
      </c>
      <c r="N8" s="19"/>
      <c r="O8" s="19"/>
      <c r="P8" s="19" t="s">
        <v>79</v>
      </c>
      <c r="Q8" s="19" t="s">
        <v>79</v>
      </c>
      <c r="R8" s="19"/>
      <c r="S8" s="19" t="s">
        <v>79</v>
      </c>
      <c r="T8" s="19"/>
      <c r="U8" s="19" t="s">
        <v>79</v>
      </c>
      <c r="V8" s="19"/>
      <c r="W8" s="19" t="s">
        <v>79</v>
      </c>
      <c r="X8" s="19" t="s">
        <v>79</v>
      </c>
      <c r="Y8" s="19"/>
      <c r="Z8" s="19" t="s">
        <v>79</v>
      </c>
      <c r="AA8" s="19" t="s">
        <v>79</v>
      </c>
    </row>
    <row r="9" spans="1:27" ht="15" customHeight="1">
      <c r="A9" s="5" t="s">
        <v>16</v>
      </c>
      <c r="B9" s="6">
        <v>3222031</v>
      </c>
      <c r="C9" s="6">
        <v>402946</v>
      </c>
      <c r="D9" s="6">
        <v>115059</v>
      </c>
      <c r="E9" s="6">
        <v>357742</v>
      </c>
      <c r="F9" s="6">
        <v>4021995</v>
      </c>
      <c r="G9" s="6">
        <v>364553</v>
      </c>
      <c r="H9" s="6">
        <v>4181511</v>
      </c>
      <c r="I9" s="6">
        <v>248456</v>
      </c>
      <c r="J9" s="6">
        <v>1174763</v>
      </c>
      <c r="K9" s="6">
        <v>49526</v>
      </c>
      <c r="L9" s="6">
        <v>315826</v>
      </c>
      <c r="M9" s="6">
        <v>114291.64027000003</v>
      </c>
      <c r="N9" s="6">
        <v>5094799</v>
      </c>
      <c r="O9" s="6">
        <v>1078684</v>
      </c>
      <c r="P9" s="6">
        <v>432629.588</v>
      </c>
      <c r="Q9" s="6">
        <v>561200</v>
      </c>
      <c r="R9" s="6">
        <v>8943867</v>
      </c>
      <c r="S9" s="6">
        <v>373730</v>
      </c>
      <c r="T9" s="6">
        <v>5053268.253</v>
      </c>
      <c r="U9" s="6">
        <v>282518.07700000005</v>
      </c>
      <c r="V9" s="6">
        <v>1676047</v>
      </c>
      <c r="W9" s="6">
        <v>467681</v>
      </c>
      <c r="X9" s="6">
        <v>5501074</v>
      </c>
      <c r="Y9" s="6">
        <v>2648500</v>
      </c>
      <c r="Z9" s="6">
        <v>356583</v>
      </c>
      <c r="AA9" s="6">
        <v>64643</v>
      </c>
    </row>
    <row r="10" spans="1:27" ht="15" customHeight="1">
      <c r="A10" s="7" t="s">
        <v>118</v>
      </c>
      <c r="B10" s="8">
        <v>30608</v>
      </c>
      <c r="C10" s="8">
        <v>4956</v>
      </c>
      <c r="D10" s="8">
        <v>7687</v>
      </c>
      <c r="E10" s="8">
        <v>3401</v>
      </c>
      <c r="F10" s="8">
        <v>102558</v>
      </c>
      <c r="G10" s="8">
        <v>5124</v>
      </c>
      <c r="H10" s="8">
        <v>97734</v>
      </c>
      <c r="I10" s="8">
        <v>27973</v>
      </c>
      <c r="J10" s="8">
        <v>29693</v>
      </c>
      <c r="K10" s="8">
        <v>2731</v>
      </c>
      <c r="L10" s="8">
        <v>6170</v>
      </c>
      <c r="M10" s="8">
        <v>1639.9768100000001</v>
      </c>
      <c r="N10" s="8">
        <v>498964</v>
      </c>
      <c r="O10" s="8">
        <v>39063</v>
      </c>
      <c r="P10" s="8">
        <v>3502.37</v>
      </c>
      <c r="Q10" s="8">
        <v>2521</v>
      </c>
      <c r="R10" s="8">
        <v>336278</v>
      </c>
      <c r="S10" s="8">
        <v>671</v>
      </c>
      <c r="T10" s="8">
        <v>92392.482</v>
      </c>
      <c r="U10" s="8">
        <v>11072.212</v>
      </c>
      <c r="V10" s="8">
        <v>52837</v>
      </c>
      <c r="W10" s="8">
        <v>7593</v>
      </c>
      <c r="X10" s="8">
        <v>880</v>
      </c>
      <c r="Y10" s="8">
        <v>34225</v>
      </c>
      <c r="Z10" s="8">
        <v>7160</v>
      </c>
      <c r="AA10" s="8">
        <v>13335</v>
      </c>
    </row>
    <row r="11" spans="1:27" ht="15" customHeight="1">
      <c r="A11" s="7" t="s">
        <v>119</v>
      </c>
      <c r="B11" s="8">
        <v>28247</v>
      </c>
      <c r="C11" s="8">
        <v>192</v>
      </c>
      <c r="D11" s="8">
        <v>1943</v>
      </c>
      <c r="E11" s="8">
        <v>381</v>
      </c>
      <c r="F11" s="8">
        <v>79419</v>
      </c>
      <c r="G11" s="8">
        <v>4769</v>
      </c>
      <c r="H11" s="8">
        <v>51074</v>
      </c>
      <c r="I11" s="8">
        <v>2394</v>
      </c>
      <c r="J11" s="8">
        <v>11217</v>
      </c>
      <c r="K11" s="8">
        <v>286</v>
      </c>
      <c r="L11" s="8">
        <v>2</v>
      </c>
      <c r="M11" s="8">
        <v>1089.67676</v>
      </c>
      <c r="N11" s="8">
        <v>362200</v>
      </c>
      <c r="O11" s="8">
        <v>7987</v>
      </c>
      <c r="P11" s="8">
        <v>1218.441</v>
      </c>
      <c r="Q11" s="8">
        <v>766</v>
      </c>
      <c r="R11" s="8">
        <v>224322</v>
      </c>
      <c r="S11" s="8">
        <v>33</v>
      </c>
      <c r="T11" s="8">
        <v>85138.936</v>
      </c>
      <c r="U11" s="8">
        <v>1533.382</v>
      </c>
      <c r="V11" s="8">
        <v>5256</v>
      </c>
      <c r="W11" s="8">
        <v>1050</v>
      </c>
      <c r="X11" s="8">
        <v>804</v>
      </c>
      <c r="Y11" s="8">
        <v>12633</v>
      </c>
      <c r="Z11" s="8">
        <v>864</v>
      </c>
      <c r="AA11" s="8">
        <v>485</v>
      </c>
    </row>
    <row r="12" spans="1:27" ht="15" customHeight="1">
      <c r="A12" s="7" t="s">
        <v>120</v>
      </c>
      <c r="B12" s="8">
        <v>2361</v>
      </c>
      <c r="C12" s="8">
        <v>4764</v>
      </c>
      <c r="D12" s="8">
        <v>5744</v>
      </c>
      <c r="E12" s="8">
        <v>3020</v>
      </c>
      <c r="F12" s="8">
        <v>23139</v>
      </c>
      <c r="G12" s="8">
        <v>355</v>
      </c>
      <c r="H12" s="8">
        <v>46660</v>
      </c>
      <c r="I12" s="8">
        <v>25579</v>
      </c>
      <c r="J12" s="8">
        <v>18476</v>
      </c>
      <c r="K12" s="8">
        <v>2445</v>
      </c>
      <c r="L12" s="8">
        <v>6168</v>
      </c>
      <c r="M12" s="8">
        <v>550.30005</v>
      </c>
      <c r="N12" s="8">
        <v>136764</v>
      </c>
      <c r="O12" s="8">
        <v>31076</v>
      </c>
      <c r="P12" s="8">
        <v>2283.929</v>
      </c>
      <c r="Q12" s="8">
        <v>1755</v>
      </c>
      <c r="R12" s="8">
        <v>111956</v>
      </c>
      <c r="S12" s="8">
        <v>638</v>
      </c>
      <c r="T12" s="8">
        <v>7253.546</v>
      </c>
      <c r="U12" s="8">
        <v>9538.83</v>
      </c>
      <c r="V12" s="8">
        <v>47581</v>
      </c>
      <c r="W12" s="8">
        <v>6543</v>
      </c>
      <c r="X12" s="8">
        <v>76</v>
      </c>
      <c r="Y12" s="8">
        <v>21592</v>
      </c>
      <c r="Z12" s="8">
        <v>6296</v>
      </c>
      <c r="AA12" s="8">
        <v>12850</v>
      </c>
    </row>
    <row r="13" spans="1:27" ht="15" customHeight="1">
      <c r="A13" s="7" t="s">
        <v>121</v>
      </c>
      <c r="B13" s="8">
        <v>3150784</v>
      </c>
      <c r="C13" s="8">
        <v>188044</v>
      </c>
      <c r="D13" s="8">
        <v>92945</v>
      </c>
      <c r="E13" s="8">
        <v>294227</v>
      </c>
      <c r="F13" s="8">
        <v>2718856</v>
      </c>
      <c r="G13" s="8">
        <v>345633</v>
      </c>
      <c r="H13" s="8">
        <v>3750855</v>
      </c>
      <c r="I13" s="8">
        <v>35834</v>
      </c>
      <c r="J13" s="8">
        <v>1018312</v>
      </c>
      <c r="K13" s="8">
        <v>42337</v>
      </c>
      <c r="L13" s="8">
        <v>276889</v>
      </c>
      <c r="M13" s="8">
        <v>69157.65782000001</v>
      </c>
      <c r="N13" s="8">
        <v>4047485</v>
      </c>
      <c r="O13" s="8">
        <v>363953</v>
      </c>
      <c r="P13" s="8">
        <v>382769.179</v>
      </c>
      <c r="Q13" s="8">
        <v>498251</v>
      </c>
      <c r="R13" s="8">
        <v>6754926</v>
      </c>
      <c r="S13" s="8">
        <v>363800</v>
      </c>
      <c r="T13" s="8">
        <v>4828793.9180000005</v>
      </c>
      <c r="U13" s="8">
        <v>207984.395</v>
      </c>
      <c r="V13" s="8">
        <v>816296</v>
      </c>
      <c r="W13" s="8">
        <v>415641</v>
      </c>
      <c r="X13" s="8">
        <v>5416712</v>
      </c>
      <c r="Y13" s="8">
        <v>1890248</v>
      </c>
      <c r="Z13" s="8">
        <v>345560</v>
      </c>
      <c r="AA13" s="8">
        <v>49591</v>
      </c>
    </row>
    <row r="14" spans="1:27" ht="15" customHeight="1">
      <c r="A14" s="7" t="s">
        <v>122</v>
      </c>
      <c r="B14" s="8">
        <v>2132989</v>
      </c>
      <c r="C14" s="8">
        <v>8499</v>
      </c>
      <c r="D14" s="8">
        <v>62884</v>
      </c>
      <c r="E14" s="8">
        <v>56020</v>
      </c>
      <c r="F14" s="8">
        <v>6805</v>
      </c>
      <c r="G14" s="8">
        <v>335804</v>
      </c>
      <c r="H14" s="8">
        <v>320593</v>
      </c>
      <c r="I14" s="8">
        <v>2367</v>
      </c>
      <c r="J14" s="8">
        <v>568913</v>
      </c>
      <c r="K14" s="8">
        <v>12825</v>
      </c>
      <c r="L14" s="8">
        <v>273549</v>
      </c>
      <c r="M14" s="8">
        <v>13400.23333</v>
      </c>
      <c r="N14" s="8">
        <v>49659</v>
      </c>
      <c r="O14" s="8">
        <v>95000</v>
      </c>
      <c r="P14" s="8">
        <v>9337.532</v>
      </c>
      <c r="Q14" s="8">
        <v>1621</v>
      </c>
      <c r="R14" s="8">
        <v>398009</v>
      </c>
      <c r="S14" s="8">
        <v>0</v>
      </c>
      <c r="T14" s="8">
        <v>3605722.811</v>
      </c>
      <c r="U14" s="8">
        <v>15965.2</v>
      </c>
      <c r="V14" s="8">
        <v>520512</v>
      </c>
      <c r="W14" s="8">
        <v>14355</v>
      </c>
      <c r="X14" s="8">
        <v>5416712</v>
      </c>
      <c r="Y14" s="8">
        <v>1243156</v>
      </c>
      <c r="Z14" s="8">
        <v>43734</v>
      </c>
      <c r="AA14" s="8">
        <v>37099</v>
      </c>
    </row>
    <row r="15" spans="1:27" ht="15" customHeight="1">
      <c r="A15" s="7" t="s">
        <v>123</v>
      </c>
      <c r="B15" s="8">
        <v>1020335</v>
      </c>
      <c r="C15" s="8">
        <v>182999</v>
      </c>
      <c r="D15" s="8">
        <v>35894</v>
      </c>
      <c r="E15" s="8">
        <v>250041</v>
      </c>
      <c r="F15" s="8">
        <v>2716617</v>
      </c>
      <c r="G15" s="8">
        <v>10035</v>
      </c>
      <c r="H15" s="8">
        <v>3451590</v>
      </c>
      <c r="I15" s="8">
        <v>36553</v>
      </c>
      <c r="J15" s="8">
        <v>454500</v>
      </c>
      <c r="K15" s="8">
        <v>29512</v>
      </c>
      <c r="L15" s="8">
        <v>3340</v>
      </c>
      <c r="M15" s="8">
        <v>56178.44589</v>
      </c>
      <c r="N15" s="8">
        <v>4100679</v>
      </c>
      <c r="O15" s="8">
        <v>269058</v>
      </c>
      <c r="P15" s="8">
        <v>373776.157</v>
      </c>
      <c r="Q15" s="8">
        <v>498761</v>
      </c>
      <c r="R15" s="8">
        <v>6734731</v>
      </c>
      <c r="S15" s="8">
        <v>383167</v>
      </c>
      <c r="T15" s="8">
        <v>1233752.977</v>
      </c>
      <c r="U15" s="8">
        <v>203985.156</v>
      </c>
      <c r="V15" s="8">
        <v>315886</v>
      </c>
      <c r="W15" s="8">
        <v>410530</v>
      </c>
      <c r="X15" s="8">
        <v>0</v>
      </c>
      <c r="Y15" s="8">
        <v>647914</v>
      </c>
      <c r="Z15" s="8">
        <v>302628</v>
      </c>
      <c r="AA15" s="8">
        <v>12498</v>
      </c>
    </row>
    <row r="16" spans="1:27" ht="15" customHeight="1">
      <c r="A16" s="7" t="s">
        <v>124</v>
      </c>
      <c r="B16" s="8">
        <v>2540</v>
      </c>
      <c r="C16" s="8">
        <v>3454</v>
      </c>
      <c r="D16" s="8">
        <v>5833</v>
      </c>
      <c r="E16" s="8">
        <v>11834</v>
      </c>
      <c r="F16" s="8">
        <v>4566</v>
      </c>
      <c r="G16" s="8">
        <v>206</v>
      </c>
      <c r="H16" s="8">
        <v>21328</v>
      </c>
      <c r="I16" s="8">
        <v>3086</v>
      </c>
      <c r="J16" s="8">
        <v>5101</v>
      </c>
      <c r="K16" s="8">
        <v>0</v>
      </c>
      <c r="L16" s="8">
        <v>0</v>
      </c>
      <c r="M16" s="8">
        <v>421.0214</v>
      </c>
      <c r="N16" s="8">
        <v>102853</v>
      </c>
      <c r="O16" s="8">
        <v>105</v>
      </c>
      <c r="P16" s="8">
        <v>344.51</v>
      </c>
      <c r="Q16" s="8">
        <v>2131</v>
      </c>
      <c r="R16" s="8">
        <v>377814</v>
      </c>
      <c r="S16" s="8">
        <v>19367</v>
      </c>
      <c r="T16" s="8">
        <v>10681.87</v>
      </c>
      <c r="U16" s="8">
        <v>11965.961</v>
      </c>
      <c r="V16" s="8">
        <v>20102</v>
      </c>
      <c r="W16" s="8">
        <v>9244</v>
      </c>
      <c r="X16" s="8">
        <v>0</v>
      </c>
      <c r="Y16" s="8">
        <v>822</v>
      </c>
      <c r="Z16" s="8">
        <v>802</v>
      </c>
      <c r="AA16" s="8">
        <v>6</v>
      </c>
    </row>
    <row r="17" spans="1:27" ht="15" customHeight="1">
      <c r="A17" s="7" t="s">
        <v>125</v>
      </c>
      <c r="B17" s="8">
        <v>14817</v>
      </c>
      <c r="C17" s="8">
        <v>200367</v>
      </c>
      <c r="D17" s="8">
        <v>9512</v>
      </c>
      <c r="E17" s="8">
        <v>30885</v>
      </c>
      <c r="F17" s="8">
        <v>1104694</v>
      </c>
      <c r="G17" s="8">
        <v>207</v>
      </c>
      <c r="H17" s="8">
        <v>104273</v>
      </c>
      <c r="I17" s="8">
        <v>143760</v>
      </c>
      <c r="J17" s="8">
        <v>112062</v>
      </c>
      <c r="K17" s="8">
        <v>0</v>
      </c>
      <c r="L17" s="8">
        <v>47</v>
      </c>
      <c r="M17" s="8">
        <v>5604.18786</v>
      </c>
      <c r="N17" s="8">
        <v>260980</v>
      </c>
      <c r="O17" s="8">
        <v>254817</v>
      </c>
      <c r="P17" s="8">
        <v>30000</v>
      </c>
      <c r="Q17" s="8">
        <v>37039</v>
      </c>
      <c r="R17" s="8">
        <v>1183847</v>
      </c>
      <c r="S17" s="8">
        <v>0</v>
      </c>
      <c r="T17" s="8">
        <v>28532.034999999996</v>
      </c>
      <c r="U17" s="8">
        <v>48067.164000000004</v>
      </c>
      <c r="V17" s="8">
        <v>732061</v>
      </c>
      <c r="W17" s="8">
        <v>32375</v>
      </c>
      <c r="X17" s="8">
        <v>0</v>
      </c>
      <c r="Y17" s="8">
        <v>520447</v>
      </c>
      <c r="Z17" s="8">
        <v>0</v>
      </c>
      <c r="AA17" s="8">
        <v>0</v>
      </c>
    </row>
    <row r="18" spans="1:27" ht="15" customHeight="1">
      <c r="A18" s="7" t="s">
        <v>126</v>
      </c>
      <c r="B18" s="8">
        <v>14845</v>
      </c>
      <c r="C18" s="8">
        <v>192371</v>
      </c>
      <c r="D18" s="8">
        <v>9556</v>
      </c>
      <c r="E18" s="8">
        <v>63</v>
      </c>
      <c r="F18" s="8">
        <v>1108632</v>
      </c>
      <c r="G18" s="8">
        <v>207</v>
      </c>
      <c r="H18" s="8">
        <v>99916</v>
      </c>
      <c r="I18" s="8">
        <v>46667</v>
      </c>
      <c r="J18" s="8">
        <v>112062</v>
      </c>
      <c r="K18" s="8">
        <v>0</v>
      </c>
      <c r="L18" s="8">
        <v>47</v>
      </c>
      <c r="M18" s="8">
        <v>6252.0346</v>
      </c>
      <c r="N18" s="8">
        <v>112248</v>
      </c>
      <c r="O18" s="8">
        <v>246977</v>
      </c>
      <c r="P18" s="8">
        <v>30000</v>
      </c>
      <c r="Q18" s="8">
        <v>36408</v>
      </c>
      <c r="R18" s="8">
        <v>1178632</v>
      </c>
      <c r="S18" s="8">
        <v>0</v>
      </c>
      <c r="T18" s="8">
        <v>28914.183999999997</v>
      </c>
      <c r="U18" s="8">
        <v>24003.517</v>
      </c>
      <c r="V18" s="8">
        <v>771291</v>
      </c>
      <c r="W18" s="8">
        <v>32375</v>
      </c>
      <c r="X18" s="8">
        <v>0</v>
      </c>
      <c r="Y18" s="8">
        <v>521779</v>
      </c>
      <c r="Z18" s="8">
        <v>0</v>
      </c>
      <c r="AA18" s="8">
        <v>0</v>
      </c>
    </row>
    <row r="19" spans="1:27" ht="15" customHeight="1">
      <c r="A19" s="7" t="s">
        <v>127</v>
      </c>
      <c r="B19" s="8">
        <v>3024</v>
      </c>
      <c r="C19" s="8">
        <v>6526</v>
      </c>
      <c r="D19" s="8">
        <v>1566</v>
      </c>
      <c r="E19" s="8">
        <v>63</v>
      </c>
      <c r="F19" s="8">
        <v>472342</v>
      </c>
      <c r="G19" s="8">
        <v>207</v>
      </c>
      <c r="H19" s="8">
        <v>16181</v>
      </c>
      <c r="I19" s="8">
        <v>35097</v>
      </c>
      <c r="J19" s="8">
        <v>6270</v>
      </c>
      <c r="K19" s="8">
        <v>0</v>
      </c>
      <c r="L19" s="8">
        <v>47</v>
      </c>
      <c r="M19" s="8">
        <v>2252.0346</v>
      </c>
      <c r="N19" s="8">
        <v>38127</v>
      </c>
      <c r="O19" s="8">
        <v>17044</v>
      </c>
      <c r="P19" s="8">
        <v>0</v>
      </c>
      <c r="Q19" s="8">
        <v>5246</v>
      </c>
      <c r="R19" s="8">
        <v>641816</v>
      </c>
      <c r="S19" s="8">
        <v>0</v>
      </c>
      <c r="T19" s="8">
        <v>27967.67</v>
      </c>
      <c r="U19" s="8">
        <v>5300.842</v>
      </c>
      <c r="V19" s="8">
        <v>275719</v>
      </c>
      <c r="W19" s="8">
        <v>20000</v>
      </c>
      <c r="X19" s="8">
        <v>0</v>
      </c>
      <c r="Y19" s="8">
        <v>147469</v>
      </c>
      <c r="Z19" s="8">
        <v>0</v>
      </c>
      <c r="AA19" s="8">
        <v>0</v>
      </c>
    </row>
    <row r="20" spans="1:27" ht="15" customHeight="1">
      <c r="A20" s="7" t="s">
        <v>128</v>
      </c>
      <c r="B20" s="8">
        <v>11821</v>
      </c>
      <c r="C20" s="8">
        <v>185845</v>
      </c>
      <c r="D20" s="8">
        <v>7990</v>
      </c>
      <c r="E20" s="8">
        <v>0</v>
      </c>
      <c r="F20" s="8">
        <v>636290</v>
      </c>
      <c r="G20" s="8">
        <v>0</v>
      </c>
      <c r="H20" s="8">
        <v>83735</v>
      </c>
      <c r="I20" s="8">
        <v>11570</v>
      </c>
      <c r="J20" s="8">
        <v>105792</v>
      </c>
      <c r="K20" s="8">
        <v>0</v>
      </c>
      <c r="L20" s="8">
        <v>0</v>
      </c>
      <c r="M20" s="8">
        <v>4000</v>
      </c>
      <c r="N20" s="8">
        <v>74121</v>
      </c>
      <c r="O20" s="8">
        <v>229933</v>
      </c>
      <c r="P20" s="8">
        <v>30000</v>
      </c>
      <c r="Q20" s="8">
        <v>31162</v>
      </c>
      <c r="R20" s="8">
        <v>536816</v>
      </c>
      <c r="S20" s="8">
        <v>0</v>
      </c>
      <c r="T20" s="8">
        <v>946.514</v>
      </c>
      <c r="U20" s="8">
        <v>18702.675</v>
      </c>
      <c r="V20" s="8">
        <v>495572</v>
      </c>
      <c r="W20" s="8">
        <v>12375</v>
      </c>
      <c r="X20" s="8">
        <v>0</v>
      </c>
      <c r="Y20" s="8">
        <v>374310</v>
      </c>
      <c r="Z20" s="8">
        <v>0</v>
      </c>
      <c r="AA20" s="8">
        <v>0</v>
      </c>
    </row>
    <row r="21" spans="1:2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</row>
    <row r="22" spans="1:27" ht="15" customHeight="1">
      <c r="A22" s="7" t="s">
        <v>130</v>
      </c>
      <c r="B22" s="8">
        <v>0</v>
      </c>
      <c r="C22" s="8">
        <v>11010</v>
      </c>
      <c r="D22" s="8">
        <v>0</v>
      </c>
      <c r="E22" s="8">
        <v>45104</v>
      </c>
      <c r="F22" s="8">
        <v>60</v>
      </c>
      <c r="G22" s="8">
        <v>0</v>
      </c>
      <c r="H22" s="8">
        <v>4444</v>
      </c>
      <c r="I22" s="8">
        <v>97155</v>
      </c>
      <c r="J22" s="8">
        <v>0</v>
      </c>
      <c r="K22" s="8">
        <v>0</v>
      </c>
      <c r="L22" s="8">
        <v>0</v>
      </c>
      <c r="M22" s="8">
        <v>890.22072</v>
      </c>
      <c r="N22" s="8">
        <v>152477</v>
      </c>
      <c r="O22" s="8">
        <v>8341</v>
      </c>
      <c r="P22" s="8">
        <v>0</v>
      </c>
      <c r="Q22" s="8">
        <v>631</v>
      </c>
      <c r="R22" s="8">
        <v>5444</v>
      </c>
      <c r="S22" s="8">
        <v>0</v>
      </c>
      <c r="T22" s="8">
        <v>0</v>
      </c>
      <c r="U22" s="8">
        <v>24063.647</v>
      </c>
      <c r="V22" s="8">
        <v>1461</v>
      </c>
      <c r="W22" s="8">
        <v>0</v>
      </c>
      <c r="X22" s="8">
        <v>0</v>
      </c>
      <c r="Y22" s="8">
        <v>2</v>
      </c>
      <c r="Z22" s="8">
        <v>0</v>
      </c>
      <c r="AA22" s="8">
        <v>0</v>
      </c>
    </row>
    <row r="23" spans="1:27" ht="15" customHeight="1">
      <c r="A23" s="7" t="s">
        <v>131</v>
      </c>
      <c r="B23" s="8">
        <v>28</v>
      </c>
      <c r="C23" s="8">
        <v>3014</v>
      </c>
      <c r="D23" s="8">
        <v>44</v>
      </c>
      <c r="E23" s="8">
        <v>14282</v>
      </c>
      <c r="F23" s="8">
        <v>3998</v>
      </c>
      <c r="G23" s="8">
        <v>0</v>
      </c>
      <c r="H23" s="8">
        <v>87</v>
      </c>
      <c r="I23" s="8">
        <v>62</v>
      </c>
      <c r="J23" s="8">
        <v>0</v>
      </c>
      <c r="K23" s="8">
        <v>0</v>
      </c>
      <c r="L23" s="8">
        <v>0</v>
      </c>
      <c r="M23" s="8">
        <v>1538.06746</v>
      </c>
      <c r="N23" s="8">
        <v>3745</v>
      </c>
      <c r="O23" s="8">
        <v>501</v>
      </c>
      <c r="P23" s="8">
        <v>0</v>
      </c>
      <c r="Q23" s="8">
        <v>0</v>
      </c>
      <c r="R23" s="8">
        <v>229</v>
      </c>
      <c r="S23" s="8">
        <v>0</v>
      </c>
      <c r="T23" s="8">
        <v>382.149</v>
      </c>
      <c r="U23" s="8">
        <v>0</v>
      </c>
      <c r="V23" s="8">
        <v>40691</v>
      </c>
      <c r="W23" s="8">
        <v>0</v>
      </c>
      <c r="X23" s="8">
        <v>0</v>
      </c>
      <c r="Y23" s="8">
        <v>1334</v>
      </c>
      <c r="Z23" s="8">
        <v>0</v>
      </c>
      <c r="AA23" s="8">
        <v>0</v>
      </c>
    </row>
    <row r="24" spans="1:27" ht="15" customHeight="1">
      <c r="A24" s="7" t="s">
        <v>132</v>
      </c>
      <c r="B24" s="8">
        <v>0</v>
      </c>
      <c r="C24" s="8">
        <v>5</v>
      </c>
      <c r="D24" s="8">
        <v>690</v>
      </c>
      <c r="E24" s="8">
        <v>0</v>
      </c>
      <c r="F24" s="8">
        <v>1063</v>
      </c>
      <c r="G24" s="8">
        <v>1307</v>
      </c>
      <c r="H24" s="8">
        <v>6940</v>
      </c>
      <c r="I24" s="8">
        <v>0</v>
      </c>
      <c r="J24" s="8">
        <v>6938</v>
      </c>
      <c r="K24" s="8">
        <v>0</v>
      </c>
      <c r="L24" s="8">
        <v>0</v>
      </c>
      <c r="M24" s="8">
        <v>2785.9986</v>
      </c>
      <c r="N24" s="8">
        <v>60524</v>
      </c>
      <c r="O24" s="8">
        <v>1771</v>
      </c>
      <c r="P24" s="8">
        <v>0</v>
      </c>
      <c r="Q24" s="8">
        <v>10151</v>
      </c>
      <c r="R24" s="8">
        <v>46391</v>
      </c>
      <c r="S24" s="8">
        <v>105</v>
      </c>
      <c r="T24" s="8">
        <v>2456.679</v>
      </c>
      <c r="U24" s="8">
        <v>4689.743</v>
      </c>
      <c r="V24" s="8">
        <v>503</v>
      </c>
      <c r="W24" s="8">
        <v>0</v>
      </c>
      <c r="X24" s="8">
        <v>0</v>
      </c>
      <c r="Y24" s="8">
        <v>160024</v>
      </c>
      <c r="Z24" s="8">
        <v>0</v>
      </c>
      <c r="AA24" s="8">
        <v>0</v>
      </c>
    </row>
    <row r="25" spans="1:27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5136</v>
      </c>
      <c r="K25" s="8">
        <v>0</v>
      </c>
      <c r="L25" s="8">
        <v>0</v>
      </c>
      <c r="M25" s="8">
        <v>0</v>
      </c>
      <c r="N25" s="8">
        <v>1920</v>
      </c>
      <c r="O25" s="8">
        <v>1804</v>
      </c>
      <c r="P25" s="8">
        <v>0</v>
      </c>
      <c r="Q25" s="8">
        <v>0</v>
      </c>
      <c r="R25" s="8">
        <v>9391</v>
      </c>
      <c r="S25" s="8">
        <v>0</v>
      </c>
      <c r="T25" s="8">
        <v>0</v>
      </c>
      <c r="U25" s="8">
        <v>23.518</v>
      </c>
      <c r="V25" s="8">
        <v>0</v>
      </c>
      <c r="W25" s="8">
        <v>0</v>
      </c>
      <c r="X25" s="8">
        <v>0</v>
      </c>
      <c r="Y25" s="8">
        <v>159986</v>
      </c>
      <c r="Z25" s="8">
        <v>0</v>
      </c>
      <c r="AA25" s="8">
        <v>0</v>
      </c>
    </row>
    <row r="26" spans="1:27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3287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47049</v>
      </c>
      <c r="O26" s="8">
        <v>0</v>
      </c>
      <c r="P26" s="8">
        <v>0</v>
      </c>
      <c r="Q26" s="8">
        <v>0</v>
      </c>
      <c r="R26" s="8">
        <v>14147</v>
      </c>
      <c r="S26" s="8">
        <v>0</v>
      </c>
      <c r="T26" s="8">
        <v>0</v>
      </c>
      <c r="U26" s="8">
        <v>0</v>
      </c>
      <c r="V26" s="8">
        <v>503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</row>
    <row r="27" spans="1:27" ht="15" customHeight="1">
      <c r="A27" s="7" t="s">
        <v>135</v>
      </c>
      <c r="B27" s="8">
        <v>0</v>
      </c>
      <c r="C27" s="8">
        <v>5</v>
      </c>
      <c r="D27" s="8">
        <v>690</v>
      </c>
      <c r="E27" s="8">
        <v>0</v>
      </c>
      <c r="F27" s="8">
        <v>1063</v>
      </c>
      <c r="G27" s="8">
        <v>1341</v>
      </c>
      <c r="H27" s="8">
        <v>4162</v>
      </c>
      <c r="I27" s="8">
        <v>0</v>
      </c>
      <c r="J27" s="8">
        <v>1802</v>
      </c>
      <c r="K27" s="8">
        <v>0</v>
      </c>
      <c r="L27" s="8">
        <v>0</v>
      </c>
      <c r="M27" s="8">
        <v>2785.9986</v>
      </c>
      <c r="N27" s="8">
        <v>12043</v>
      </c>
      <c r="O27" s="8">
        <v>0</v>
      </c>
      <c r="P27" s="8">
        <v>0</v>
      </c>
      <c r="Q27" s="8">
        <v>10151</v>
      </c>
      <c r="R27" s="8">
        <v>24482</v>
      </c>
      <c r="S27" s="8">
        <v>105</v>
      </c>
      <c r="T27" s="8">
        <v>2456.679</v>
      </c>
      <c r="U27" s="8">
        <v>5078.292</v>
      </c>
      <c r="V27" s="8">
        <v>0</v>
      </c>
      <c r="W27" s="8">
        <v>0</v>
      </c>
      <c r="X27" s="8">
        <v>0</v>
      </c>
      <c r="Y27" s="8">
        <v>38</v>
      </c>
      <c r="Z27" s="8">
        <v>0</v>
      </c>
      <c r="AA27" s="8">
        <v>0</v>
      </c>
    </row>
    <row r="28" spans="1:27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0</v>
      </c>
      <c r="G28" s="8">
        <v>34</v>
      </c>
      <c r="H28" s="8">
        <v>509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488</v>
      </c>
      <c r="O28" s="8">
        <v>33</v>
      </c>
      <c r="P28" s="8">
        <v>0</v>
      </c>
      <c r="Q28" s="8">
        <v>0</v>
      </c>
      <c r="R28" s="8">
        <v>1629</v>
      </c>
      <c r="S28" s="8">
        <v>0</v>
      </c>
      <c r="T28" s="8">
        <v>0</v>
      </c>
      <c r="U28" s="8">
        <v>412.067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</row>
    <row r="29" spans="1:27" ht="15" customHeight="1">
      <c r="A29" s="7" t="s">
        <v>137</v>
      </c>
      <c r="B29" s="8">
        <v>1640</v>
      </c>
      <c r="C29" s="8">
        <v>1273</v>
      </c>
      <c r="D29" s="8">
        <v>787</v>
      </c>
      <c r="E29" s="8">
        <v>5641</v>
      </c>
      <c r="F29" s="8">
        <v>34778</v>
      </c>
      <c r="G29" s="8">
        <v>5102</v>
      </c>
      <c r="H29" s="8">
        <v>66717</v>
      </c>
      <c r="I29" s="8">
        <v>6810</v>
      </c>
      <c r="J29" s="8">
        <v>2350</v>
      </c>
      <c r="K29" s="8">
        <v>1660</v>
      </c>
      <c r="L29" s="8">
        <v>72</v>
      </c>
      <c r="M29" s="8">
        <v>897.98713</v>
      </c>
      <c r="N29" s="8">
        <v>61364</v>
      </c>
      <c r="O29" s="8">
        <v>14842</v>
      </c>
      <c r="P29" s="8">
        <v>13220.129</v>
      </c>
      <c r="Q29" s="8">
        <v>785</v>
      </c>
      <c r="R29" s="8">
        <v>297322</v>
      </c>
      <c r="S29" s="8">
        <v>1876</v>
      </c>
      <c r="T29" s="8">
        <v>2893.0049999999997</v>
      </c>
      <c r="U29" s="8">
        <v>1095.445</v>
      </c>
      <c r="V29" s="8">
        <v>19737</v>
      </c>
      <c r="W29" s="8">
        <v>1324</v>
      </c>
      <c r="X29" s="8">
        <v>2</v>
      </c>
      <c r="Y29" s="8">
        <v>5037</v>
      </c>
      <c r="Z29" s="8">
        <v>410</v>
      </c>
      <c r="AA29" s="8">
        <v>333</v>
      </c>
    </row>
    <row r="30" spans="1:27" ht="15" customHeight="1">
      <c r="A30" s="7" t="s">
        <v>138</v>
      </c>
      <c r="B30" s="8">
        <v>391</v>
      </c>
      <c r="C30" s="8">
        <v>45</v>
      </c>
      <c r="D30" s="8">
        <v>184</v>
      </c>
      <c r="E30" s="8">
        <v>518</v>
      </c>
      <c r="F30" s="8">
        <v>2439</v>
      </c>
      <c r="G30" s="8">
        <v>123</v>
      </c>
      <c r="H30" s="8">
        <v>1309</v>
      </c>
      <c r="I30" s="8">
        <v>1005</v>
      </c>
      <c r="J30" s="8">
        <v>104</v>
      </c>
      <c r="K30" s="8">
        <v>1418</v>
      </c>
      <c r="L30" s="8">
        <v>1</v>
      </c>
      <c r="M30" s="8">
        <v>336.46244</v>
      </c>
      <c r="N30" s="8">
        <v>8163</v>
      </c>
      <c r="O30" s="8">
        <v>395</v>
      </c>
      <c r="P30" s="8">
        <v>12.94</v>
      </c>
      <c r="Q30" s="8">
        <v>11</v>
      </c>
      <c r="R30" s="8">
        <v>25621</v>
      </c>
      <c r="S30" s="8">
        <v>177</v>
      </c>
      <c r="T30" s="8">
        <v>189.58700000000044</v>
      </c>
      <c r="U30" s="8">
        <v>117.985</v>
      </c>
      <c r="V30" s="8">
        <v>237</v>
      </c>
      <c r="W30" s="8">
        <v>0</v>
      </c>
      <c r="X30" s="8">
        <v>0</v>
      </c>
      <c r="Y30" s="8">
        <v>1668</v>
      </c>
      <c r="Z30" s="8">
        <v>14</v>
      </c>
      <c r="AA30" s="8">
        <v>2</v>
      </c>
    </row>
    <row r="31" spans="1:27" ht="15" customHeight="1">
      <c r="A31" s="7" t="s">
        <v>139</v>
      </c>
      <c r="B31" s="8">
        <v>10646</v>
      </c>
      <c r="C31" s="8">
        <v>1478</v>
      </c>
      <c r="D31" s="8">
        <v>826</v>
      </c>
      <c r="E31" s="8">
        <v>3564</v>
      </c>
      <c r="F31" s="8">
        <v>24975</v>
      </c>
      <c r="G31" s="8">
        <v>334</v>
      </c>
      <c r="H31" s="8">
        <v>48204</v>
      </c>
      <c r="I31" s="8">
        <v>5038</v>
      </c>
      <c r="J31" s="8">
        <v>2052</v>
      </c>
      <c r="K31" s="8">
        <v>1870</v>
      </c>
      <c r="L31" s="8">
        <v>4</v>
      </c>
      <c r="M31" s="8">
        <v>1479.79941</v>
      </c>
      <c r="N31" s="8">
        <v>28499</v>
      </c>
      <c r="O31" s="8">
        <v>5679</v>
      </c>
      <c r="P31" s="8">
        <v>387.222</v>
      </c>
      <c r="Q31" s="8">
        <v>13</v>
      </c>
      <c r="R31" s="8">
        <v>102443</v>
      </c>
      <c r="S31" s="8">
        <v>1050</v>
      </c>
      <c r="T31" s="8">
        <v>8367.504</v>
      </c>
      <c r="U31" s="8">
        <v>2220.317</v>
      </c>
      <c r="V31" s="8">
        <v>4307</v>
      </c>
      <c r="W31" s="8">
        <v>0</v>
      </c>
      <c r="X31" s="8">
        <v>0</v>
      </c>
      <c r="Y31" s="8">
        <v>3490</v>
      </c>
      <c r="Z31" s="8">
        <v>934</v>
      </c>
      <c r="AA31" s="8">
        <v>7</v>
      </c>
    </row>
    <row r="32" spans="1:27" ht="15" customHeight="1">
      <c r="A32" s="7" t="s">
        <v>140</v>
      </c>
      <c r="B32" s="8">
        <v>10255</v>
      </c>
      <c r="C32" s="8">
        <v>1433</v>
      </c>
      <c r="D32" s="8">
        <v>642</v>
      </c>
      <c r="E32" s="8">
        <v>3046</v>
      </c>
      <c r="F32" s="8">
        <v>22536</v>
      </c>
      <c r="G32" s="8">
        <v>211</v>
      </c>
      <c r="H32" s="8">
        <v>46895</v>
      </c>
      <c r="I32" s="8">
        <v>4033</v>
      </c>
      <c r="J32" s="8">
        <v>1948</v>
      </c>
      <c r="K32" s="8">
        <v>452</v>
      </c>
      <c r="L32" s="8">
        <v>3</v>
      </c>
      <c r="M32" s="8">
        <v>1143.33697</v>
      </c>
      <c r="N32" s="8">
        <v>20336</v>
      </c>
      <c r="O32" s="8">
        <v>5284</v>
      </c>
      <c r="P32" s="8">
        <v>374.282</v>
      </c>
      <c r="Q32" s="8">
        <v>2</v>
      </c>
      <c r="R32" s="8">
        <v>76822</v>
      </c>
      <c r="S32" s="8">
        <v>873</v>
      </c>
      <c r="T32" s="8">
        <v>8177.917</v>
      </c>
      <c r="U32" s="8">
        <v>2102.332</v>
      </c>
      <c r="V32" s="8">
        <v>4070</v>
      </c>
      <c r="W32" s="8">
        <v>0</v>
      </c>
      <c r="X32" s="8">
        <v>0</v>
      </c>
      <c r="Y32" s="8">
        <v>1822</v>
      </c>
      <c r="Z32" s="8">
        <v>920</v>
      </c>
      <c r="AA32" s="8">
        <v>5</v>
      </c>
    </row>
    <row r="33" spans="1:27" ht="15" customHeight="1">
      <c r="A33" s="7" t="s">
        <v>362</v>
      </c>
      <c r="B33" s="8">
        <v>707</v>
      </c>
      <c r="C33" s="8">
        <v>779</v>
      </c>
      <c r="D33" s="8">
        <v>271</v>
      </c>
      <c r="E33" s="8">
        <v>3151</v>
      </c>
      <c r="F33" s="8">
        <v>0</v>
      </c>
      <c r="G33" s="8">
        <v>4511</v>
      </c>
      <c r="H33" s="8">
        <v>57853</v>
      </c>
      <c r="I33" s="8">
        <v>5068</v>
      </c>
      <c r="J33" s="8">
        <v>1709</v>
      </c>
      <c r="K33" s="8">
        <v>65</v>
      </c>
      <c r="L33" s="8">
        <v>34</v>
      </c>
      <c r="M33" s="8">
        <v>0</v>
      </c>
      <c r="N33" s="8">
        <v>6621</v>
      </c>
      <c r="O33" s="8">
        <v>9404</v>
      </c>
      <c r="P33" s="8">
        <v>8127.616</v>
      </c>
      <c r="Q33" s="8">
        <v>353</v>
      </c>
      <c r="R33" s="8">
        <v>224802</v>
      </c>
      <c r="S33" s="8">
        <v>261</v>
      </c>
      <c r="T33" s="8">
        <v>1849.141</v>
      </c>
      <c r="U33" s="8">
        <v>59.01199999999997</v>
      </c>
      <c r="V33" s="8">
        <v>15105</v>
      </c>
      <c r="W33" s="8">
        <v>1144</v>
      </c>
      <c r="X33" s="8">
        <v>0</v>
      </c>
      <c r="Y33" s="8">
        <v>2259</v>
      </c>
      <c r="Z33" s="8">
        <v>299</v>
      </c>
      <c r="AA33" s="8">
        <v>8</v>
      </c>
    </row>
    <row r="34" spans="1:27" ht="15" customHeight="1">
      <c r="A34" s="7" t="s">
        <v>142</v>
      </c>
      <c r="B34" s="8">
        <v>1747</v>
      </c>
      <c r="C34" s="8">
        <v>1339</v>
      </c>
      <c r="D34" s="8">
        <v>364</v>
      </c>
      <c r="E34" s="8">
        <v>4245</v>
      </c>
      <c r="F34" s="8">
        <v>0</v>
      </c>
      <c r="G34" s="8">
        <v>6685</v>
      </c>
      <c r="H34" s="8">
        <v>83613</v>
      </c>
      <c r="I34" s="8">
        <v>5594</v>
      </c>
      <c r="J34" s="8">
        <v>2825</v>
      </c>
      <c r="K34" s="8">
        <v>79</v>
      </c>
      <c r="L34" s="8">
        <v>42</v>
      </c>
      <c r="M34" s="8">
        <v>0</v>
      </c>
      <c r="N34" s="8">
        <v>7696</v>
      </c>
      <c r="O34" s="8">
        <v>10790</v>
      </c>
      <c r="P34" s="8">
        <v>8622.607</v>
      </c>
      <c r="Q34" s="8">
        <v>461</v>
      </c>
      <c r="R34" s="8">
        <v>271793</v>
      </c>
      <c r="S34" s="8">
        <v>1356</v>
      </c>
      <c r="T34" s="8">
        <v>2507.36</v>
      </c>
      <c r="U34" s="8">
        <v>294.025</v>
      </c>
      <c r="V34" s="8">
        <v>19869</v>
      </c>
      <c r="W34" s="8">
        <v>2014</v>
      </c>
      <c r="X34" s="8">
        <v>0</v>
      </c>
      <c r="Y34" s="8">
        <v>2783</v>
      </c>
      <c r="Z34" s="8">
        <v>341</v>
      </c>
      <c r="AA34" s="8">
        <v>25</v>
      </c>
    </row>
    <row r="35" spans="1:27" ht="15" customHeight="1">
      <c r="A35" s="7" t="s">
        <v>143</v>
      </c>
      <c r="B35" s="8">
        <v>1040</v>
      </c>
      <c r="C35" s="8">
        <v>560</v>
      </c>
      <c r="D35" s="8">
        <v>93</v>
      </c>
      <c r="E35" s="8">
        <v>1094</v>
      </c>
      <c r="F35" s="8">
        <v>0</v>
      </c>
      <c r="G35" s="8">
        <v>2174</v>
      </c>
      <c r="H35" s="8">
        <v>25760</v>
      </c>
      <c r="I35" s="8">
        <v>526</v>
      </c>
      <c r="J35" s="8">
        <v>1116</v>
      </c>
      <c r="K35" s="8">
        <v>14</v>
      </c>
      <c r="L35" s="8">
        <v>8</v>
      </c>
      <c r="M35" s="8">
        <v>0</v>
      </c>
      <c r="N35" s="8">
        <v>1075</v>
      </c>
      <c r="O35" s="8">
        <v>1386</v>
      </c>
      <c r="P35" s="8">
        <v>494.991</v>
      </c>
      <c r="Q35" s="8">
        <v>108</v>
      </c>
      <c r="R35" s="8">
        <v>46991</v>
      </c>
      <c r="S35" s="8">
        <v>1095</v>
      </c>
      <c r="T35" s="8">
        <v>658.219</v>
      </c>
      <c r="U35" s="8">
        <v>235.013</v>
      </c>
      <c r="V35" s="8">
        <v>4764</v>
      </c>
      <c r="W35" s="8">
        <v>870</v>
      </c>
      <c r="X35" s="8">
        <v>0</v>
      </c>
      <c r="Y35" s="8">
        <v>524</v>
      </c>
      <c r="Z35" s="8">
        <v>42</v>
      </c>
      <c r="AA35" s="8">
        <v>17</v>
      </c>
    </row>
    <row r="36" spans="1:27" ht="15" customHeight="1">
      <c r="A36" s="7" t="s">
        <v>144</v>
      </c>
      <c r="B36" s="8">
        <v>542</v>
      </c>
      <c r="C36" s="8">
        <v>449</v>
      </c>
      <c r="D36" s="8">
        <v>332</v>
      </c>
      <c r="E36" s="8">
        <v>1972</v>
      </c>
      <c r="F36" s="8">
        <v>32339</v>
      </c>
      <c r="G36" s="8">
        <v>468</v>
      </c>
      <c r="H36" s="8">
        <v>7555</v>
      </c>
      <c r="I36" s="8">
        <v>737</v>
      </c>
      <c r="J36" s="8">
        <v>537</v>
      </c>
      <c r="K36" s="8">
        <v>177</v>
      </c>
      <c r="L36" s="8">
        <v>37</v>
      </c>
      <c r="M36" s="8">
        <v>561.52469</v>
      </c>
      <c r="N36" s="8">
        <v>46580</v>
      </c>
      <c r="O36" s="8">
        <v>5043</v>
      </c>
      <c r="P36" s="8">
        <v>5079.573</v>
      </c>
      <c r="Q36" s="8">
        <v>421</v>
      </c>
      <c r="R36" s="8">
        <v>46899</v>
      </c>
      <c r="S36" s="8">
        <v>1438</v>
      </c>
      <c r="T36" s="8">
        <v>854.2769999999991</v>
      </c>
      <c r="U36" s="8">
        <v>918.4480000000003</v>
      </c>
      <c r="V36" s="8">
        <v>4395</v>
      </c>
      <c r="W36" s="8">
        <v>180</v>
      </c>
      <c r="X36" s="8">
        <v>2</v>
      </c>
      <c r="Y36" s="8">
        <v>1110</v>
      </c>
      <c r="Z36" s="8">
        <v>97</v>
      </c>
      <c r="AA36" s="8">
        <v>323</v>
      </c>
    </row>
    <row r="37" spans="1:27" ht="15" customHeight="1">
      <c r="A37" s="7" t="s">
        <v>145</v>
      </c>
      <c r="B37" s="8">
        <v>2787</v>
      </c>
      <c r="C37" s="8">
        <v>1785</v>
      </c>
      <c r="D37" s="8">
        <v>836</v>
      </c>
      <c r="E37" s="8">
        <v>5765</v>
      </c>
      <c r="F37" s="8">
        <v>68881</v>
      </c>
      <c r="G37" s="8">
        <v>1226</v>
      </c>
      <c r="H37" s="8">
        <v>51263</v>
      </c>
      <c r="I37" s="8">
        <v>3475</v>
      </c>
      <c r="J37" s="8">
        <v>4365</v>
      </c>
      <c r="K37" s="8">
        <v>219</v>
      </c>
      <c r="L37" s="8">
        <v>162</v>
      </c>
      <c r="M37" s="8">
        <v>1070.27136</v>
      </c>
      <c r="N37" s="8">
        <v>91683</v>
      </c>
      <c r="O37" s="8">
        <v>7868</v>
      </c>
      <c r="P37" s="8">
        <v>6310.537</v>
      </c>
      <c r="Q37" s="8">
        <v>1122</v>
      </c>
      <c r="R37" s="8">
        <v>172998</v>
      </c>
      <c r="S37" s="8">
        <v>4550</v>
      </c>
      <c r="T37" s="8">
        <v>6717.272999999999</v>
      </c>
      <c r="U37" s="8">
        <v>5503.371</v>
      </c>
      <c r="V37" s="8">
        <v>17781</v>
      </c>
      <c r="W37" s="8">
        <v>1292</v>
      </c>
      <c r="X37" s="8">
        <v>24</v>
      </c>
      <c r="Y37" s="8">
        <v>3854</v>
      </c>
      <c r="Z37" s="8">
        <v>419</v>
      </c>
      <c r="AA37" s="8">
        <v>432</v>
      </c>
    </row>
    <row r="38" spans="1:27" ht="15" customHeight="1">
      <c r="A38" s="7" t="s">
        <v>146</v>
      </c>
      <c r="B38" s="8">
        <v>2245</v>
      </c>
      <c r="C38" s="8">
        <v>1336</v>
      </c>
      <c r="D38" s="8">
        <v>504</v>
      </c>
      <c r="E38" s="8">
        <v>3793</v>
      </c>
      <c r="F38" s="8">
        <v>36542</v>
      </c>
      <c r="G38" s="8">
        <v>758</v>
      </c>
      <c r="H38" s="8">
        <v>43708</v>
      </c>
      <c r="I38" s="8">
        <v>2738</v>
      </c>
      <c r="J38" s="8">
        <v>3828</v>
      </c>
      <c r="K38" s="8">
        <v>42</v>
      </c>
      <c r="L38" s="8">
        <v>125</v>
      </c>
      <c r="M38" s="8">
        <v>508.74667</v>
      </c>
      <c r="N38" s="8">
        <v>45103</v>
      </c>
      <c r="O38" s="8">
        <v>2825</v>
      </c>
      <c r="P38" s="8">
        <v>1230.964</v>
      </c>
      <c r="Q38" s="8">
        <v>701</v>
      </c>
      <c r="R38" s="8">
        <v>126099</v>
      </c>
      <c r="S38" s="8">
        <v>3112</v>
      </c>
      <c r="T38" s="8">
        <v>5862.996</v>
      </c>
      <c r="U38" s="8">
        <v>4584.923</v>
      </c>
      <c r="V38" s="8">
        <v>13386</v>
      </c>
      <c r="W38" s="8">
        <v>1112</v>
      </c>
      <c r="X38" s="8">
        <v>22</v>
      </c>
      <c r="Y38" s="8">
        <v>2744</v>
      </c>
      <c r="Z38" s="8">
        <v>322</v>
      </c>
      <c r="AA38" s="8">
        <v>109</v>
      </c>
    </row>
    <row r="39" spans="1:27" ht="15" customHeight="1">
      <c r="A39" s="7" t="s">
        <v>147</v>
      </c>
      <c r="B39" s="8">
        <v>24182</v>
      </c>
      <c r="C39" s="8">
        <v>8301</v>
      </c>
      <c r="D39" s="8">
        <v>3438</v>
      </c>
      <c r="E39" s="8">
        <v>23588</v>
      </c>
      <c r="F39" s="8">
        <v>60046</v>
      </c>
      <c r="G39" s="8">
        <v>7180</v>
      </c>
      <c r="H39" s="8">
        <v>154992</v>
      </c>
      <c r="I39" s="8">
        <v>34079</v>
      </c>
      <c r="J39" s="8">
        <v>5408</v>
      </c>
      <c r="K39" s="8">
        <v>2798</v>
      </c>
      <c r="L39" s="8">
        <v>32648</v>
      </c>
      <c r="M39" s="8">
        <v>34205.832050000005</v>
      </c>
      <c r="N39" s="8">
        <v>165482</v>
      </c>
      <c r="O39" s="8">
        <v>404238</v>
      </c>
      <c r="P39" s="8">
        <v>3137.91</v>
      </c>
      <c r="Q39" s="8">
        <v>12453</v>
      </c>
      <c r="R39" s="8">
        <v>325103</v>
      </c>
      <c r="S39" s="8">
        <v>7278</v>
      </c>
      <c r="T39" s="8">
        <v>98200.134</v>
      </c>
      <c r="U39" s="8">
        <v>9609.118</v>
      </c>
      <c r="V39" s="8">
        <v>54613</v>
      </c>
      <c r="W39" s="8">
        <v>10748</v>
      </c>
      <c r="X39" s="8">
        <v>83480</v>
      </c>
      <c r="Y39" s="8">
        <v>38519</v>
      </c>
      <c r="Z39" s="8">
        <v>3453</v>
      </c>
      <c r="AA39" s="8">
        <v>1384</v>
      </c>
    </row>
    <row r="40" spans="1:27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</row>
    <row r="41" spans="1:27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</row>
    <row r="42" spans="1:2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48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</row>
    <row r="43" spans="1:27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3219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2548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</row>
    <row r="44" spans="1:27" ht="15" customHeight="1">
      <c r="A44" s="7" t="s">
        <v>152</v>
      </c>
      <c r="B44" s="8">
        <v>5</v>
      </c>
      <c r="C44" s="8">
        <v>4024</v>
      </c>
      <c r="D44" s="8">
        <v>1700</v>
      </c>
      <c r="E44" s="8">
        <v>3544</v>
      </c>
      <c r="F44" s="8">
        <v>26107</v>
      </c>
      <c r="G44" s="8">
        <v>1425</v>
      </c>
      <c r="H44" s="8">
        <v>23372</v>
      </c>
      <c r="I44" s="8">
        <v>7920</v>
      </c>
      <c r="J44" s="8">
        <v>2181</v>
      </c>
      <c r="K44" s="8">
        <v>2250</v>
      </c>
      <c r="L44" s="8">
        <v>26729</v>
      </c>
      <c r="M44" s="8">
        <v>1576.20177</v>
      </c>
      <c r="N44" s="8">
        <v>100375</v>
      </c>
      <c r="O44" s="8">
        <v>18897</v>
      </c>
      <c r="P44" s="8">
        <v>29.351000000000003</v>
      </c>
      <c r="Q44" s="8">
        <v>10050</v>
      </c>
      <c r="R44" s="8">
        <v>147928</v>
      </c>
      <c r="S44" s="8">
        <v>627</v>
      </c>
      <c r="T44" s="8">
        <v>7150.549000000001</v>
      </c>
      <c r="U44" s="8">
        <v>2799.314</v>
      </c>
      <c r="V44" s="8">
        <v>10753</v>
      </c>
      <c r="W44" s="8">
        <v>8626</v>
      </c>
      <c r="X44" s="8">
        <v>0</v>
      </c>
      <c r="Y44" s="8">
        <v>3241</v>
      </c>
      <c r="Z44" s="8">
        <v>691</v>
      </c>
      <c r="AA44" s="8">
        <v>151</v>
      </c>
    </row>
    <row r="45" spans="1:27" ht="15" customHeight="1">
      <c r="A45" s="7" t="s">
        <v>153</v>
      </c>
      <c r="B45" s="8">
        <v>24177</v>
      </c>
      <c r="C45" s="8">
        <v>4277</v>
      </c>
      <c r="D45" s="8">
        <v>1738</v>
      </c>
      <c r="E45" s="8">
        <v>20044</v>
      </c>
      <c r="F45" s="8">
        <v>33939</v>
      </c>
      <c r="G45" s="8">
        <v>5755</v>
      </c>
      <c r="H45" s="8">
        <v>131620</v>
      </c>
      <c r="I45" s="8">
        <v>22940</v>
      </c>
      <c r="J45" s="8">
        <v>3227</v>
      </c>
      <c r="K45" s="8">
        <v>548</v>
      </c>
      <c r="L45" s="8">
        <v>5919</v>
      </c>
      <c r="M45" s="8">
        <v>32629.63028</v>
      </c>
      <c r="N45" s="8">
        <v>65107</v>
      </c>
      <c r="O45" s="8">
        <v>385272</v>
      </c>
      <c r="P45" s="8">
        <v>3108.559</v>
      </c>
      <c r="Q45" s="8">
        <v>2403</v>
      </c>
      <c r="R45" s="8">
        <v>177127</v>
      </c>
      <c r="S45" s="8">
        <v>6651</v>
      </c>
      <c r="T45" s="8">
        <v>91049.585</v>
      </c>
      <c r="U45" s="8">
        <v>6809.804</v>
      </c>
      <c r="V45" s="8">
        <v>41312</v>
      </c>
      <c r="W45" s="8">
        <v>2122</v>
      </c>
      <c r="X45" s="8">
        <v>83480</v>
      </c>
      <c r="Y45" s="8">
        <v>35278</v>
      </c>
      <c r="Z45" s="8">
        <v>2762</v>
      </c>
      <c r="AA45" s="8">
        <v>1233</v>
      </c>
    </row>
    <row r="46" spans="1:27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69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</row>
    <row r="47" spans="1:27" ht="15" customHeight="1">
      <c r="A47" s="5" t="s">
        <v>26</v>
      </c>
      <c r="B47" s="6">
        <v>3222240</v>
      </c>
      <c r="C47" s="6">
        <v>349950</v>
      </c>
      <c r="D47" s="6">
        <v>101141</v>
      </c>
      <c r="E47" s="6">
        <v>235592</v>
      </c>
      <c r="F47" s="6">
        <v>3938643</v>
      </c>
      <c r="G47" s="6">
        <v>307851</v>
      </c>
      <c r="H47" s="6">
        <v>3964402</v>
      </c>
      <c r="I47" s="6">
        <v>162649</v>
      </c>
      <c r="J47" s="6">
        <v>1169592</v>
      </c>
      <c r="K47" s="6">
        <v>49702</v>
      </c>
      <c r="L47" s="6">
        <v>106417</v>
      </c>
      <c r="M47" s="6">
        <v>77291.74975999999</v>
      </c>
      <c r="N47" s="6">
        <v>4763048</v>
      </c>
      <c r="O47" s="6">
        <v>931071</v>
      </c>
      <c r="P47" s="6">
        <v>449756.751</v>
      </c>
      <c r="Q47" s="6">
        <v>543292</v>
      </c>
      <c r="R47" s="6">
        <v>8246206</v>
      </c>
      <c r="S47" s="6">
        <v>325768</v>
      </c>
      <c r="T47" s="6">
        <v>4955752.969</v>
      </c>
      <c r="U47" s="6">
        <v>257414.003</v>
      </c>
      <c r="V47" s="6">
        <v>1507116</v>
      </c>
      <c r="W47" s="6">
        <v>444480</v>
      </c>
      <c r="X47" s="6">
        <v>5319850</v>
      </c>
      <c r="Y47" s="6">
        <v>2332380</v>
      </c>
      <c r="Z47" s="6">
        <v>351208</v>
      </c>
      <c r="AA47" s="6">
        <v>35451</v>
      </c>
    </row>
    <row r="48" spans="1:27" ht="15" customHeight="1">
      <c r="A48" s="7" t="s">
        <v>155</v>
      </c>
      <c r="B48" s="8">
        <v>1063537</v>
      </c>
      <c r="C48" s="8">
        <v>175982</v>
      </c>
      <c r="D48" s="8">
        <v>78240</v>
      </c>
      <c r="E48" s="8">
        <v>91245</v>
      </c>
      <c r="F48" s="8">
        <v>2388658</v>
      </c>
      <c r="G48" s="8">
        <v>250951</v>
      </c>
      <c r="H48" s="8">
        <v>1879742</v>
      </c>
      <c r="I48" s="8">
        <v>47584</v>
      </c>
      <c r="J48" s="8">
        <v>938475</v>
      </c>
      <c r="K48" s="8">
        <v>24679</v>
      </c>
      <c r="L48" s="8">
        <v>1448</v>
      </c>
      <c r="M48" s="8">
        <v>12110.54339</v>
      </c>
      <c r="N48" s="8">
        <v>399172</v>
      </c>
      <c r="O48" s="8">
        <v>155746</v>
      </c>
      <c r="P48" s="8">
        <v>380157.917</v>
      </c>
      <c r="Q48" s="8">
        <v>501523</v>
      </c>
      <c r="R48" s="8">
        <v>24818</v>
      </c>
      <c r="S48" s="8">
        <v>305387</v>
      </c>
      <c r="T48" s="8">
        <v>1182322.961</v>
      </c>
      <c r="U48" s="8">
        <v>187131.085</v>
      </c>
      <c r="V48" s="8">
        <v>702430</v>
      </c>
      <c r="W48" s="8">
        <v>411750</v>
      </c>
      <c r="X48" s="8">
        <v>239448</v>
      </c>
      <c r="Y48" s="8">
        <v>1301517</v>
      </c>
      <c r="Z48" s="8">
        <v>286009</v>
      </c>
      <c r="AA48" s="8">
        <v>16725</v>
      </c>
    </row>
    <row r="49" spans="1:27" ht="15" customHeight="1">
      <c r="A49" s="7" t="s">
        <v>156</v>
      </c>
      <c r="B49" s="8">
        <v>6484</v>
      </c>
      <c r="C49" s="8">
        <v>175982</v>
      </c>
      <c r="D49" s="8">
        <v>1335</v>
      </c>
      <c r="E49" s="8">
        <v>0</v>
      </c>
      <c r="F49" s="8">
        <v>71531</v>
      </c>
      <c r="G49" s="8">
        <v>851</v>
      </c>
      <c r="H49" s="8">
        <v>9813</v>
      </c>
      <c r="I49" s="8">
        <v>3135</v>
      </c>
      <c r="J49" s="8">
        <v>14549</v>
      </c>
      <c r="K49" s="8">
        <v>1</v>
      </c>
      <c r="L49" s="8">
        <v>0</v>
      </c>
      <c r="M49" s="8">
        <v>110.54339</v>
      </c>
      <c r="N49" s="8">
        <v>28396</v>
      </c>
      <c r="O49" s="8">
        <v>24419</v>
      </c>
      <c r="P49" s="8">
        <v>105622.827</v>
      </c>
      <c r="Q49" s="8">
        <v>757</v>
      </c>
      <c r="R49" s="8">
        <v>11230</v>
      </c>
      <c r="S49" s="8">
        <v>0</v>
      </c>
      <c r="T49" s="8">
        <v>595.95</v>
      </c>
      <c r="U49" s="8">
        <v>1284.245</v>
      </c>
      <c r="V49" s="8">
        <v>43143</v>
      </c>
      <c r="W49" s="8">
        <v>2786</v>
      </c>
      <c r="X49" s="8">
        <v>0</v>
      </c>
      <c r="Y49" s="8">
        <v>0</v>
      </c>
      <c r="Z49" s="8">
        <v>4</v>
      </c>
      <c r="AA49" s="8">
        <v>887</v>
      </c>
    </row>
    <row r="50" spans="1:27" ht="15" customHeight="1">
      <c r="A50" s="7" t="s">
        <v>157</v>
      </c>
      <c r="B50" s="8">
        <v>1057053</v>
      </c>
      <c r="C50" s="8">
        <v>0</v>
      </c>
      <c r="D50" s="8">
        <v>76905</v>
      </c>
      <c r="E50" s="8">
        <v>91245</v>
      </c>
      <c r="F50" s="8">
        <v>2317127</v>
      </c>
      <c r="G50" s="8">
        <v>250100</v>
      </c>
      <c r="H50" s="8">
        <v>1869929</v>
      </c>
      <c r="I50" s="8">
        <v>44449</v>
      </c>
      <c r="J50" s="8">
        <v>923926</v>
      </c>
      <c r="K50" s="8">
        <v>24678</v>
      </c>
      <c r="L50" s="8">
        <v>1448</v>
      </c>
      <c r="M50" s="8">
        <v>12000</v>
      </c>
      <c r="N50" s="8">
        <v>370776</v>
      </c>
      <c r="O50" s="8">
        <v>131327</v>
      </c>
      <c r="P50" s="8">
        <v>274535.09</v>
      </c>
      <c r="Q50" s="8">
        <v>500766</v>
      </c>
      <c r="R50" s="8">
        <v>13588</v>
      </c>
      <c r="S50" s="8">
        <v>305387</v>
      </c>
      <c r="T50" s="8">
        <v>1181727.011</v>
      </c>
      <c r="U50" s="8">
        <v>185846.84</v>
      </c>
      <c r="V50" s="8">
        <v>659287</v>
      </c>
      <c r="W50" s="8">
        <v>408964</v>
      </c>
      <c r="X50" s="8">
        <v>239448</v>
      </c>
      <c r="Y50" s="8">
        <v>1301517</v>
      </c>
      <c r="Z50" s="8">
        <v>286005</v>
      </c>
      <c r="AA50" s="8">
        <v>15838</v>
      </c>
    </row>
    <row r="51" spans="1:27" ht="15" customHeight="1">
      <c r="A51" s="7" t="s">
        <v>158</v>
      </c>
      <c r="B51" s="8">
        <v>2116002</v>
      </c>
      <c r="C51" s="8">
        <v>25274</v>
      </c>
      <c r="D51" s="8">
        <v>16226</v>
      </c>
      <c r="E51" s="8">
        <v>21318</v>
      </c>
      <c r="F51" s="8">
        <v>824339</v>
      </c>
      <c r="G51" s="8">
        <v>50354</v>
      </c>
      <c r="H51" s="8">
        <v>1914380</v>
      </c>
      <c r="I51" s="8">
        <v>87873</v>
      </c>
      <c r="J51" s="8">
        <v>220960</v>
      </c>
      <c r="K51" s="8">
        <v>18088</v>
      </c>
      <c r="L51" s="8">
        <v>0</v>
      </c>
      <c r="M51" s="8">
        <v>32831.2535</v>
      </c>
      <c r="N51" s="8">
        <v>3987077</v>
      </c>
      <c r="O51" s="8">
        <v>318081</v>
      </c>
      <c r="P51" s="8">
        <v>57146.773</v>
      </c>
      <c r="Q51" s="8">
        <v>38914</v>
      </c>
      <c r="R51" s="8">
        <v>7707996</v>
      </c>
      <c r="S51" s="8">
        <v>0</v>
      </c>
      <c r="T51" s="8">
        <v>3621980.589</v>
      </c>
      <c r="U51" s="8">
        <v>66486.1</v>
      </c>
      <c r="V51" s="8">
        <v>585479</v>
      </c>
      <c r="W51" s="8">
        <v>30752</v>
      </c>
      <c r="X51" s="8">
        <v>0</v>
      </c>
      <c r="Y51" s="8">
        <v>219928</v>
      </c>
      <c r="Z51" s="8">
        <v>60397</v>
      </c>
      <c r="AA51" s="8">
        <v>18125</v>
      </c>
    </row>
    <row r="52" spans="1:27" ht="15" customHeight="1">
      <c r="A52" s="7" t="s">
        <v>159</v>
      </c>
      <c r="B52" s="8">
        <v>0</v>
      </c>
      <c r="C52" s="8">
        <v>0</v>
      </c>
      <c r="D52" s="8">
        <v>0</v>
      </c>
      <c r="E52" s="8">
        <v>0</v>
      </c>
      <c r="F52" s="8">
        <v>42615</v>
      </c>
      <c r="G52" s="8">
        <v>0</v>
      </c>
      <c r="H52" s="8">
        <v>33034</v>
      </c>
      <c r="I52" s="8">
        <v>0</v>
      </c>
      <c r="J52" s="8">
        <v>0</v>
      </c>
      <c r="K52" s="8">
        <v>0</v>
      </c>
      <c r="L52" s="8">
        <v>0</v>
      </c>
      <c r="M52" s="8">
        <v>48.75958</v>
      </c>
      <c r="N52" s="8">
        <v>95276</v>
      </c>
      <c r="O52" s="8">
        <v>0</v>
      </c>
      <c r="P52" s="8">
        <v>453.017</v>
      </c>
      <c r="Q52" s="8">
        <v>0</v>
      </c>
      <c r="R52" s="8">
        <v>2383123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</row>
    <row r="53" spans="1:27" ht="15" customHeight="1">
      <c r="A53" s="7" t="s">
        <v>160</v>
      </c>
      <c r="B53" s="8">
        <v>31260</v>
      </c>
      <c r="C53" s="8">
        <v>10191</v>
      </c>
      <c r="D53" s="8">
        <v>5992</v>
      </c>
      <c r="E53" s="8">
        <v>0</v>
      </c>
      <c r="F53" s="8">
        <v>477834</v>
      </c>
      <c r="G53" s="8">
        <v>23772</v>
      </c>
      <c r="H53" s="8">
        <v>851016</v>
      </c>
      <c r="I53" s="8">
        <v>59059</v>
      </c>
      <c r="J53" s="8">
        <v>178317</v>
      </c>
      <c r="K53" s="8">
        <v>8788</v>
      </c>
      <c r="L53" s="8">
        <v>0</v>
      </c>
      <c r="M53" s="8">
        <v>4500.24655</v>
      </c>
      <c r="N53" s="8">
        <v>1220285</v>
      </c>
      <c r="O53" s="8">
        <v>199415</v>
      </c>
      <c r="P53" s="8">
        <v>28807.285</v>
      </c>
      <c r="Q53" s="8">
        <v>16184</v>
      </c>
      <c r="R53" s="8">
        <v>2180080</v>
      </c>
      <c r="S53" s="8">
        <v>0</v>
      </c>
      <c r="T53" s="8">
        <v>140748.895</v>
      </c>
      <c r="U53" s="8">
        <v>9607.425</v>
      </c>
      <c r="V53" s="8">
        <v>30825</v>
      </c>
      <c r="W53" s="8">
        <v>25861</v>
      </c>
      <c r="X53" s="8">
        <v>0</v>
      </c>
      <c r="Y53" s="8">
        <v>156663</v>
      </c>
      <c r="Z53" s="8">
        <v>6917</v>
      </c>
      <c r="AA53" s="8">
        <v>4587</v>
      </c>
    </row>
    <row r="54" spans="1:27" ht="15" customHeight="1">
      <c r="A54" s="7" t="s">
        <v>161</v>
      </c>
      <c r="B54" s="8">
        <v>2084742</v>
      </c>
      <c r="C54" s="8">
        <v>15083</v>
      </c>
      <c r="D54" s="8">
        <v>10234</v>
      </c>
      <c r="E54" s="8">
        <v>21318</v>
      </c>
      <c r="F54" s="8">
        <v>303890</v>
      </c>
      <c r="G54" s="8">
        <v>26582</v>
      </c>
      <c r="H54" s="8">
        <v>1030330</v>
      </c>
      <c r="I54" s="8">
        <v>28814</v>
      </c>
      <c r="J54" s="8">
        <v>42643</v>
      </c>
      <c r="K54" s="8">
        <v>9300</v>
      </c>
      <c r="L54" s="8">
        <v>0</v>
      </c>
      <c r="M54" s="8">
        <v>28282.24737</v>
      </c>
      <c r="N54" s="8">
        <v>2671516</v>
      </c>
      <c r="O54" s="8">
        <v>118666</v>
      </c>
      <c r="P54" s="8">
        <v>27886.471</v>
      </c>
      <c r="Q54" s="8">
        <v>22730</v>
      </c>
      <c r="R54" s="8">
        <v>3144793</v>
      </c>
      <c r="S54" s="8">
        <v>0</v>
      </c>
      <c r="T54" s="8">
        <v>3481231.694</v>
      </c>
      <c r="U54" s="8">
        <v>56878.675</v>
      </c>
      <c r="V54" s="8">
        <v>554654</v>
      </c>
      <c r="W54" s="8">
        <v>4891</v>
      </c>
      <c r="X54" s="8">
        <v>0</v>
      </c>
      <c r="Y54" s="8">
        <v>63265</v>
      </c>
      <c r="Z54" s="8">
        <v>53480</v>
      </c>
      <c r="AA54" s="8">
        <v>13538</v>
      </c>
    </row>
    <row r="55" spans="1:27" ht="15" customHeight="1">
      <c r="A55" s="7" t="s">
        <v>162</v>
      </c>
      <c r="B55" s="8">
        <v>0</v>
      </c>
      <c r="C55" s="8">
        <v>135184</v>
      </c>
      <c r="D55" s="8">
        <v>0</v>
      </c>
      <c r="E55" s="8">
        <v>71250</v>
      </c>
      <c r="F55" s="8">
        <v>210540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78709</v>
      </c>
      <c r="M55" s="8">
        <v>30000</v>
      </c>
      <c r="N55" s="8">
        <v>53605</v>
      </c>
      <c r="O55" s="8">
        <v>0</v>
      </c>
      <c r="P55" s="8">
        <v>0</v>
      </c>
      <c r="Q55" s="8">
        <v>0</v>
      </c>
      <c r="R55" s="8">
        <v>785</v>
      </c>
      <c r="S55" s="8">
        <v>0</v>
      </c>
      <c r="T55" s="8">
        <v>0</v>
      </c>
      <c r="U55" s="8">
        <v>0</v>
      </c>
      <c r="V55" s="8">
        <v>7062</v>
      </c>
      <c r="W55" s="8">
        <v>0</v>
      </c>
      <c r="X55" s="8">
        <v>4996539</v>
      </c>
      <c r="Y55" s="8">
        <v>654561</v>
      </c>
      <c r="Z55" s="8">
        <v>0</v>
      </c>
      <c r="AA55" s="8">
        <v>0</v>
      </c>
    </row>
    <row r="56" spans="1:27" ht="15" customHeight="1">
      <c r="A56" s="7" t="s">
        <v>163</v>
      </c>
      <c r="B56" s="8">
        <v>0</v>
      </c>
      <c r="C56" s="8">
        <v>16750</v>
      </c>
      <c r="D56" s="8">
        <v>0</v>
      </c>
      <c r="E56" s="8">
        <v>71250</v>
      </c>
      <c r="F56" s="8">
        <v>210540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30000</v>
      </c>
      <c r="N56" s="8">
        <v>40041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7062</v>
      </c>
      <c r="W56" s="8">
        <v>0</v>
      </c>
      <c r="X56" s="8">
        <v>4996539</v>
      </c>
      <c r="Y56" s="8">
        <v>654561</v>
      </c>
      <c r="Z56" s="8">
        <v>0</v>
      </c>
      <c r="AA56" s="8">
        <v>0</v>
      </c>
    </row>
    <row r="57" spans="1:27" ht="15" customHeight="1">
      <c r="A57" s="7" t="s">
        <v>164</v>
      </c>
      <c r="B57" s="8">
        <v>0</v>
      </c>
      <c r="C57" s="8">
        <v>118434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78709</v>
      </c>
      <c r="M57" s="8">
        <v>0</v>
      </c>
      <c r="N57" s="8">
        <v>13564</v>
      </c>
      <c r="O57" s="8">
        <v>0</v>
      </c>
      <c r="P57" s="8">
        <v>0</v>
      </c>
      <c r="Q57" s="8">
        <v>0</v>
      </c>
      <c r="R57" s="8">
        <v>785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</row>
    <row r="58" spans="1:27" ht="15" customHeight="1">
      <c r="A58" s="7" t="s">
        <v>165</v>
      </c>
      <c r="B58" s="8">
        <v>42701</v>
      </c>
      <c r="C58" s="8">
        <v>13510</v>
      </c>
      <c r="D58" s="8">
        <v>6675</v>
      </c>
      <c r="E58" s="8">
        <v>51779</v>
      </c>
      <c r="F58" s="8">
        <v>515106</v>
      </c>
      <c r="G58" s="8">
        <v>6546</v>
      </c>
      <c r="H58" s="8">
        <v>170280</v>
      </c>
      <c r="I58" s="8">
        <v>27192</v>
      </c>
      <c r="J58" s="8">
        <v>10157</v>
      </c>
      <c r="K58" s="8">
        <v>6935</v>
      </c>
      <c r="L58" s="8">
        <v>26260</v>
      </c>
      <c r="M58" s="8">
        <v>2349.95287</v>
      </c>
      <c r="N58" s="8">
        <v>323194</v>
      </c>
      <c r="O58" s="8">
        <v>457244</v>
      </c>
      <c r="P58" s="8">
        <v>12452.061</v>
      </c>
      <c r="Q58" s="8">
        <v>2855</v>
      </c>
      <c r="R58" s="8">
        <v>512607</v>
      </c>
      <c r="S58" s="8">
        <v>20381</v>
      </c>
      <c r="T58" s="8">
        <v>151449.419</v>
      </c>
      <c r="U58" s="8">
        <v>3796.8179999999998</v>
      </c>
      <c r="V58" s="8">
        <v>212145</v>
      </c>
      <c r="W58" s="8">
        <v>1978</v>
      </c>
      <c r="X58" s="8">
        <v>83863</v>
      </c>
      <c r="Y58" s="8">
        <v>156374</v>
      </c>
      <c r="Z58" s="8">
        <v>4802</v>
      </c>
      <c r="AA58" s="8">
        <v>601</v>
      </c>
    </row>
    <row r="59" spans="1:27" ht="15" customHeight="1">
      <c r="A59" s="7" t="s">
        <v>166</v>
      </c>
      <c r="B59" s="8">
        <v>386</v>
      </c>
      <c r="C59" s="8">
        <v>2075</v>
      </c>
      <c r="D59" s="8">
        <v>323</v>
      </c>
      <c r="E59" s="8">
        <v>18101</v>
      </c>
      <c r="F59" s="8">
        <v>462995</v>
      </c>
      <c r="G59" s="8">
        <v>325</v>
      </c>
      <c r="H59" s="8">
        <v>19398</v>
      </c>
      <c r="I59" s="8">
        <v>2425</v>
      </c>
      <c r="J59" s="8">
        <v>1052</v>
      </c>
      <c r="K59" s="8">
        <v>5840</v>
      </c>
      <c r="L59" s="8">
        <v>8</v>
      </c>
      <c r="M59" s="8">
        <v>620.7222</v>
      </c>
      <c r="N59" s="8">
        <v>98452</v>
      </c>
      <c r="O59" s="8">
        <v>2199</v>
      </c>
      <c r="P59" s="8">
        <v>387.97</v>
      </c>
      <c r="Q59" s="8">
        <v>643</v>
      </c>
      <c r="R59" s="8">
        <v>37297</v>
      </c>
      <c r="S59" s="8">
        <v>6772</v>
      </c>
      <c r="T59" s="8">
        <v>4387.549</v>
      </c>
      <c r="U59" s="8">
        <v>686.702</v>
      </c>
      <c r="V59" s="8">
        <v>50867</v>
      </c>
      <c r="W59" s="8">
        <v>339</v>
      </c>
      <c r="X59" s="8">
        <v>61</v>
      </c>
      <c r="Y59" s="8">
        <v>3284</v>
      </c>
      <c r="Z59" s="8">
        <v>190</v>
      </c>
      <c r="AA59" s="8">
        <v>22</v>
      </c>
    </row>
    <row r="60" spans="1:27" ht="15" customHeight="1">
      <c r="A60" s="7" t="s">
        <v>167</v>
      </c>
      <c r="B60" s="8">
        <v>40841</v>
      </c>
      <c r="C60" s="8">
        <v>9142</v>
      </c>
      <c r="D60" s="8">
        <v>1323</v>
      </c>
      <c r="E60" s="8">
        <v>22503</v>
      </c>
      <c r="F60" s="8">
        <v>36827</v>
      </c>
      <c r="G60" s="8">
        <v>5697</v>
      </c>
      <c r="H60" s="8">
        <v>40269</v>
      </c>
      <c r="I60" s="8">
        <v>23735</v>
      </c>
      <c r="J60" s="8">
        <v>5946</v>
      </c>
      <c r="K60" s="8">
        <v>752</v>
      </c>
      <c r="L60" s="8">
        <v>26105</v>
      </c>
      <c r="M60" s="8">
        <v>1152.71101</v>
      </c>
      <c r="N60" s="8">
        <v>65606</v>
      </c>
      <c r="O60" s="8">
        <v>436068</v>
      </c>
      <c r="P60" s="8">
        <v>2961.562</v>
      </c>
      <c r="Q60" s="8">
        <v>2212</v>
      </c>
      <c r="R60" s="8">
        <v>153995</v>
      </c>
      <c r="S60" s="8">
        <v>7433</v>
      </c>
      <c r="T60" s="8">
        <v>89605.707</v>
      </c>
      <c r="U60" s="8">
        <v>1422.257</v>
      </c>
      <c r="V60" s="8">
        <v>67334</v>
      </c>
      <c r="W60" s="8">
        <v>1509</v>
      </c>
      <c r="X60" s="8">
        <v>82649</v>
      </c>
      <c r="Y60" s="8">
        <v>36733</v>
      </c>
      <c r="Z60" s="8">
        <v>1487</v>
      </c>
      <c r="AA60" s="8">
        <v>454</v>
      </c>
    </row>
    <row r="61" spans="1:27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4268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</row>
    <row r="62" spans="1:27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3973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</row>
    <row r="63" spans="1:27" ht="15" customHeight="1">
      <c r="A63" s="7" t="s">
        <v>170</v>
      </c>
      <c r="B63" s="8">
        <v>866</v>
      </c>
      <c r="C63" s="8">
        <v>0</v>
      </c>
      <c r="D63" s="8">
        <v>514</v>
      </c>
      <c r="E63" s="8">
        <v>0</v>
      </c>
      <c r="F63" s="8">
        <v>0</v>
      </c>
      <c r="G63" s="8">
        <v>150</v>
      </c>
      <c r="H63" s="8">
        <v>0</v>
      </c>
      <c r="I63" s="8">
        <v>0</v>
      </c>
      <c r="J63" s="8">
        <v>398</v>
      </c>
      <c r="K63" s="8">
        <v>0</v>
      </c>
      <c r="L63" s="8">
        <v>0</v>
      </c>
      <c r="M63" s="8">
        <v>0</v>
      </c>
      <c r="N63" s="8">
        <v>17</v>
      </c>
      <c r="O63" s="8">
        <v>0</v>
      </c>
      <c r="P63" s="8">
        <v>1142.324</v>
      </c>
      <c r="Q63" s="8">
        <v>0</v>
      </c>
      <c r="R63" s="8">
        <v>93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</row>
    <row r="64" spans="1:27" ht="15" customHeight="1">
      <c r="A64" s="7" t="s">
        <v>171</v>
      </c>
      <c r="B64" s="8">
        <v>608</v>
      </c>
      <c r="C64" s="8">
        <v>2293</v>
      </c>
      <c r="D64" s="8">
        <v>0</v>
      </c>
      <c r="E64" s="8">
        <v>6158</v>
      </c>
      <c r="F64" s="8">
        <v>13265</v>
      </c>
      <c r="G64" s="8">
        <v>374</v>
      </c>
      <c r="H64" s="8">
        <v>28850</v>
      </c>
      <c r="I64" s="8">
        <v>1032</v>
      </c>
      <c r="J64" s="8">
        <v>1991</v>
      </c>
      <c r="K64" s="8">
        <v>343</v>
      </c>
      <c r="L64" s="8">
        <v>147</v>
      </c>
      <c r="M64" s="8">
        <v>576.51966</v>
      </c>
      <c r="N64" s="8">
        <v>43429</v>
      </c>
      <c r="O64" s="8">
        <v>3475</v>
      </c>
      <c r="P64" s="8">
        <v>7960.205</v>
      </c>
      <c r="Q64" s="8">
        <v>0</v>
      </c>
      <c r="R64" s="8">
        <v>73384</v>
      </c>
      <c r="S64" s="8">
        <v>6176</v>
      </c>
      <c r="T64" s="8">
        <v>12456.163</v>
      </c>
      <c r="U64" s="8">
        <v>1687.859</v>
      </c>
      <c r="V64" s="8">
        <v>8631</v>
      </c>
      <c r="W64" s="8">
        <v>130</v>
      </c>
      <c r="X64" s="8">
        <v>1000</v>
      </c>
      <c r="Y64" s="8">
        <v>8545</v>
      </c>
      <c r="Z64" s="8">
        <v>3125</v>
      </c>
      <c r="AA64" s="8">
        <v>125</v>
      </c>
    </row>
    <row r="65" spans="1:27" ht="15" customHeight="1">
      <c r="A65" s="7" t="s">
        <v>172</v>
      </c>
      <c r="B65" s="8">
        <v>0</v>
      </c>
      <c r="C65" s="8">
        <v>0</v>
      </c>
      <c r="D65" s="8">
        <v>15</v>
      </c>
      <c r="E65" s="8">
        <v>0</v>
      </c>
      <c r="F65" s="8">
        <v>2019</v>
      </c>
      <c r="G65" s="8">
        <v>0</v>
      </c>
      <c r="H65" s="8">
        <v>65</v>
      </c>
      <c r="I65" s="8">
        <v>0</v>
      </c>
      <c r="J65" s="8">
        <v>770</v>
      </c>
      <c r="K65" s="8">
        <v>0</v>
      </c>
      <c r="L65" s="8">
        <v>0</v>
      </c>
      <c r="M65" s="8">
        <v>0</v>
      </c>
      <c r="N65" s="8">
        <v>12260</v>
      </c>
      <c r="O65" s="8">
        <v>30</v>
      </c>
      <c r="P65" s="8">
        <v>0</v>
      </c>
      <c r="Q65" s="8">
        <v>0</v>
      </c>
      <c r="R65" s="8">
        <v>36807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v>153</v>
      </c>
      <c r="Y65" s="8">
        <v>0</v>
      </c>
      <c r="Z65" s="8">
        <v>0</v>
      </c>
      <c r="AA65" s="8">
        <v>0</v>
      </c>
    </row>
    <row r="66" spans="1:27" ht="15" customHeight="1">
      <c r="A66" s="7" t="s">
        <v>173</v>
      </c>
      <c r="B66" s="8">
        <v>0</v>
      </c>
      <c r="C66" s="8">
        <v>0</v>
      </c>
      <c r="D66" s="8">
        <v>4500</v>
      </c>
      <c r="E66" s="8">
        <v>5000</v>
      </c>
      <c r="F66" s="8">
        <v>0</v>
      </c>
      <c r="G66" s="8">
        <v>0</v>
      </c>
      <c r="H66" s="8">
        <v>69000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100000</v>
      </c>
      <c r="O66" s="8">
        <v>15472</v>
      </c>
      <c r="P66" s="8">
        <v>0</v>
      </c>
      <c r="Q66" s="8">
        <v>0</v>
      </c>
      <c r="R66" s="8">
        <v>202498</v>
      </c>
      <c r="S66" s="8">
        <v>0</v>
      </c>
      <c r="T66" s="8">
        <v>45000</v>
      </c>
      <c r="U66" s="8">
        <v>0</v>
      </c>
      <c r="V66" s="8">
        <v>85000</v>
      </c>
      <c r="W66" s="8">
        <v>0</v>
      </c>
      <c r="X66" s="8">
        <v>0</v>
      </c>
      <c r="Y66" s="8">
        <v>24810</v>
      </c>
      <c r="Z66" s="8">
        <v>0</v>
      </c>
      <c r="AA66" s="8">
        <v>0</v>
      </c>
    </row>
    <row r="67" spans="1:27" ht="15" customHeight="1">
      <c r="A67" s="7" t="s">
        <v>174</v>
      </c>
      <c r="B67" s="8">
        <v>0</v>
      </c>
      <c r="C67" s="8">
        <v>0</v>
      </c>
      <c r="D67" s="8">
        <v>0</v>
      </c>
      <c r="E67" s="8">
        <v>17</v>
      </c>
      <c r="F67" s="8">
        <v>0</v>
      </c>
      <c r="G67" s="8">
        <v>0</v>
      </c>
      <c r="H67" s="8">
        <v>12698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3430</v>
      </c>
      <c r="O67" s="8">
        <v>0</v>
      </c>
      <c r="P67" s="8">
        <v>0</v>
      </c>
      <c r="Q67" s="8">
        <v>0</v>
      </c>
      <c r="R67" s="8">
        <v>292</v>
      </c>
      <c r="S67" s="8">
        <v>0</v>
      </c>
      <c r="T67" s="8">
        <v>0</v>
      </c>
      <c r="U67" s="8">
        <v>0</v>
      </c>
      <c r="V67" s="8">
        <v>313</v>
      </c>
      <c r="W67" s="8">
        <v>0</v>
      </c>
      <c r="X67" s="8">
        <v>0</v>
      </c>
      <c r="Y67" s="8">
        <v>83002</v>
      </c>
      <c r="Z67" s="8">
        <v>0</v>
      </c>
      <c r="AA67" s="8">
        <v>0</v>
      </c>
    </row>
    <row r="68" spans="1:27" ht="15" customHeight="1">
      <c r="A68" s="5" t="s">
        <v>175</v>
      </c>
      <c r="B68" s="6">
        <v>-209</v>
      </c>
      <c r="C68" s="6">
        <v>52996</v>
      </c>
      <c r="D68" s="6">
        <v>13918</v>
      </c>
      <c r="E68" s="6">
        <v>122150</v>
      </c>
      <c r="F68" s="6">
        <v>83352</v>
      </c>
      <c r="G68" s="6">
        <v>56702</v>
      </c>
      <c r="H68" s="6">
        <v>217109</v>
      </c>
      <c r="I68" s="6">
        <v>85807</v>
      </c>
      <c r="J68" s="6">
        <v>5171</v>
      </c>
      <c r="K68" s="6">
        <v>-176</v>
      </c>
      <c r="L68" s="6">
        <v>209409</v>
      </c>
      <c r="M68" s="6">
        <v>36999.890510000005</v>
      </c>
      <c r="N68" s="6">
        <v>331751</v>
      </c>
      <c r="O68" s="6">
        <v>147613</v>
      </c>
      <c r="P68" s="6">
        <v>-17127.164</v>
      </c>
      <c r="Q68" s="6">
        <v>17908</v>
      </c>
      <c r="R68" s="6">
        <v>697661</v>
      </c>
      <c r="S68" s="6">
        <v>47962</v>
      </c>
      <c r="T68" s="6">
        <v>97515.28499999999</v>
      </c>
      <c r="U68" s="6">
        <v>25104.073999999997</v>
      </c>
      <c r="V68" s="6">
        <v>168931</v>
      </c>
      <c r="W68" s="6">
        <v>23201</v>
      </c>
      <c r="X68" s="6">
        <v>181224</v>
      </c>
      <c r="Y68" s="6">
        <v>316120</v>
      </c>
      <c r="Z68" s="6">
        <v>5375</v>
      </c>
      <c r="AA68" s="6">
        <v>29192</v>
      </c>
    </row>
    <row r="69" spans="1:27" ht="15" customHeight="1">
      <c r="A69" s="7" t="s">
        <v>176</v>
      </c>
      <c r="B69" s="8">
        <v>0</v>
      </c>
      <c r="C69" s="8">
        <v>47500</v>
      </c>
      <c r="D69" s="8">
        <v>17500</v>
      </c>
      <c r="E69" s="8">
        <v>100000</v>
      </c>
      <c r="F69" s="8">
        <v>39904</v>
      </c>
      <c r="G69" s="8">
        <v>39355</v>
      </c>
      <c r="H69" s="8">
        <v>160000</v>
      </c>
      <c r="I69" s="8">
        <v>75083</v>
      </c>
      <c r="J69" s="8">
        <v>0</v>
      </c>
      <c r="K69" s="8">
        <v>0</v>
      </c>
      <c r="L69" s="8">
        <v>57238</v>
      </c>
      <c r="M69" s="8">
        <v>35000</v>
      </c>
      <c r="N69" s="8">
        <v>280000</v>
      </c>
      <c r="O69" s="8">
        <v>125000</v>
      </c>
      <c r="P69" s="8">
        <v>0</v>
      </c>
      <c r="Q69" s="8">
        <v>4988</v>
      </c>
      <c r="R69" s="8">
        <v>653686</v>
      </c>
      <c r="S69" s="8">
        <v>17500</v>
      </c>
      <c r="T69" s="8">
        <v>79619.73</v>
      </c>
      <c r="U69" s="8">
        <v>18250</v>
      </c>
      <c r="V69" s="8">
        <v>75000</v>
      </c>
      <c r="W69" s="8">
        <v>17458</v>
      </c>
      <c r="X69" s="8">
        <v>172238</v>
      </c>
      <c r="Y69" s="8">
        <v>317924</v>
      </c>
      <c r="Z69" s="8">
        <v>6000</v>
      </c>
      <c r="AA69" s="8">
        <v>17500</v>
      </c>
    </row>
    <row r="70" spans="1:27" ht="15" customHeight="1">
      <c r="A70" s="7" t="s">
        <v>177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7008</v>
      </c>
      <c r="I70" s="8">
        <v>4414</v>
      </c>
      <c r="J70" s="8">
        <v>0</v>
      </c>
      <c r="K70" s="8">
        <v>0</v>
      </c>
      <c r="L70" s="8">
        <v>0</v>
      </c>
      <c r="M70" s="8">
        <v>1654.70322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</row>
    <row r="71" spans="1:27" ht="15" customHeight="1">
      <c r="A71" s="7" t="s">
        <v>178</v>
      </c>
      <c r="B71" s="8">
        <v>0</v>
      </c>
      <c r="C71" s="8">
        <v>3170</v>
      </c>
      <c r="D71" s="8">
        <v>257</v>
      </c>
      <c r="E71" s="8">
        <v>10980</v>
      </c>
      <c r="F71" s="8">
        <v>26303</v>
      </c>
      <c r="G71" s="8">
        <v>1435</v>
      </c>
      <c r="H71" s="8">
        <v>15674</v>
      </c>
      <c r="I71" s="8">
        <v>6037</v>
      </c>
      <c r="J71" s="8">
        <v>207</v>
      </c>
      <c r="K71" s="8">
        <v>0</v>
      </c>
      <c r="L71" s="8">
        <v>26233</v>
      </c>
      <c r="M71" s="8">
        <v>829.68521</v>
      </c>
      <c r="N71" s="8">
        <v>28418</v>
      </c>
      <c r="O71" s="8">
        <v>13683</v>
      </c>
      <c r="P71" s="8">
        <v>0</v>
      </c>
      <c r="Q71" s="8">
        <v>0</v>
      </c>
      <c r="R71" s="8">
        <v>177750</v>
      </c>
      <c r="S71" s="8">
        <v>11325</v>
      </c>
      <c r="T71" s="8">
        <v>16313.445</v>
      </c>
      <c r="U71" s="8">
        <v>4659.191</v>
      </c>
      <c r="V71" s="8">
        <v>15556</v>
      </c>
      <c r="W71" s="8">
        <v>1290</v>
      </c>
      <c r="X71" s="8">
        <v>4780</v>
      </c>
      <c r="Y71" s="8">
        <v>-20745</v>
      </c>
      <c r="Z71" s="8">
        <v>0</v>
      </c>
      <c r="AA71" s="8">
        <v>10561</v>
      </c>
    </row>
    <row r="72" spans="1:27" ht="15" customHeight="1">
      <c r="A72" s="7" t="s">
        <v>179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v>3624</v>
      </c>
      <c r="H72" s="8">
        <v>2937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-15676.127</v>
      </c>
      <c r="Q72" s="8">
        <v>0</v>
      </c>
      <c r="R72" s="8">
        <v>10650</v>
      </c>
      <c r="S72" s="8">
        <v>0</v>
      </c>
      <c r="T72" s="8">
        <v>0</v>
      </c>
      <c r="U72" s="8">
        <v>0</v>
      </c>
      <c r="V72" s="8">
        <v>767</v>
      </c>
      <c r="W72" s="8">
        <v>854</v>
      </c>
      <c r="X72" s="8">
        <v>0</v>
      </c>
      <c r="Y72" s="8">
        <v>0</v>
      </c>
      <c r="Z72" s="8">
        <v>0</v>
      </c>
      <c r="AA72" s="8">
        <v>0</v>
      </c>
    </row>
    <row r="73" spans="1:27" ht="15" customHeight="1">
      <c r="A73" s="7" t="s">
        <v>180</v>
      </c>
      <c r="B73" s="8">
        <v>28</v>
      </c>
      <c r="C73" s="8">
        <v>0</v>
      </c>
      <c r="D73" s="8">
        <v>-3825</v>
      </c>
      <c r="E73" s="8">
        <v>0</v>
      </c>
      <c r="F73" s="8">
        <v>11352</v>
      </c>
      <c r="G73" s="8">
        <v>11630</v>
      </c>
      <c r="H73" s="8">
        <v>24790</v>
      </c>
      <c r="I73" s="8">
        <v>0</v>
      </c>
      <c r="J73" s="8">
        <v>3563</v>
      </c>
      <c r="K73" s="8">
        <v>0</v>
      </c>
      <c r="L73" s="8">
        <v>106226</v>
      </c>
      <c r="M73" s="8">
        <v>0</v>
      </c>
      <c r="N73" s="8">
        <v>2751</v>
      </c>
      <c r="O73" s="8">
        <v>4641</v>
      </c>
      <c r="P73" s="8">
        <v>0</v>
      </c>
      <c r="Q73" s="8">
        <v>11394</v>
      </c>
      <c r="R73" s="8">
        <v>-192613</v>
      </c>
      <c r="S73" s="8">
        <v>11684</v>
      </c>
      <c r="T73" s="8">
        <v>425.526</v>
      </c>
      <c r="U73" s="8">
        <v>1372.516</v>
      </c>
      <c r="V73" s="8">
        <v>60083</v>
      </c>
      <c r="W73" s="8">
        <v>3051</v>
      </c>
      <c r="X73" s="8">
        <v>2572</v>
      </c>
      <c r="Y73" s="8">
        <v>0</v>
      </c>
      <c r="Z73" s="8">
        <v>-1363</v>
      </c>
      <c r="AA73" s="8">
        <v>0</v>
      </c>
    </row>
    <row r="74" spans="1:27" ht="15" customHeight="1">
      <c r="A74" s="9" t="s">
        <v>181</v>
      </c>
      <c r="B74" s="10">
        <v>-237</v>
      </c>
      <c r="C74" s="10">
        <v>2326</v>
      </c>
      <c r="D74" s="10">
        <v>-14</v>
      </c>
      <c r="E74" s="10">
        <v>11170</v>
      </c>
      <c r="F74" s="10">
        <v>5793</v>
      </c>
      <c r="G74" s="10">
        <v>658</v>
      </c>
      <c r="H74" s="10">
        <v>6700</v>
      </c>
      <c r="I74" s="10">
        <v>273</v>
      </c>
      <c r="J74" s="10">
        <v>1401</v>
      </c>
      <c r="K74" s="10">
        <v>-176</v>
      </c>
      <c r="L74" s="10">
        <v>19712</v>
      </c>
      <c r="M74" s="10">
        <v>-484.49792</v>
      </c>
      <c r="N74" s="10">
        <v>20582</v>
      </c>
      <c r="O74" s="10">
        <v>4289</v>
      </c>
      <c r="P74" s="10">
        <v>-1451.037</v>
      </c>
      <c r="Q74" s="10">
        <v>1526</v>
      </c>
      <c r="R74" s="10">
        <v>48188</v>
      </c>
      <c r="S74" s="10">
        <v>7453</v>
      </c>
      <c r="T74" s="10">
        <v>1156.584</v>
      </c>
      <c r="U74" s="10">
        <v>822.367</v>
      </c>
      <c r="V74" s="10">
        <v>17525</v>
      </c>
      <c r="W74" s="10">
        <v>548</v>
      </c>
      <c r="X74" s="10">
        <v>1634</v>
      </c>
      <c r="Y74" s="10">
        <v>18941</v>
      </c>
      <c r="Z74" s="10">
        <v>738</v>
      </c>
      <c r="AA74" s="10">
        <v>1131</v>
      </c>
    </row>
    <row r="75" spans="1:2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1:27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</sheetData>
  <sheetProtection/>
  <printOptions horizontalCentered="1" verticalCentered="1"/>
  <pageMargins left="0.6692913385826772" right="0.35433070866141736" top="0.5511811023622047" bottom="0.3937007874015748" header="0.24" footer="0.2362204724409449"/>
  <pageSetup firstPageNumber="18" useFirstPageNumber="1" fitToHeight="3" fitToWidth="3" horizontalDpi="300" verticalDpi="300" orientation="portrait" paperSize="9" scale="75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U78"/>
  <sheetViews>
    <sheetView showGridLines="0" zoomScalePageLayoutView="0" workbookViewId="0" topLeftCell="A1">
      <selection activeCell="AU7" sqref="AU7"/>
    </sheetView>
  </sheetViews>
  <sheetFormatPr defaultColWidth="9.140625" defaultRowHeight="12.75"/>
  <cols>
    <col min="1" max="1" width="34.8515625" style="3" customWidth="1"/>
    <col min="2" max="47" width="10.8515625" style="3" bestFit="1" customWidth="1"/>
  </cols>
  <sheetData>
    <row r="1" spans="1:47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ht="15" customHeight="1">
      <c r="A2" s="1" t="s">
        <v>282</v>
      </c>
    </row>
    <row r="3" ht="15" customHeight="1"/>
    <row r="4" ht="15" customHeight="1"/>
    <row r="5" ht="15" customHeight="1">
      <c r="A5" s="1" t="s">
        <v>302</v>
      </c>
    </row>
    <row r="6" spans="2:47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7" ht="15" customHeight="1"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50</v>
      </c>
      <c r="U7" s="4" t="s">
        <v>5</v>
      </c>
      <c r="V7" s="4" t="s">
        <v>90</v>
      </c>
      <c r="W7" s="4" t="s">
        <v>3</v>
      </c>
      <c r="X7" s="4" t="s">
        <v>42</v>
      </c>
      <c r="Y7" s="4" t="s">
        <v>71</v>
      </c>
      <c r="Z7" s="4" t="s">
        <v>4</v>
      </c>
      <c r="AA7" s="4" t="s">
        <v>72</v>
      </c>
      <c r="AB7" s="4" t="s">
        <v>8</v>
      </c>
      <c r="AC7" s="4" t="s">
        <v>112</v>
      </c>
      <c r="AD7" s="4" t="s">
        <v>10</v>
      </c>
      <c r="AE7" s="4" t="s">
        <v>74</v>
      </c>
      <c r="AF7" s="4" t="s">
        <v>75</v>
      </c>
      <c r="AG7" s="4" t="s">
        <v>47</v>
      </c>
      <c r="AH7" s="4" t="s">
        <v>43</v>
      </c>
      <c r="AI7" s="4" t="s">
        <v>38</v>
      </c>
      <c r="AJ7" s="4" t="s">
        <v>111</v>
      </c>
      <c r="AK7" s="4" t="s">
        <v>52</v>
      </c>
      <c r="AL7" s="4" t="s">
        <v>183</v>
      </c>
      <c r="AM7" s="4" t="s">
        <v>76</v>
      </c>
      <c r="AN7" s="4" t="s">
        <v>77</v>
      </c>
      <c r="AO7" s="4" t="s">
        <v>49</v>
      </c>
      <c r="AP7" s="4" t="s">
        <v>116</v>
      </c>
      <c r="AQ7" s="4" t="s">
        <v>283</v>
      </c>
      <c r="AR7" s="4" t="s">
        <v>284</v>
      </c>
      <c r="AS7" s="4" t="s">
        <v>285</v>
      </c>
      <c r="AT7" s="4" t="s">
        <v>117</v>
      </c>
      <c r="AU7" s="4" t="s">
        <v>113</v>
      </c>
    </row>
    <row r="8" spans="2:47" ht="15" customHeight="1"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 t="s">
        <v>79</v>
      </c>
      <c r="I8" s="19"/>
      <c r="J8" s="19"/>
      <c r="K8" s="19" t="s">
        <v>184</v>
      </c>
      <c r="L8" s="19"/>
      <c r="M8" s="19" t="s">
        <v>79</v>
      </c>
      <c r="N8" s="19" t="s">
        <v>79</v>
      </c>
      <c r="O8" s="19"/>
      <c r="P8" s="19"/>
      <c r="Q8" s="19" t="s">
        <v>79</v>
      </c>
      <c r="R8" s="19" t="s">
        <v>79</v>
      </c>
      <c r="S8" s="19"/>
      <c r="T8" s="19" t="s">
        <v>79</v>
      </c>
      <c r="U8" s="19"/>
      <c r="V8" s="19" t="s">
        <v>79</v>
      </c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 t="s">
        <v>79</v>
      </c>
      <c r="AH8" s="19"/>
      <c r="AI8" s="19"/>
      <c r="AJ8" s="19" t="s">
        <v>79</v>
      </c>
      <c r="AK8" s="19"/>
      <c r="AL8" s="19" t="s">
        <v>79</v>
      </c>
      <c r="AM8" s="19"/>
      <c r="AN8" s="19"/>
      <c r="AO8" s="19" t="s">
        <v>79</v>
      </c>
      <c r="AP8" s="19"/>
      <c r="AQ8" s="19"/>
      <c r="AR8" s="19" t="s">
        <v>79</v>
      </c>
      <c r="AS8" s="19"/>
      <c r="AT8" s="19" t="s">
        <v>79</v>
      </c>
      <c r="AU8" s="19" t="s">
        <v>79</v>
      </c>
    </row>
    <row r="9" spans="1:47" ht="15" customHeight="1">
      <c r="A9" s="5" t="s">
        <v>16</v>
      </c>
      <c r="B9" s="6">
        <v>351550</v>
      </c>
      <c r="C9" s="6">
        <v>327246</v>
      </c>
      <c r="D9" s="6">
        <v>230237</v>
      </c>
      <c r="E9" s="6">
        <v>20280</v>
      </c>
      <c r="F9" s="6">
        <v>977525</v>
      </c>
      <c r="G9" s="6">
        <v>226681</v>
      </c>
      <c r="H9" s="6">
        <v>126336</v>
      </c>
      <c r="I9" s="6">
        <v>328628</v>
      </c>
      <c r="J9" s="6">
        <v>296526</v>
      </c>
      <c r="K9" s="6">
        <v>5254961</v>
      </c>
      <c r="L9" s="6">
        <v>3054353</v>
      </c>
      <c r="M9" s="6">
        <v>78146</v>
      </c>
      <c r="N9" s="6">
        <v>98231</v>
      </c>
      <c r="O9" s="6">
        <v>1012752</v>
      </c>
      <c r="P9" s="6">
        <v>1743020</v>
      </c>
      <c r="Q9" s="6">
        <v>457194</v>
      </c>
      <c r="R9" s="6">
        <v>287907</v>
      </c>
      <c r="S9" s="6">
        <v>133101</v>
      </c>
      <c r="T9" s="6">
        <v>89307</v>
      </c>
      <c r="U9" s="6">
        <v>1254590</v>
      </c>
      <c r="V9" s="6">
        <v>29274</v>
      </c>
      <c r="W9" s="6">
        <v>3037712</v>
      </c>
      <c r="X9" s="6">
        <v>1441736</v>
      </c>
      <c r="Y9" s="6">
        <v>11930</v>
      </c>
      <c r="Z9" s="6">
        <v>4944484</v>
      </c>
      <c r="AA9" s="6">
        <v>195828</v>
      </c>
      <c r="AB9" s="6">
        <v>3239607</v>
      </c>
      <c r="AC9" s="6">
        <v>893215</v>
      </c>
      <c r="AD9" s="6">
        <v>6972939</v>
      </c>
      <c r="AE9" s="6">
        <v>146504</v>
      </c>
      <c r="AF9" s="6">
        <v>258737</v>
      </c>
      <c r="AG9" s="6">
        <v>190418</v>
      </c>
      <c r="AH9" s="6">
        <v>241835</v>
      </c>
      <c r="AI9" s="6">
        <v>910127</v>
      </c>
      <c r="AJ9" s="6">
        <v>21855</v>
      </c>
      <c r="AK9" s="6">
        <v>558405</v>
      </c>
      <c r="AL9" s="6">
        <v>46559</v>
      </c>
      <c r="AM9" s="6">
        <v>149361</v>
      </c>
      <c r="AN9" s="6">
        <v>108659</v>
      </c>
      <c r="AO9" s="6">
        <v>48867</v>
      </c>
      <c r="AP9" s="6">
        <v>82572</v>
      </c>
      <c r="AQ9" s="6">
        <v>1064437</v>
      </c>
      <c r="AR9" s="6">
        <v>5545</v>
      </c>
      <c r="AS9" s="6">
        <v>225264</v>
      </c>
      <c r="AT9" s="6">
        <v>561656</v>
      </c>
      <c r="AU9" s="6">
        <v>4144</v>
      </c>
    </row>
    <row r="10" spans="1:47" ht="15" customHeight="1">
      <c r="A10" s="7" t="s">
        <v>118</v>
      </c>
      <c r="B10" s="8">
        <v>1407</v>
      </c>
      <c r="C10" s="8">
        <v>13185</v>
      </c>
      <c r="D10" s="8">
        <v>5369</v>
      </c>
      <c r="E10" s="8">
        <v>369</v>
      </c>
      <c r="F10" s="8">
        <v>42554</v>
      </c>
      <c r="G10" s="8">
        <v>10476</v>
      </c>
      <c r="H10" s="8">
        <v>3453</v>
      </c>
      <c r="I10" s="8">
        <v>10505</v>
      </c>
      <c r="J10" s="8">
        <v>5896</v>
      </c>
      <c r="K10" s="8">
        <v>117683</v>
      </c>
      <c r="L10" s="8">
        <v>115611</v>
      </c>
      <c r="M10" s="8">
        <v>918</v>
      </c>
      <c r="N10" s="8">
        <v>3233</v>
      </c>
      <c r="O10" s="8">
        <v>32187</v>
      </c>
      <c r="P10" s="8">
        <v>54593</v>
      </c>
      <c r="Q10" s="8">
        <v>10858</v>
      </c>
      <c r="R10" s="8">
        <v>60</v>
      </c>
      <c r="S10" s="8">
        <v>8253</v>
      </c>
      <c r="T10" s="8">
        <v>2285</v>
      </c>
      <c r="U10" s="8">
        <v>29978</v>
      </c>
      <c r="V10" s="8">
        <v>327</v>
      </c>
      <c r="W10" s="8">
        <v>54826</v>
      </c>
      <c r="X10" s="8">
        <v>32563</v>
      </c>
      <c r="Y10" s="8">
        <v>116</v>
      </c>
      <c r="Z10" s="8">
        <v>178149</v>
      </c>
      <c r="AA10" s="8">
        <v>436</v>
      </c>
      <c r="AB10" s="8">
        <v>92580</v>
      </c>
      <c r="AC10" s="8">
        <v>24639</v>
      </c>
      <c r="AD10" s="8">
        <v>171965</v>
      </c>
      <c r="AE10" s="8">
        <v>2542</v>
      </c>
      <c r="AF10" s="8">
        <v>1316</v>
      </c>
      <c r="AG10" s="8">
        <v>4519</v>
      </c>
      <c r="AH10" s="8">
        <v>11092</v>
      </c>
      <c r="AI10" s="8">
        <v>19576</v>
      </c>
      <c r="AJ10" s="8">
        <v>3</v>
      </c>
      <c r="AK10" s="8">
        <v>2732</v>
      </c>
      <c r="AL10" s="8">
        <v>2159</v>
      </c>
      <c r="AM10" s="8">
        <v>1570</v>
      </c>
      <c r="AN10" s="8">
        <v>5067</v>
      </c>
      <c r="AO10" s="8">
        <v>2167</v>
      </c>
      <c r="AP10" s="8">
        <v>305</v>
      </c>
      <c r="AQ10" s="8">
        <v>69561</v>
      </c>
      <c r="AR10" s="8">
        <v>7</v>
      </c>
      <c r="AS10" s="8">
        <v>5186</v>
      </c>
      <c r="AT10" s="8">
        <v>15704</v>
      </c>
      <c r="AU10" s="8">
        <v>149</v>
      </c>
    </row>
    <row r="11" spans="1:47" ht="15" customHeight="1">
      <c r="A11" s="7" t="s">
        <v>119</v>
      </c>
      <c r="B11" s="8">
        <v>93</v>
      </c>
      <c r="C11" s="8">
        <v>3143</v>
      </c>
      <c r="D11" s="8">
        <v>1898</v>
      </c>
      <c r="E11" s="8">
        <v>151</v>
      </c>
      <c r="F11" s="8">
        <v>19519</v>
      </c>
      <c r="G11" s="8">
        <v>3229</v>
      </c>
      <c r="H11" s="8">
        <v>1108</v>
      </c>
      <c r="I11" s="8">
        <v>3145</v>
      </c>
      <c r="J11" s="8">
        <v>4108</v>
      </c>
      <c r="K11" s="8">
        <v>57980</v>
      </c>
      <c r="L11" s="8">
        <v>49583</v>
      </c>
      <c r="M11" s="8">
        <v>368</v>
      </c>
      <c r="N11" s="8">
        <v>1614</v>
      </c>
      <c r="O11" s="8">
        <v>10643</v>
      </c>
      <c r="P11" s="8">
        <v>25356</v>
      </c>
      <c r="Q11" s="8">
        <v>6155</v>
      </c>
      <c r="R11" s="8">
        <v>60</v>
      </c>
      <c r="S11" s="8">
        <v>2888</v>
      </c>
      <c r="T11" s="8">
        <v>378</v>
      </c>
      <c r="U11" s="8">
        <v>7256</v>
      </c>
      <c r="V11" s="8">
        <v>69</v>
      </c>
      <c r="W11" s="8">
        <v>29876</v>
      </c>
      <c r="X11" s="8">
        <v>11172</v>
      </c>
      <c r="Y11" s="8">
        <v>90</v>
      </c>
      <c r="Z11" s="8">
        <v>76257</v>
      </c>
      <c r="AA11" s="8">
        <v>226</v>
      </c>
      <c r="AB11" s="8">
        <v>40642</v>
      </c>
      <c r="AC11" s="8">
        <v>6250</v>
      </c>
      <c r="AD11" s="8">
        <v>83067</v>
      </c>
      <c r="AE11" s="8">
        <v>1598</v>
      </c>
      <c r="AF11" s="8">
        <v>360</v>
      </c>
      <c r="AG11" s="8">
        <v>59</v>
      </c>
      <c r="AH11" s="8">
        <v>2479</v>
      </c>
      <c r="AI11" s="8">
        <v>7542</v>
      </c>
      <c r="AJ11" s="8">
        <v>3</v>
      </c>
      <c r="AK11" s="8">
        <v>386</v>
      </c>
      <c r="AL11" s="8">
        <v>141</v>
      </c>
      <c r="AM11" s="8">
        <v>839</v>
      </c>
      <c r="AN11" s="8">
        <v>1715</v>
      </c>
      <c r="AO11" s="8">
        <v>75</v>
      </c>
      <c r="AP11" s="8">
        <v>3</v>
      </c>
      <c r="AQ11" s="8">
        <v>18791</v>
      </c>
      <c r="AR11" s="8">
        <v>4</v>
      </c>
      <c r="AS11" s="8">
        <v>1590</v>
      </c>
      <c r="AT11" s="8">
        <v>10425</v>
      </c>
      <c r="AU11" s="8">
        <v>59</v>
      </c>
    </row>
    <row r="12" spans="1:47" ht="15" customHeight="1">
      <c r="A12" s="7" t="s">
        <v>120</v>
      </c>
      <c r="B12" s="8">
        <v>1314</v>
      </c>
      <c r="C12" s="8">
        <v>10042</v>
      </c>
      <c r="D12" s="8">
        <v>3471</v>
      </c>
      <c r="E12" s="8">
        <v>218</v>
      </c>
      <c r="F12" s="8">
        <v>23035</v>
      </c>
      <c r="G12" s="8">
        <v>7247</v>
      </c>
      <c r="H12" s="8">
        <v>2345</v>
      </c>
      <c r="I12" s="8">
        <v>7360</v>
      </c>
      <c r="J12" s="8">
        <v>1788</v>
      </c>
      <c r="K12" s="8">
        <v>59703</v>
      </c>
      <c r="L12" s="8">
        <v>66028</v>
      </c>
      <c r="M12" s="8">
        <v>550</v>
      </c>
      <c r="N12" s="8">
        <v>1619</v>
      </c>
      <c r="O12" s="8">
        <v>21544</v>
      </c>
      <c r="P12" s="8">
        <v>29237</v>
      </c>
      <c r="Q12" s="8">
        <v>4703</v>
      </c>
      <c r="R12" s="8">
        <v>0</v>
      </c>
      <c r="S12" s="8">
        <v>5365</v>
      </c>
      <c r="T12" s="8">
        <v>1907</v>
      </c>
      <c r="U12" s="8">
        <v>22722</v>
      </c>
      <c r="V12" s="8">
        <v>258</v>
      </c>
      <c r="W12" s="8">
        <v>24950</v>
      </c>
      <c r="X12" s="8">
        <v>21391</v>
      </c>
      <c r="Y12" s="8">
        <v>26</v>
      </c>
      <c r="Z12" s="8">
        <v>101892</v>
      </c>
      <c r="AA12" s="8">
        <v>210</v>
      </c>
      <c r="AB12" s="8">
        <v>51938</v>
      </c>
      <c r="AC12" s="8">
        <v>18389</v>
      </c>
      <c r="AD12" s="8">
        <v>88898</v>
      </c>
      <c r="AE12" s="8">
        <v>944</v>
      </c>
      <c r="AF12" s="8">
        <v>956</v>
      </c>
      <c r="AG12" s="8">
        <v>4460</v>
      </c>
      <c r="AH12" s="8">
        <v>8613</v>
      </c>
      <c r="AI12" s="8">
        <v>12034</v>
      </c>
      <c r="AJ12" s="8">
        <v>0</v>
      </c>
      <c r="AK12" s="8">
        <v>2346</v>
      </c>
      <c r="AL12" s="8">
        <v>2018</v>
      </c>
      <c r="AM12" s="8">
        <v>731</v>
      </c>
      <c r="AN12" s="8">
        <v>3352</v>
      </c>
      <c r="AO12" s="8">
        <v>2092</v>
      </c>
      <c r="AP12" s="8">
        <v>302</v>
      </c>
      <c r="AQ12" s="8">
        <v>50770</v>
      </c>
      <c r="AR12" s="8">
        <v>3</v>
      </c>
      <c r="AS12" s="8">
        <v>3596</v>
      </c>
      <c r="AT12" s="8">
        <v>5279</v>
      </c>
      <c r="AU12" s="8">
        <v>90</v>
      </c>
    </row>
    <row r="13" spans="1:47" ht="15" customHeight="1">
      <c r="A13" s="7" t="s">
        <v>121</v>
      </c>
      <c r="B13" s="8">
        <v>318995</v>
      </c>
      <c r="C13" s="8">
        <v>249290</v>
      </c>
      <c r="D13" s="8">
        <v>111788</v>
      </c>
      <c r="E13" s="8">
        <v>18101</v>
      </c>
      <c r="F13" s="8">
        <v>560395</v>
      </c>
      <c r="G13" s="8">
        <v>167193</v>
      </c>
      <c r="H13" s="8">
        <v>83279</v>
      </c>
      <c r="I13" s="8">
        <v>250009</v>
      </c>
      <c r="J13" s="8">
        <v>219151</v>
      </c>
      <c r="K13" s="8">
        <v>3243684</v>
      </c>
      <c r="L13" s="8">
        <v>1945312</v>
      </c>
      <c r="M13" s="8">
        <v>37669</v>
      </c>
      <c r="N13" s="8">
        <v>76605</v>
      </c>
      <c r="O13" s="8">
        <v>769277</v>
      </c>
      <c r="P13" s="8">
        <v>1110897</v>
      </c>
      <c r="Q13" s="8">
        <v>282579</v>
      </c>
      <c r="R13" s="8">
        <v>277731</v>
      </c>
      <c r="S13" s="8">
        <v>106767</v>
      </c>
      <c r="T13" s="8">
        <v>73312</v>
      </c>
      <c r="U13" s="8">
        <v>861711</v>
      </c>
      <c r="V13" s="8">
        <v>27139</v>
      </c>
      <c r="W13" s="8">
        <v>1973645</v>
      </c>
      <c r="X13" s="8">
        <v>879650</v>
      </c>
      <c r="Y13" s="8">
        <v>6841</v>
      </c>
      <c r="Z13" s="8">
        <v>3076824</v>
      </c>
      <c r="AA13" s="8">
        <v>12859</v>
      </c>
      <c r="AB13" s="8">
        <v>2159153</v>
      </c>
      <c r="AC13" s="8">
        <v>628255</v>
      </c>
      <c r="AD13" s="8">
        <v>4635352</v>
      </c>
      <c r="AE13" s="8">
        <v>56233</v>
      </c>
      <c r="AF13" s="8">
        <v>140238</v>
      </c>
      <c r="AG13" s="8">
        <v>128570</v>
      </c>
      <c r="AH13" s="8">
        <v>137330</v>
      </c>
      <c r="AI13" s="8">
        <v>743908</v>
      </c>
      <c r="AJ13" s="8">
        <v>20463</v>
      </c>
      <c r="AK13" s="8">
        <v>476196</v>
      </c>
      <c r="AL13" s="8">
        <v>13262</v>
      </c>
      <c r="AM13" s="8">
        <v>55287</v>
      </c>
      <c r="AN13" s="8">
        <v>86683</v>
      </c>
      <c r="AO13" s="8">
        <v>35579</v>
      </c>
      <c r="AP13" s="8">
        <v>59408</v>
      </c>
      <c r="AQ13" s="8">
        <v>651302</v>
      </c>
      <c r="AR13" s="8">
        <v>4912</v>
      </c>
      <c r="AS13" s="8">
        <v>143061</v>
      </c>
      <c r="AT13" s="8">
        <v>479578</v>
      </c>
      <c r="AU13" s="8">
        <v>3892</v>
      </c>
    </row>
    <row r="14" spans="1:47" ht="15" customHeight="1">
      <c r="A14" s="7" t="s">
        <v>122</v>
      </c>
      <c r="B14" s="8">
        <v>221741</v>
      </c>
      <c r="C14" s="8">
        <v>34042</v>
      </c>
      <c r="D14" s="8">
        <v>40884</v>
      </c>
      <c r="E14" s="8">
        <v>11269</v>
      </c>
      <c r="F14" s="8">
        <v>204610</v>
      </c>
      <c r="G14" s="8">
        <v>48989</v>
      </c>
      <c r="H14" s="8">
        <v>25493</v>
      </c>
      <c r="I14" s="8">
        <v>59077</v>
      </c>
      <c r="J14" s="8">
        <v>64019</v>
      </c>
      <c r="K14" s="8">
        <v>1154633</v>
      </c>
      <c r="L14" s="8">
        <v>635343</v>
      </c>
      <c r="M14" s="8">
        <v>12286</v>
      </c>
      <c r="N14" s="8">
        <v>30858</v>
      </c>
      <c r="O14" s="8">
        <v>335627</v>
      </c>
      <c r="P14" s="8">
        <v>429244</v>
      </c>
      <c r="Q14" s="8">
        <v>40424</v>
      </c>
      <c r="R14" s="8">
        <v>47007</v>
      </c>
      <c r="S14" s="8">
        <v>18261</v>
      </c>
      <c r="T14" s="8">
        <v>20105</v>
      </c>
      <c r="U14" s="8">
        <v>418516</v>
      </c>
      <c r="V14" s="8">
        <v>11714</v>
      </c>
      <c r="W14" s="8">
        <v>1058558</v>
      </c>
      <c r="X14" s="8">
        <v>434967</v>
      </c>
      <c r="Y14" s="8">
        <v>2330</v>
      </c>
      <c r="Z14" s="8">
        <v>1122951</v>
      </c>
      <c r="AA14" s="8">
        <v>12783</v>
      </c>
      <c r="AB14" s="8">
        <v>783446</v>
      </c>
      <c r="AC14" s="8">
        <v>123384</v>
      </c>
      <c r="AD14" s="8">
        <v>1789361</v>
      </c>
      <c r="AE14" s="8">
        <v>31569</v>
      </c>
      <c r="AF14" s="8">
        <v>22543</v>
      </c>
      <c r="AG14" s="8">
        <v>30082</v>
      </c>
      <c r="AH14" s="8">
        <v>72297</v>
      </c>
      <c r="AI14" s="8">
        <v>161143</v>
      </c>
      <c r="AJ14" s="8">
        <v>657</v>
      </c>
      <c r="AK14" s="8">
        <v>413002</v>
      </c>
      <c r="AL14" s="8">
        <v>271</v>
      </c>
      <c r="AM14" s="8">
        <v>12412</v>
      </c>
      <c r="AN14" s="8">
        <v>15433</v>
      </c>
      <c r="AO14" s="8">
        <v>14664</v>
      </c>
      <c r="AP14" s="8">
        <v>27401</v>
      </c>
      <c r="AQ14" s="8">
        <v>153852</v>
      </c>
      <c r="AR14" s="8">
        <v>4603</v>
      </c>
      <c r="AS14" s="8">
        <v>13519</v>
      </c>
      <c r="AT14" s="8">
        <v>57140</v>
      </c>
      <c r="AU14" s="8">
        <v>86</v>
      </c>
    </row>
    <row r="15" spans="1:47" ht="15" customHeight="1">
      <c r="A15" s="7" t="s">
        <v>123</v>
      </c>
      <c r="B15" s="8">
        <v>97753</v>
      </c>
      <c r="C15" s="8">
        <v>225955</v>
      </c>
      <c r="D15" s="8">
        <v>72185</v>
      </c>
      <c r="E15" s="8">
        <v>13378</v>
      </c>
      <c r="F15" s="8">
        <v>376365</v>
      </c>
      <c r="G15" s="8">
        <v>120446</v>
      </c>
      <c r="H15" s="8">
        <v>62638</v>
      </c>
      <c r="I15" s="8">
        <v>195289</v>
      </c>
      <c r="J15" s="8">
        <v>158816</v>
      </c>
      <c r="K15" s="8">
        <v>2159118</v>
      </c>
      <c r="L15" s="8">
        <v>1353661</v>
      </c>
      <c r="M15" s="8">
        <v>27522</v>
      </c>
      <c r="N15" s="8">
        <v>46946</v>
      </c>
      <c r="O15" s="8">
        <v>444620</v>
      </c>
      <c r="P15" s="8">
        <v>730624</v>
      </c>
      <c r="Q15" s="8">
        <v>249642</v>
      </c>
      <c r="R15" s="8">
        <v>232307</v>
      </c>
      <c r="S15" s="8">
        <v>90763</v>
      </c>
      <c r="T15" s="8">
        <v>54905</v>
      </c>
      <c r="U15" s="8">
        <v>474453</v>
      </c>
      <c r="V15" s="8">
        <v>15437</v>
      </c>
      <c r="W15" s="8">
        <v>956891</v>
      </c>
      <c r="X15" s="8">
        <v>455772</v>
      </c>
      <c r="Y15" s="8">
        <v>4838</v>
      </c>
      <c r="Z15" s="8">
        <v>2042841</v>
      </c>
      <c r="AA15" s="8">
        <v>371</v>
      </c>
      <c r="AB15" s="8">
        <v>1438921</v>
      </c>
      <c r="AC15" s="8">
        <v>554006</v>
      </c>
      <c r="AD15" s="8">
        <v>3019001</v>
      </c>
      <c r="AE15" s="8">
        <v>24664</v>
      </c>
      <c r="AF15" s="8">
        <v>118735</v>
      </c>
      <c r="AG15" s="8">
        <v>98509</v>
      </c>
      <c r="AH15" s="8">
        <v>73641</v>
      </c>
      <c r="AI15" s="8">
        <v>602003</v>
      </c>
      <c r="AJ15" s="8">
        <v>20406</v>
      </c>
      <c r="AK15" s="8">
        <v>64898</v>
      </c>
      <c r="AL15" s="8">
        <v>13619</v>
      </c>
      <c r="AM15" s="8">
        <v>45347</v>
      </c>
      <c r="AN15" s="8">
        <v>71878</v>
      </c>
      <c r="AO15" s="8">
        <v>21710</v>
      </c>
      <c r="AP15" s="8">
        <v>32007</v>
      </c>
      <c r="AQ15" s="8">
        <v>541747</v>
      </c>
      <c r="AR15" s="8">
        <v>975</v>
      </c>
      <c r="AS15" s="8">
        <v>133169</v>
      </c>
      <c r="AT15" s="8">
        <v>438356</v>
      </c>
      <c r="AU15" s="8">
        <v>3806</v>
      </c>
    </row>
    <row r="16" spans="1:47" ht="15" customHeight="1">
      <c r="A16" s="7" t="s">
        <v>124</v>
      </c>
      <c r="B16" s="8">
        <v>499</v>
      </c>
      <c r="C16" s="8">
        <v>10707</v>
      </c>
      <c r="D16" s="8">
        <v>1281</v>
      </c>
      <c r="E16" s="8">
        <v>6546</v>
      </c>
      <c r="F16" s="8">
        <v>20580</v>
      </c>
      <c r="G16" s="8">
        <v>2242</v>
      </c>
      <c r="H16" s="8">
        <v>4852</v>
      </c>
      <c r="I16" s="8">
        <v>4357</v>
      </c>
      <c r="J16" s="8">
        <v>3684</v>
      </c>
      <c r="K16" s="8">
        <v>70067</v>
      </c>
      <c r="L16" s="8">
        <v>43692</v>
      </c>
      <c r="M16" s="8">
        <v>2139</v>
      </c>
      <c r="N16" s="8">
        <v>1199</v>
      </c>
      <c r="O16" s="8">
        <v>10970</v>
      </c>
      <c r="P16" s="8">
        <v>48971</v>
      </c>
      <c r="Q16" s="8">
        <v>7487</v>
      </c>
      <c r="R16" s="8">
        <v>1583</v>
      </c>
      <c r="S16" s="8">
        <v>2257</v>
      </c>
      <c r="T16" s="8">
        <v>1698</v>
      </c>
      <c r="U16" s="8">
        <v>31258</v>
      </c>
      <c r="V16" s="8">
        <v>12</v>
      </c>
      <c r="W16" s="8">
        <v>41804</v>
      </c>
      <c r="X16" s="8">
        <v>11089</v>
      </c>
      <c r="Y16" s="8">
        <v>327</v>
      </c>
      <c r="Z16" s="8">
        <v>88968</v>
      </c>
      <c r="AA16" s="8">
        <v>295</v>
      </c>
      <c r="AB16" s="8">
        <v>63214</v>
      </c>
      <c r="AC16" s="8">
        <v>49135</v>
      </c>
      <c r="AD16" s="8">
        <v>173010</v>
      </c>
      <c r="AE16" s="8">
        <v>0</v>
      </c>
      <c r="AF16" s="8">
        <v>1040</v>
      </c>
      <c r="AG16" s="8">
        <v>21</v>
      </c>
      <c r="AH16" s="8">
        <v>8608</v>
      </c>
      <c r="AI16" s="8">
        <v>19238</v>
      </c>
      <c r="AJ16" s="8">
        <v>600</v>
      </c>
      <c r="AK16" s="8">
        <v>1704</v>
      </c>
      <c r="AL16" s="8">
        <v>628</v>
      </c>
      <c r="AM16" s="8">
        <v>2472</v>
      </c>
      <c r="AN16" s="8">
        <v>628</v>
      </c>
      <c r="AO16" s="8">
        <v>795</v>
      </c>
      <c r="AP16" s="8">
        <v>0</v>
      </c>
      <c r="AQ16" s="8">
        <v>44297</v>
      </c>
      <c r="AR16" s="8">
        <v>666</v>
      </c>
      <c r="AS16" s="8">
        <v>3627</v>
      </c>
      <c r="AT16" s="8">
        <v>15918</v>
      </c>
      <c r="AU16" s="8">
        <v>0</v>
      </c>
    </row>
    <row r="17" spans="1:47" ht="15" customHeight="1">
      <c r="A17" s="7" t="s">
        <v>125</v>
      </c>
      <c r="B17" s="8">
        <v>22326</v>
      </c>
      <c r="C17" s="8">
        <v>29098</v>
      </c>
      <c r="D17" s="8">
        <v>96783</v>
      </c>
      <c r="E17" s="8">
        <v>322</v>
      </c>
      <c r="F17" s="8">
        <v>311502</v>
      </c>
      <c r="G17" s="8">
        <v>32037</v>
      </c>
      <c r="H17" s="8">
        <v>27820</v>
      </c>
      <c r="I17" s="8">
        <v>41973</v>
      </c>
      <c r="J17" s="8">
        <v>36526</v>
      </c>
      <c r="K17" s="8">
        <v>1178234</v>
      </c>
      <c r="L17" s="8">
        <v>766143</v>
      </c>
      <c r="M17" s="8">
        <v>26264</v>
      </c>
      <c r="N17" s="8">
        <v>13274</v>
      </c>
      <c r="O17" s="8">
        <v>142984</v>
      </c>
      <c r="P17" s="8">
        <v>447233</v>
      </c>
      <c r="Q17" s="8">
        <v>116985</v>
      </c>
      <c r="R17" s="8">
        <v>0</v>
      </c>
      <c r="S17" s="8">
        <v>6445</v>
      </c>
      <c r="T17" s="8">
        <v>9972</v>
      </c>
      <c r="U17" s="8">
        <v>268807</v>
      </c>
      <c r="V17" s="8">
        <v>1546</v>
      </c>
      <c r="W17" s="8">
        <v>756087</v>
      </c>
      <c r="X17" s="8">
        <v>381683</v>
      </c>
      <c r="Y17" s="8">
        <v>1370</v>
      </c>
      <c r="Z17" s="8">
        <v>1358800</v>
      </c>
      <c r="AA17" s="8">
        <v>59032</v>
      </c>
      <c r="AB17" s="8">
        <v>795020</v>
      </c>
      <c r="AC17" s="8">
        <v>145309</v>
      </c>
      <c r="AD17" s="8">
        <v>1571659</v>
      </c>
      <c r="AE17" s="8">
        <v>79869</v>
      </c>
      <c r="AF17" s="8">
        <v>98120</v>
      </c>
      <c r="AG17" s="8">
        <v>25151</v>
      </c>
      <c r="AH17" s="8">
        <v>78767</v>
      </c>
      <c r="AI17" s="8">
        <v>84847</v>
      </c>
      <c r="AJ17" s="8">
        <v>0</v>
      </c>
      <c r="AK17" s="8">
        <v>65896</v>
      </c>
      <c r="AL17" s="8">
        <v>2263</v>
      </c>
      <c r="AM17" s="8">
        <v>82901</v>
      </c>
      <c r="AN17" s="8">
        <v>7264</v>
      </c>
      <c r="AO17" s="8">
        <v>9709</v>
      </c>
      <c r="AP17" s="8">
        <v>20400</v>
      </c>
      <c r="AQ17" s="8">
        <v>220819</v>
      </c>
      <c r="AR17" s="8">
        <v>0</v>
      </c>
      <c r="AS17" s="8">
        <v>51997</v>
      </c>
      <c r="AT17" s="8">
        <v>20293</v>
      </c>
      <c r="AU17" s="8">
        <v>0</v>
      </c>
    </row>
    <row r="18" spans="1:47" ht="15" customHeight="1">
      <c r="A18" s="7" t="s">
        <v>126</v>
      </c>
      <c r="B18" s="8">
        <v>22339</v>
      </c>
      <c r="C18" s="8">
        <v>27027</v>
      </c>
      <c r="D18" s="8">
        <v>96781</v>
      </c>
      <c r="E18" s="8">
        <v>322</v>
      </c>
      <c r="F18" s="8">
        <v>306371</v>
      </c>
      <c r="G18" s="8">
        <v>32025</v>
      </c>
      <c r="H18" s="8">
        <v>27867</v>
      </c>
      <c r="I18" s="8">
        <v>42147</v>
      </c>
      <c r="J18" s="8">
        <v>29732</v>
      </c>
      <c r="K18" s="8">
        <v>1055046</v>
      </c>
      <c r="L18" s="8">
        <v>747544</v>
      </c>
      <c r="M18" s="8">
        <v>23091</v>
      </c>
      <c r="N18" s="8">
        <v>13274</v>
      </c>
      <c r="O18" s="8">
        <v>142415</v>
      </c>
      <c r="P18" s="8">
        <v>429178</v>
      </c>
      <c r="Q18" s="8">
        <v>115589</v>
      </c>
      <c r="R18" s="8">
        <v>0</v>
      </c>
      <c r="S18" s="8">
        <v>6315</v>
      </c>
      <c r="T18" s="8">
        <v>8972</v>
      </c>
      <c r="U18" s="8">
        <v>255580</v>
      </c>
      <c r="V18" s="8">
        <v>1546</v>
      </c>
      <c r="W18" s="8">
        <v>634818</v>
      </c>
      <c r="X18" s="8">
        <v>378632</v>
      </c>
      <c r="Y18" s="8">
        <v>886</v>
      </c>
      <c r="Z18" s="8">
        <v>1273622</v>
      </c>
      <c r="AA18" s="8">
        <v>42565</v>
      </c>
      <c r="AB18" s="8">
        <v>766687</v>
      </c>
      <c r="AC18" s="8">
        <v>145009</v>
      </c>
      <c r="AD18" s="8">
        <v>1531483</v>
      </c>
      <c r="AE18" s="8">
        <v>80207</v>
      </c>
      <c r="AF18" s="8">
        <v>94580</v>
      </c>
      <c r="AG18" s="8">
        <v>25151</v>
      </c>
      <c r="AH18" s="8">
        <v>78765</v>
      </c>
      <c r="AI18" s="8">
        <v>78482</v>
      </c>
      <c r="AJ18" s="8">
        <v>0</v>
      </c>
      <c r="AK18" s="8">
        <v>65618</v>
      </c>
      <c r="AL18" s="8">
        <v>1632</v>
      </c>
      <c r="AM18" s="8">
        <v>80692</v>
      </c>
      <c r="AN18" s="8">
        <v>5752</v>
      </c>
      <c r="AO18" s="8">
        <v>9709</v>
      </c>
      <c r="AP18" s="8">
        <v>17181</v>
      </c>
      <c r="AQ18" s="8">
        <v>184466</v>
      </c>
      <c r="AR18" s="8">
        <v>0</v>
      </c>
      <c r="AS18" s="8">
        <v>35845</v>
      </c>
      <c r="AT18" s="8">
        <v>18119</v>
      </c>
      <c r="AU18" s="8">
        <v>0</v>
      </c>
    </row>
    <row r="19" spans="1:47" ht="15" customHeight="1">
      <c r="A19" s="7" t="s">
        <v>127</v>
      </c>
      <c r="B19" s="8">
        <v>12727</v>
      </c>
      <c r="C19" s="8">
        <v>18216</v>
      </c>
      <c r="D19" s="8">
        <v>83745</v>
      </c>
      <c r="E19" s="8">
        <v>122</v>
      </c>
      <c r="F19" s="8">
        <v>242101</v>
      </c>
      <c r="G19" s="8">
        <v>19517</v>
      </c>
      <c r="H19" s="8">
        <v>16590</v>
      </c>
      <c r="I19" s="8">
        <v>32647</v>
      </c>
      <c r="J19" s="8">
        <v>10003</v>
      </c>
      <c r="K19" s="8">
        <v>655132</v>
      </c>
      <c r="L19" s="8">
        <v>541568</v>
      </c>
      <c r="M19" s="8">
        <v>11144</v>
      </c>
      <c r="N19" s="8">
        <v>9050</v>
      </c>
      <c r="O19" s="8">
        <v>33715</v>
      </c>
      <c r="P19" s="8">
        <v>315803</v>
      </c>
      <c r="Q19" s="8">
        <v>108564</v>
      </c>
      <c r="R19" s="8">
        <v>0</v>
      </c>
      <c r="S19" s="8">
        <v>4514</v>
      </c>
      <c r="T19" s="8">
        <v>1219</v>
      </c>
      <c r="U19" s="8">
        <v>215356</v>
      </c>
      <c r="V19" s="8">
        <v>522</v>
      </c>
      <c r="W19" s="8">
        <v>396528</v>
      </c>
      <c r="X19" s="8">
        <v>206110</v>
      </c>
      <c r="Y19" s="8">
        <v>280</v>
      </c>
      <c r="Z19" s="8">
        <v>973500</v>
      </c>
      <c r="AA19" s="8">
        <v>34689</v>
      </c>
      <c r="AB19" s="8">
        <v>583501</v>
      </c>
      <c r="AC19" s="8">
        <v>138008</v>
      </c>
      <c r="AD19" s="8">
        <v>1263342</v>
      </c>
      <c r="AE19" s="8">
        <v>67670</v>
      </c>
      <c r="AF19" s="8">
        <v>52649</v>
      </c>
      <c r="AG19" s="8">
        <v>23823</v>
      </c>
      <c r="AH19" s="8">
        <v>66837</v>
      </c>
      <c r="AI19" s="8">
        <v>76866</v>
      </c>
      <c r="AJ19" s="8">
        <v>0</v>
      </c>
      <c r="AK19" s="8">
        <v>38264</v>
      </c>
      <c r="AL19" s="8">
        <v>204</v>
      </c>
      <c r="AM19" s="8">
        <v>4023</v>
      </c>
      <c r="AN19" s="8">
        <v>814</v>
      </c>
      <c r="AO19" s="8">
        <v>8557</v>
      </c>
      <c r="AP19" s="8">
        <v>15543</v>
      </c>
      <c r="AQ19" s="8">
        <v>155262</v>
      </c>
      <c r="AR19" s="8">
        <v>0</v>
      </c>
      <c r="AS19" s="8">
        <v>24004</v>
      </c>
      <c r="AT19" s="8">
        <v>15938</v>
      </c>
      <c r="AU19" s="8">
        <v>0</v>
      </c>
    </row>
    <row r="20" spans="1:47" ht="15" customHeight="1">
      <c r="A20" s="7" t="s">
        <v>128</v>
      </c>
      <c r="B20" s="8">
        <v>9612</v>
      </c>
      <c r="C20" s="8">
        <v>8811</v>
      </c>
      <c r="D20" s="8">
        <v>13036</v>
      </c>
      <c r="E20" s="8">
        <v>200</v>
      </c>
      <c r="F20" s="8">
        <v>64253</v>
      </c>
      <c r="G20" s="8">
        <v>12508</v>
      </c>
      <c r="H20" s="8">
        <v>11277</v>
      </c>
      <c r="I20" s="8">
        <v>9500</v>
      </c>
      <c r="J20" s="8">
        <v>19729</v>
      </c>
      <c r="K20" s="8">
        <v>399914</v>
      </c>
      <c r="L20" s="8">
        <v>205976</v>
      </c>
      <c r="M20" s="8">
        <v>11943</v>
      </c>
      <c r="N20" s="8">
        <v>4224</v>
      </c>
      <c r="O20" s="8">
        <v>108700</v>
      </c>
      <c r="P20" s="8">
        <v>113358</v>
      </c>
      <c r="Q20" s="8">
        <v>7025</v>
      </c>
      <c r="R20" s="8">
        <v>0</v>
      </c>
      <c r="S20" s="8">
        <v>1801</v>
      </c>
      <c r="T20" s="8">
        <v>7753</v>
      </c>
      <c r="U20" s="8">
        <v>40224</v>
      </c>
      <c r="V20" s="8">
        <v>1024</v>
      </c>
      <c r="W20" s="8">
        <v>238288</v>
      </c>
      <c r="X20" s="8">
        <v>172522</v>
      </c>
      <c r="Y20" s="8">
        <v>606</v>
      </c>
      <c r="Z20" s="8">
        <v>300122</v>
      </c>
      <c r="AA20" s="8">
        <v>7876</v>
      </c>
      <c r="AB20" s="8">
        <v>183186</v>
      </c>
      <c r="AC20" s="8">
        <v>7001</v>
      </c>
      <c r="AD20" s="8">
        <v>268123</v>
      </c>
      <c r="AE20" s="8">
        <v>12537</v>
      </c>
      <c r="AF20" s="8">
        <v>41931</v>
      </c>
      <c r="AG20" s="8">
        <v>1328</v>
      </c>
      <c r="AH20" s="8">
        <v>11928</v>
      </c>
      <c r="AI20" s="8">
        <v>1616</v>
      </c>
      <c r="AJ20" s="8">
        <v>0</v>
      </c>
      <c r="AK20" s="8">
        <v>27354</v>
      </c>
      <c r="AL20" s="8">
        <v>1428</v>
      </c>
      <c r="AM20" s="8">
        <v>74169</v>
      </c>
      <c r="AN20" s="8">
        <v>4938</v>
      </c>
      <c r="AO20" s="8">
        <v>1152</v>
      </c>
      <c r="AP20" s="8">
        <v>1638</v>
      </c>
      <c r="AQ20" s="8">
        <v>28933</v>
      </c>
      <c r="AR20" s="8">
        <v>0</v>
      </c>
      <c r="AS20" s="8">
        <v>11570</v>
      </c>
      <c r="AT20" s="8">
        <v>2181</v>
      </c>
      <c r="AU20" s="8">
        <v>0</v>
      </c>
    </row>
    <row r="21" spans="1:4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17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4</v>
      </c>
      <c r="N21" s="8">
        <v>0</v>
      </c>
      <c r="O21" s="8">
        <v>0</v>
      </c>
      <c r="P21" s="8">
        <v>17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2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18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2500</v>
      </c>
      <c r="AN21" s="8">
        <v>0</v>
      </c>
      <c r="AO21" s="8">
        <v>0</v>
      </c>
      <c r="AP21" s="8">
        <v>0</v>
      </c>
      <c r="AQ21" s="8">
        <v>271</v>
      </c>
      <c r="AR21" s="8">
        <v>0</v>
      </c>
      <c r="AS21" s="8">
        <v>271</v>
      </c>
      <c r="AT21" s="8">
        <v>0</v>
      </c>
      <c r="AU21" s="8">
        <v>0</v>
      </c>
    </row>
    <row r="22" spans="1:47" ht="15" customHeight="1">
      <c r="A22" s="7" t="s">
        <v>130</v>
      </c>
      <c r="B22" s="8">
        <v>0</v>
      </c>
      <c r="C22" s="8">
        <v>2617</v>
      </c>
      <c r="D22" s="8">
        <v>6</v>
      </c>
      <c r="E22" s="8">
        <v>0</v>
      </c>
      <c r="F22" s="8">
        <v>7182</v>
      </c>
      <c r="G22" s="8">
        <v>23</v>
      </c>
      <c r="H22" s="8">
        <v>63</v>
      </c>
      <c r="I22" s="8">
        <v>549</v>
      </c>
      <c r="J22" s="8">
        <v>7160</v>
      </c>
      <c r="K22" s="8">
        <v>132983</v>
      </c>
      <c r="L22" s="8">
        <v>27067</v>
      </c>
      <c r="M22" s="8">
        <v>3796</v>
      </c>
      <c r="N22" s="8">
        <v>0</v>
      </c>
      <c r="O22" s="8">
        <v>1067</v>
      </c>
      <c r="P22" s="8">
        <v>22181</v>
      </c>
      <c r="Q22" s="8">
        <v>1718</v>
      </c>
      <c r="R22" s="8">
        <v>0</v>
      </c>
      <c r="S22" s="8">
        <v>130</v>
      </c>
      <c r="T22" s="8">
        <v>1000</v>
      </c>
      <c r="U22" s="8">
        <v>18918</v>
      </c>
      <c r="V22" s="8">
        <v>0</v>
      </c>
      <c r="W22" s="8">
        <v>129371</v>
      </c>
      <c r="X22" s="8">
        <v>3573</v>
      </c>
      <c r="Y22" s="8">
        <v>525</v>
      </c>
      <c r="Z22" s="8">
        <v>108667</v>
      </c>
      <c r="AA22" s="8">
        <v>16600</v>
      </c>
      <c r="AB22" s="8">
        <v>46283</v>
      </c>
      <c r="AC22" s="8">
        <v>463</v>
      </c>
      <c r="AD22" s="8">
        <v>54811</v>
      </c>
      <c r="AE22" s="8">
        <v>20</v>
      </c>
      <c r="AF22" s="8">
        <v>4907</v>
      </c>
      <c r="AG22" s="8">
        <v>0</v>
      </c>
      <c r="AH22" s="8">
        <v>15</v>
      </c>
      <c r="AI22" s="8">
        <v>10110</v>
      </c>
      <c r="AJ22" s="8">
        <v>0</v>
      </c>
      <c r="AK22" s="8">
        <v>381</v>
      </c>
      <c r="AL22" s="8">
        <v>632</v>
      </c>
      <c r="AM22" s="8">
        <v>2284</v>
      </c>
      <c r="AN22" s="8">
        <v>1611</v>
      </c>
      <c r="AO22" s="8">
        <v>0</v>
      </c>
      <c r="AP22" s="8">
        <v>3220</v>
      </c>
      <c r="AQ22" s="8">
        <v>39928</v>
      </c>
      <c r="AR22" s="8">
        <v>0</v>
      </c>
      <c r="AS22" s="8">
        <v>16757</v>
      </c>
      <c r="AT22" s="8">
        <v>2810</v>
      </c>
      <c r="AU22" s="8">
        <v>0</v>
      </c>
    </row>
    <row r="23" spans="1:47" ht="15" customHeight="1">
      <c r="A23" s="7" t="s">
        <v>131</v>
      </c>
      <c r="B23" s="8">
        <v>13</v>
      </c>
      <c r="C23" s="8">
        <v>546</v>
      </c>
      <c r="D23" s="8">
        <v>4</v>
      </c>
      <c r="E23" s="8">
        <v>0</v>
      </c>
      <c r="F23" s="8">
        <v>2051</v>
      </c>
      <c r="G23" s="8">
        <v>11</v>
      </c>
      <c r="H23" s="8">
        <v>110</v>
      </c>
      <c r="I23" s="8">
        <v>723</v>
      </c>
      <c r="J23" s="8">
        <v>366</v>
      </c>
      <c r="K23" s="8">
        <v>9795</v>
      </c>
      <c r="L23" s="8">
        <v>8468</v>
      </c>
      <c r="M23" s="8">
        <v>623</v>
      </c>
      <c r="N23" s="8">
        <v>0</v>
      </c>
      <c r="O23" s="8">
        <v>498</v>
      </c>
      <c r="P23" s="8">
        <v>4126</v>
      </c>
      <c r="Q23" s="8">
        <v>322</v>
      </c>
      <c r="R23" s="8">
        <v>0</v>
      </c>
      <c r="S23" s="8">
        <v>0</v>
      </c>
      <c r="T23" s="8">
        <v>0</v>
      </c>
      <c r="U23" s="8">
        <v>5691</v>
      </c>
      <c r="V23" s="8">
        <v>0</v>
      </c>
      <c r="W23" s="8">
        <v>8102</v>
      </c>
      <c r="X23" s="8">
        <v>522</v>
      </c>
      <c r="Y23" s="8">
        <v>41</v>
      </c>
      <c r="Z23" s="8">
        <v>23489</v>
      </c>
      <c r="AA23" s="8">
        <v>133</v>
      </c>
      <c r="AB23" s="8">
        <v>17950</v>
      </c>
      <c r="AC23" s="8">
        <v>163</v>
      </c>
      <c r="AD23" s="8">
        <v>14635</v>
      </c>
      <c r="AE23" s="8">
        <v>358</v>
      </c>
      <c r="AF23" s="8">
        <v>1367</v>
      </c>
      <c r="AG23" s="8">
        <v>0</v>
      </c>
      <c r="AH23" s="8">
        <v>13</v>
      </c>
      <c r="AI23" s="8">
        <v>3745</v>
      </c>
      <c r="AJ23" s="8">
        <v>0</v>
      </c>
      <c r="AK23" s="8">
        <v>103</v>
      </c>
      <c r="AL23" s="8">
        <v>1</v>
      </c>
      <c r="AM23" s="8">
        <v>75</v>
      </c>
      <c r="AN23" s="8">
        <v>99</v>
      </c>
      <c r="AO23" s="8">
        <v>0</v>
      </c>
      <c r="AP23" s="8">
        <v>1</v>
      </c>
      <c r="AQ23" s="8">
        <v>3575</v>
      </c>
      <c r="AR23" s="8">
        <v>0</v>
      </c>
      <c r="AS23" s="8">
        <v>605</v>
      </c>
      <c r="AT23" s="8">
        <v>636</v>
      </c>
      <c r="AU23" s="8">
        <v>0</v>
      </c>
    </row>
    <row r="24" spans="1:47" ht="15" customHeight="1">
      <c r="A24" s="7" t="s">
        <v>132</v>
      </c>
      <c r="B24" s="8">
        <v>0</v>
      </c>
      <c r="C24" s="8">
        <v>440</v>
      </c>
      <c r="D24" s="8">
        <v>838</v>
      </c>
      <c r="E24" s="8">
        <v>269</v>
      </c>
      <c r="F24" s="8">
        <v>6059</v>
      </c>
      <c r="G24" s="8">
        <v>771</v>
      </c>
      <c r="H24" s="8">
        <v>2701</v>
      </c>
      <c r="I24" s="8">
        <v>322</v>
      </c>
      <c r="J24" s="8">
        <v>11573</v>
      </c>
      <c r="K24" s="8">
        <v>113391</v>
      </c>
      <c r="L24" s="8">
        <v>18957</v>
      </c>
      <c r="M24" s="8">
        <v>10086</v>
      </c>
      <c r="N24" s="8">
        <v>0</v>
      </c>
      <c r="O24" s="8">
        <v>9263</v>
      </c>
      <c r="P24" s="8">
        <v>12286</v>
      </c>
      <c r="Q24" s="8">
        <v>1532</v>
      </c>
      <c r="R24" s="8">
        <v>0</v>
      </c>
      <c r="S24" s="8">
        <v>618</v>
      </c>
      <c r="T24" s="8">
        <v>966</v>
      </c>
      <c r="U24" s="8">
        <v>6850</v>
      </c>
      <c r="V24" s="8">
        <v>0</v>
      </c>
      <c r="W24" s="8">
        <v>74145</v>
      </c>
      <c r="X24" s="8">
        <v>19036</v>
      </c>
      <c r="Y24" s="8">
        <v>2244</v>
      </c>
      <c r="Z24" s="8">
        <v>15553</v>
      </c>
      <c r="AA24" s="8">
        <v>0</v>
      </c>
      <c r="AB24" s="8">
        <v>11205</v>
      </c>
      <c r="AC24" s="8">
        <v>2999</v>
      </c>
      <c r="AD24" s="8">
        <v>133964</v>
      </c>
      <c r="AE24" s="8">
        <v>0</v>
      </c>
      <c r="AF24" s="8">
        <v>9445</v>
      </c>
      <c r="AG24" s="8">
        <v>16</v>
      </c>
      <c r="AH24" s="8">
        <v>1578</v>
      </c>
      <c r="AI24" s="8">
        <v>50</v>
      </c>
      <c r="AJ24" s="8">
        <v>215</v>
      </c>
      <c r="AK24" s="8">
        <v>1466</v>
      </c>
      <c r="AL24" s="8">
        <v>30</v>
      </c>
      <c r="AM24" s="8">
        <v>608</v>
      </c>
      <c r="AN24" s="8">
        <v>449</v>
      </c>
      <c r="AO24" s="8">
        <v>0</v>
      </c>
      <c r="AP24" s="8">
        <v>0</v>
      </c>
      <c r="AQ24" s="8">
        <v>5604</v>
      </c>
      <c r="AR24" s="8">
        <v>0</v>
      </c>
      <c r="AS24" s="8">
        <v>1774</v>
      </c>
      <c r="AT24" s="8">
        <v>5701</v>
      </c>
      <c r="AU24" s="8">
        <v>0</v>
      </c>
    </row>
    <row r="25" spans="1:47" ht="15" customHeight="1">
      <c r="A25" s="7" t="s">
        <v>133</v>
      </c>
      <c r="B25" s="8">
        <v>0</v>
      </c>
      <c r="C25" s="8">
        <v>0</v>
      </c>
      <c r="D25" s="8">
        <v>625</v>
      </c>
      <c r="E25" s="8">
        <v>0</v>
      </c>
      <c r="F25" s="8">
        <v>1618</v>
      </c>
      <c r="G25" s="8">
        <v>0</v>
      </c>
      <c r="H25" s="8">
        <v>0</v>
      </c>
      <c r="I25" s="8">
        <v>248</v>
      </c>
      <c r="J25" s="8">
        <v>0</v>
      </c>
      <c r="K25" s="8">
        <v>39872</v>
      </c>
      <c r="L25" s="8">
        <v>6417</v>
      </c>
      <c r="M25" s="8">
        <v>2283</v>
      </c>
      <c r="N25" s="8">
        <v>0</v>
      </c>
      <c r="O25" s="8">
        <v>2937</v>
      </c>
      <c r="P25" s="8">
        <v>7488</v>
      </c>
      <c r="Q25" s="8">
        <v>0</v>
      </c>
      <c r="R25" s="8">
        <v>0</v>
      </c>
      <c r="S25" s="8">
        <v>0</v>
      </c>
      <c r="T25" s="8">
        <v>400</v>
      </c>
      <c r="U25" s="8">
        <v>4428</v>
      </c>
      <c r="V25" s="8">
        <v>0</v>
      </c>
      <c r="W25" s="8">
        <v>26660</v>
      </c>
      <c r="X25" s="8">
        <v>3813</v>
      </c>
      <c r="Y25" s="8">
        <v>28</v>
      </c>
      <c r="Z25" s="8">
        <v>436</v>
      </c>
      <c r="AA25" s="8">
        <v>0</v>
      </c>
      <c r="AB25" s="8">
        <v>61</v>
      </c>
      <c r="AC25" s="8">
        <v>0</v>
      </c>
      <c r="AD25" s="8">
        <v>6684</v>
      </c>
      <c r="AE25" s="8">
        <v>0</v>
      </c>
      <c r="AF25" s="8">
        <v>9703</v>
      </c>
      <c r="AG25" s="8">
        <v>0</v>
      </c>
      <c r="AH25" s="8">
        <v>1176</v>
      </c>
      <c r="AI25" s="8">
        <v>103</v>
      </c>
      <c r="AJ25" s="8">
        <v>76</v>
      </c>
      <c r="AK25" s="8">
        <v>785</v>
      </c>
      <c r="AL25" s="8">
        <v>13</v>
      </c>
      <c r="AM25" s="8">
        <v>35</v>
      </c>
      <c r="AN25" s="8">
        <v>30</v>
      </c>
      <c r="AO25" s="8">
        <v>0</v>
      </c>
      <c r="AP25" s="8">
        <v>0</v>
      </c>
      <c r="AQ25" s="8">
        <v>68</v>
      </c>
      <c r="AR25" s="8">
        <v>0</v>
      </c>
      <c r="AS25" s="8">
        <v>68</v>
      </c>
      <c r="AT25" s="8">
        <v>0</v>
      </c>
      <c r="AU25" s="8">
        <v>0</v>
      </c>
    </row>
    <row r="26" spans="1:47" ht="15" customHeight="1">
      <c r="A26" s="7" t="s">
        <v>134</v>
      </c>
      <c r="B26" s="8">
        <v>0</v>
      </c>
      <c r="C26" s="8">
        <v>219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104</v>
      </c>
      <c r="J26" s="8">
        <v>11797</v>
      </c>
      <c r="K26" s="8">
        <v>13556</v>
      </c>
      <c r="L26" s="8">
        <v>0</v>
      </c>
      <c r="M26" s="8">
        <v>0</v>
      </c>
      <c r="N26" s="8">
        <v>0</v>
      </c>
      <c r="O26" s="8">
        <v>5423</v>
      </c>
      <c r="P26" s="8">
        <v>4108</v>
      </c>
      <c r="Q26" s="8">
        <v>0</v>
      </c>
      <c r="R26" s="8">
        <v>0</v>
      </c>
      <c r="S26" s="8">
        <v>0</v>
      </c>
      <c r="T26" s="8">
        <v>0</v>
      </c>
      <c r="U26" s="8">
        <v>139</v>
      </c>
      <c r="V26" s="8">
        <v>0</v>
      </c>
      <c r="W26" s="8">
        <v>30172</v>
      </c>
      <c r="X26" s="8">
        <v>11007</v>
      </c>
      <c r="Y26" s="8">
        <v>1792</v>
      </c>
      <c r="Z26" s="8">
        <v>224</v>
      </c>
      <c r="AA26" s="8">
        <v>0</v>
      </c>
      <c r="AB26" s="8">
        <v>0</v>
      </c>
      <c r="AC26" s="8">
        <v>8104</v>
      </c>
      <c r="AD26" s="8">
        <v>92743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573</v>
      </c>
      <c r="AN26" s="8">
        <v>0</v>
      </c>
      <c r="AO26" s="8">
        <v>0</v>
      </c>
      <c r="AP26" s="8">
        <v>0</v>
      </c>
      <c r="AQ26" s="8">
        <v>2617</v>
      </c>
      <c r="AR26" s="8">
        <v>0</v>
      </c>
      <c r="AS26" s="8">
        <v>225</v>
      </c>
      <c r="AT26" s="8">
        <v>0</v>
      </c>
      <c r="AU26" s="8">
        <v>0</v>
      </c>
    </row>
    <row r="27" spans="1:47" ht="15" customHeight="1">
      <c r="A27" s="7" t="s">
        <v>135</v>
      </c>
      <c r="B27" s="8">
        <v>0</v>
      </c>
      <c r="C27" s="8">
        <v>327</v>
      </c>
      <c r="D27" s="8">
        <v>213</v>
      </c>
      <c r="E27" s="8">
        <v>269</v>
      </c>
      <c r="F27" s="8">
        <v>6233</v>
      </c>
      <c r="G27" s="8">
        <v>771</v>
      </c>
      <c r="H27" s="8">
        <v>2837</v>
      </c>
      <c r="I27" s="8">
        <v>0</v>
      </c>
      <c r="J27" s="8">
        <v>0</v>
      </c>
      <c r="K27" s="8">
        <v>62384</v>
      </c>
      <c r="L27" s="8">
        <v>12662</v>
      </c>
      <c r="M27" s="8">
        <v>8180</v>
      </c>
      <c r="N27" s="8">
        <v>0</v>
      </c>
      <c r="O27" s="8">
        <v>1154</v>
      </c>
      <c r="P27" s="8">
        <v>5975</v>
      </c>
      <c r="Q27" s="8">
        <v>1606</v>
      </c>
      <c r="R27" s="8">
        <v>0</v>
      </c>
      <c r="S27" s="8">
        <v>618</v>
      </c>
      <c r="T27" s="8">
        <v>586</v>
      </c>
      <c r="U27" s="8">
        <v>3147</v>
      </c>
      <c r="V27" s="8">
        <v>0</v>
      </c>
      <c r="W27" s="8">
        <v>18305</v>
      </c>
      <c r="X27" s="8">
        <v>4530</v>
      </c>
      <c r="Y27" s="8">
        <v>424</v>
      </c>
      <c r="Z27" s="8">
        <v>18891</v>
      </c>
      <c r="AA27" s="8">
        <v>0</v>
      </c>
      <c r="AB27" s="8">
        <v>12343</v>
      </c>
      <c r="AC27" s="8">
        <v>3040</v>
      </c>
      <c r="AD27" s="8">
        <v>41952</v>
      </c>
      <c r="AE27" s="8">
        <v>0</v>
      </c>
      <c r="AF27" s="8">
        <v>0</v>
      </c>
      <c r="AG27" s="8">
        <v>16</v>
      </c>
      <c r="AH27" s="8">
        <v>502</v>
      </c>
      <c r="AI27" s="8">
        <v>0</v>
      </c>
      <c r="AJ27" s="8">
        <v>1054</v>
      </c>
      <c r="AK27" s="8">
        <v>1111</v>
      </c>
      <c r="AL27" s="8">
        <v>17</v>
      </c>
      <c r="AM27" s="8">
        <v>0</v>
      </c>
      <c r="AN27" s="8">
        <v>462</v>
      </c>
      <c r="AO27" s="8">
        <v>0</v>
      </c>
      <c r="AP27" s="8">
        <v>0</v>
      </c>
      <c r="AQ27" s="8">
        <v>3396</v>
      </c>
      <c r="AR27" s="8">
        <v>6</v>
      </c>
      <c r="AS27" s="8">
        <v>1654</v>
      </c>
      <c r="AT27" s="8">
        <v>5701</v>
      </c>
      <c r="AU27" s="8">
        <v>0</v>
      </c>
    </row>
    <row r="28" spans="1:47" ht="15" customHeight="1">
      <c r="A28" s="7" t="s">
        <v>136</v>
      </c>
      <c r="B28" s="8">
        <v>0</v>
      </c>
      <c r="C28" s="8">
        <v>106</v>
      </c>
      <c r="D28" s="8">
        <v>0</v>
      </c>
      <c r="E28" s="8">
        <v>0</v>
      </c>
      <c r="F28" s="8">
        <v>1792</v>
      </c>
      <c r="G28" s="8">
        <v>0</v>
      </c>
      <c r="H28" s="8">
        <v>136</v>
      </c>
      <c r="I28" s="8">
        <v>30</v>
      </c>
      <c r="J28" s="8">
        <v>224</v>
      </c>
      <c r="K28" s="8">
        <v>2421</v>
      </c>
      <c r="L28" s="8">
        <v>122</v>
      </c>
      <c r="M28" s="8">
        <v>377</v>
      </c>
      <c r="N28" s="8">
        <v>0</v>
      </c>
      <c r="O28" s="8">
        <v>251</v>
      </c>
      <c r="P28" s="8">
        <v>5285</v>
      </c>
      <c r="Q28" s="8">
        <v>74</v>
      </c>
      <c r="R28" s="8">
        <v>0</v>
      </c>
      <c r="S28" s="8">
        <v>0</v>
      </c>
      <c r="T28" s="8">
        <v>20</v>
      </c>
      <c r="U28" s="8">
        <v>864</v>
      </c>
      <c r="V28" s="8">
        <v>0</v>
      </c>
      <c r="W28" s="8">
        <v>992</v>
      </c>
      <c r="X28" s="8">
        <v>314</v>
      </c>
      <c r="Y28" s="8">
        <v>0</v>
      </c>
      <c r="Z28" s="8">
        <v>3998</v>
      </c>
      <c r="AA28" s="8">
        <v>0</v>
      </c>
      <c r="AB28" s="8">
        <v>1199</v>
      </c>
      <c r="AC28" s="8">
        <v>8145</v>
      </c>
      <c r="AD28" s="8">
        <v>7415</v>
      </c>
      <c r="AE28" s="8">
        <v>0</v>
      </c>
      <c r="AF28" s="8">
        <v>258</v>
      </c>
      <c r="AG28" s="8">
        <v>0</v>
      </c>
      <c r="AH28" s="8">
        <v>100</v>
      </c>
      <c r="AI28" s="8">
        <v>53</v>
      </c>
      <c r="AJ28" s="8">
        <v>915</v>
      </c>
      <c r="AK28" s="8">
        <v>430</v>
      </c>
      <c r="AL28" s="8">
        <v>0</v>
      </c>
      <c r="AM28" s="8">
        <v>0</v>
      </c>
      <c r="AN28" s="8">
        <v>43</v>
      </c>
      <c r="AO28" s="8">
        <v>0</v>
      </c>
      <c r="AP28" s="8">
        <v>0</v>
      </c>
      <c r="AQ28" s="8">
        <v>477</v>
      </c>
      <c r="AR28" s="8">
        <v>6</v>
      </c>
      <c r="AS28" s="8">
        <v>173</v>
      </c>
      <c r="AT28" s="8">
        <v>0</v>
      </c>
      <c r="AU28" s="8">
        <v>0</v>
      </c>
    </row>
    <row r="29" spans="1:47" ht="15" customHeight="1">
      <c r="A29" s="7" t="s">
        <v>137</v>
      </c>
      <c r="B29" s="8">
        <v>953</v>
      </c>
      <c r="C29" s="8">
        <v>19411</v>
      </c>
      <c r="D29" s="8">
        <v>5143</v>
      </c>
      <c r="E29" s="8">
        <v>415</v>
      </c>
      <c r="F29" s="8">
        <v>19543</v>
      </c>
      <c r="G29" s="8">
        <v>9915</v>
      </c>
      <c r="H29" s="8">
        <v>5408</v>
      </c>
      <c r="I29" s="8">
        <v>15266</v>
      </c>
      <c r="J29" s="8">
        <v>5344</v>
      </c>
      <c r="K29" s="8">
        <v>221374</v>
      </c>
      <c r="L29" s="8">
        <v>83899</v>
      </c>
      <c r="M29" s="8">
        <v>754</v>
      </c>
      <c r="N29" s="8">
        <v>2761</v>
      </c>
      <c r="O29" s="8">
        <v>14418</v>
      </c>
      <c r="P29" s="8">
        <v>32012</v>
      </c>
      <c r="Q29" s="8">
        <v>9137</v>
      </c>
      <c r="R29" s="8">
        <v>1117</v>
      </c>
      <c r="S29" s="8">
        <v>6558</v>
      </c>
      <c r="T29" s="8">
        <v>1286</v>
      </c>
      <c r="U29" s="8">
        <v>32318</v>
      </c>
      <c r="V29" s="8">
        <v>30</v>
      </c>
      <c r="W29" s="8">
        <v>38311</v>
      </c>
      <c r="X29" s="8">
        <v>17003</v>
      </c>
      <c r="Y29" s="8">
        <v>571</v>
      </c>
      <c r="Z29" s="8">
        <v>84527</v>
      </c>
      <c r="AA29" s="8">
        <v>382</v>
      </c>
      <c r="AB29" s="8">
        <v>77155</v>
      </c>
      <c r="AC29" s="8">
        <v>30157</v>
      </c>
      <c r="AD29" s="8">
        <v>201905</v>
      </c>
      <c r="AE29" s="8">
        <v>1909</v>
      </c>
      <c r="AF29" s="8">
        <v>1082</v>
      </c>
      <c r="AG29" s="8">
        <v>274</v>
      </c>
      <c r="AH29" s="8">
        <v>3026</v>
      </c>
      <c r="AI29" s="8">
        <v>28160</v>
      </c>
      <c r="AJ29" s="8">
        <v>749</v>
      </c>
      <c r="AK29" s="8">
        <v>4384</v>
      </c>
      <c r="AL29" s="8">
        <v>646</v>
      </c>
      <c r="AM29" s="8">
        <v>3756</v>
      </c>
      <c r="AN29" s="8">
        <v>3187</v>
      </c>
      <c r="AO29" s="8">
        <v>353</v>
      </c>
      <c r="AP29" s="8">
        <v>730</v>
      </c>
      <c r="AQ29" s="8">
        <v>34770</v>
      </c>
      <c r="AR29" s="8">
        <v>53</v>
      </c>
      <c r="AS29" s="8">
        <v>8825</v>
      </c>
      <c r="AT29" s="8">
        <v>12843</v>
      </c>
      <c r="AU29" s="8">
        <v>44</v>
      </c>
    </row>
    <row r="30" spans="1:47" ht="15" customHeight="1">
      <c r="A30" s="7" t="s">
        <v>138</v>
      </c>
      <c r="B30" s="8">
        <v>268</v>
      </c>
      <c r="C30" s="8">
        <v>229</v>
      </c>
      <c r="D30" s="8">
        <v>70</v>
      </c>
      <c r="E30" s="8">
        <v>3</v>
      </c>
      <c r="F30" s="8">
        <v>328</v>
      </c>
      <c r="G30" s="8">
        <v>986</v>
      </c>
      <c r="H30" s="8">
        <v>368</v>
      </c>
      <c r="I30" s="8">
        <v>1067</v>
      </c>
      <c r="J30" s="8">
        <v>345</v>
      </c>
      <c r="K30" s="8">
        <v>10154</v>
      </c>
      <c r="L30" s="8">
        <v>10300</v>
      </c>
      <c r="M30" s="8">
        <v>114</v>
      </c>
      <c r="N30" s="8">
        <v>58</v>
      </c>
      <c r="O30" s="8">
        <v>1925</v>
      </c>
      <c r="P30" s="8">
        <v>737</v>
      </c>
      <c r="Q30" s="8">
        <v>113</v>
      </c>
      <c r="R30" s="8">
        <v>200</v>
      </c>
      <c r="S30" s="8">
        <v>299</v>
      </c>
      <c r="T30" s="8">
        <v>73</v>
      </c>
      <c r="U30" s="8">
        <v>1064</v>
      </c>
      <c r="V30" s="8">
        <v>3</v>
      </c>
      <c r="W30" s="8">
        <v>1652</v>
      </c>
      <c r="X30" s="8">
        <v>3049</v>
      </c>
      <c r="Y30" s="8">
        <v>18</v>
      </c>
      <c r="Z30" s="8">
        <v>5800</v>
      </c>
      <c r="AA30" s="8">
        <v>8</v>
      </c>
      <c r="AB30" s="8">
        <v>5213</v>
      </c>
      <c r="AC30" s="8">
        <v>1925</v>
      </c>
      <c r="AD30" s="8">
        <v>4999</v>
      </c>
      <c r="AE30" s="8">
        <v>23</v>
      </c>
      <c r="AF30" s="8">
        <v>27</v>
      </c>
      <c r="AG30" s="8">
        <v>26</v>
      </c>
      <c r="AH30" s="8">
        <v>124</v>
      </c>
      <c r="AI30" s="8">
        <v>1777</v>
      </c>
      <c r="AJ30" s="8">
        <v>106</v>
      </c>
      <c r="AK30" s="8">
        <v>76</v>
      </c>
      <c r="AL30" s="8">
        <v>157</v>
      </c>
      <c r="AM30" s="8">
        <v>18</v>
      </c>
      <c r="AN30" s="8">
        <v>238</v>
      </c>
      <c r="AO30" s="8">
        <v>0</v>
      </c>
      <c r="AP30" s="8">
        <v>221</v>
      </c>
      <c r="AQ30" s="8">
        <v>2307</v>
      </c>
      <c r="AR30" s="8">
        <v>5</v>
      </c>
      <c r="AS30" s="8">
        <v>1311</v>
      </c>
      <c r="AT30" s="8">
        <v>1120</v>
      </c>
      <c r="AU30" s="8">
        <v>22</v>
      </c>
    </row>
    <row r="31" spans="1:47" ht="15" customHeight="1">
      <c r="A31" s="7" t="s">
        <v>139</v>
      </c>
      <c r="B31" s="8">
        <v>325</v>
      </c>
      <c r="C31" s="8">
        <v>1337</v>
      </c>
      <c r="D31" s="8">
        <v>3532</v>
      </c>
      <c r="E31" s="8">
        <v>71</v>
      </c>
      <c r="F31" s="8">
        <v>1188</v>
      </c>
      <c r="G31" s="8">
        <v>5922</v>
      </c>
      <c r="H31" s="8">
        <v>2200</v>
      </c>
      <c r="I31" s="8">
        <v>11752</v>
      </c>
      <c r="J31" s="8">
        <v>1743</v>
      </c>
      <c r="K31" s="8">
        <v>23421</v>
      </c>
      <c r="L31" s="8">
        <v>18112</v>
      </c>
      <c r="M31" s="8">
        <v>455</v>
      </c>
      <c r="N31" s="8">
        <v>391</v>
      </c>
      <c r="O31" s="8">
        <v>6085</v>
      </c>
      <c r="P31" s="8">
        <v>2609</v>
      </c>
      <c r="Q31" s="8">
        <v>1709</v>
      </c>
      <c r="R31" s="8">
        <v>779</v>
      </c>
      <c r="S31" s="8">
        <v>765</v>
      </c>
      <c r="T31" s="8">
        <v>269</v>
      </c>
      <c r="U31" s="8">
        <v>5393</v>
      </c>
      <c r="V31" s="8">
        <v>6</v>
      </c>
      <c r="W31" s="8">
        <v>4647</v>
      </c>
      <c r="X31" s="8">
        <v>8770</v>
      </c>
      <c r="Y31" s="8">
        <v>209</v>
      </c>
      <c r="Z31" s="8">
        <v>15138</v>
      </c>
      <c r="AA31" s="8">
        <v>236</v>
      </c>
      <c r="AB31" s="8">
        <v>11037</v>
      </c>
      <c r="AC31" s="8">
        <v>3519</v>
      </c>
      <c r="AD31" s="8">
        <v>13866</v>
      </c>
      <c r="AE31" s="8">
        <v>189</v>
      </c>
      <c r="AF31" s="8">
        <v>82</v>
      </c>
      <c r="AG31" s="8">
        <v>99</v>
      </c>
      <c r="AH31" s="8">
        <v>366</v>
      </c>
      <c r="AI31" s="8">
        <v>4391</v>
      </c>
      <c r="AJ31" s="8">
        <v>263</v>
      </c>
      <c r="AK31" s="8">
        <v>660</v>
      </c>
      <c r="AL31" s="8">
        <v>270</v>
      </c>
      <c r="AM31" s="8">
        <v>368</v>
      </c>
      <c r="AN31" s="8">
        <v>534</v>
      </c>
      <c r="AO31" s="8">
        <v>0</v>
      </c>
      <c r="AP31" s="8">
        <v>311</v>
      </c>
      <c r="AQ31" s="8">
        <v>5763</v>
      </c>
      <c r="AR31" s="8">
        <v>61</v>
      </c>
      <c r="AS31" s="8">
        <v>3519</v>
      </c>
      <c r="AT31" s="8">
        <v>3161</v>
      </c>
      <c r="AU31" s="8">
        <v>60</v>
      </c>
    </row>
    <row r="32" spans="1:47" ht="15" customHeight="1">
      <c r="A32" s="7" t="s">
        <v>140</v>
      </c>
      <c r="B32" s="8">
        <v>57</v>
      </c>
      <c r="C32" s="8">
        <v>1108</v>
      </c>
      <c r="D32" s="8">
        <v>3462</v>
      </c>
      <c r="E32" s="8">
        <v>68</v>
      </c>
      <c r="F32" s="8">
        <v>860</v>
      </c>
      <c r="G32" s="8">
        <v>4936</v>
      </c>
      <c r="H32" s="8">
        <v>1832</v>
      </c>
      <c r="I32" s="8">
        <v>10685</v>
      </c>
      <c r="J32" s="8">
        <v>1398</v>
      </c>
      <c r="K32" s="8">
        <v>13267</v>
      </c>
      <c r="L32" s="8">
        <v>7812</v>
      </c>
      <c r="M32" s="8">
        <v>341</v>
      </c>
      <c r="N32" s="8">
        <v>333</v>
      </c>
      <c r="O32" s="8">
        <v>4160</v>
      </c>
      <c r="P32" s="8">
        <v>1872</v>
      </c>
      <c r="Q32" s="8">
        <v>1596</v>
      </c>
      <c r="R32" s="8">
        <v>579</v>
      </c>
      <c r="S32" s="8">
        <v>466</v>
      </c>
      <c r="T32" s="8">
        <v>196</v>
      </c>
      <c r="U32" s="8">
        <v>4329</v>
      </c>
      <c r="V32" s="8">
        <v>3</v>
      </c>
      <c r="W32" s="8">
        <v>2995</v>
      </c>
      <c r="X32" s="8">
        <v>5721</v>
      </c>
      <c r="Y32" s="8">
        <v>191</v>
      </c>
      <c r="Z32" s="8">
        <v>9338</v>
      </c>
      <c r="AA32" s="8">
        <v>228</v>
      </c>
      <c r="AB32" s="8">
        <v>5824</v>
      </c>
      <c r="AC32" s="8">
        <v>1594</v>
      </c>
      <c r="AD32" s="8">
        <v>8867</v>
      </c>
      <c r="AE32" s="8">
        <v>166</v>
      </c>
      <c r="AF32" s="8">
        <v>55</v>
      </c>
      <c r="AG32" s="8">
        <v>73</v>
      </c>
      <c r="AH32" s="8">
        <v>242</v>
      </c>
      <c r="AI32" s="8">
        <v>2614</v>
      </c>
      <c r="AJ32" s="8">
        <v>157</v>
      </c>
      <c r="AK32" s="8">
        <v>584</v>
      </c>
      <c r="AL32" s="8">
        <v>113</v>
      </c>
      <c r="AM32" s="8">
        <v>350</v>
      </c>
      <c r="AN32" s="8">
        <v>296</v>
      </c>
      <c r="AO32" s="8">
        <v>0</v>
      </c>
      <c r="AP32" s="8">
        <v>90</v>
      </c>
      <c r="AQ32" s="8">
        <v>3456</v>
      </c>
      <c r="AR32" s="8">
        <v>56</v>
      </c>
      <c r="AS32" s="8">
        <v>2208</v>
      </c>
      <c r="AT32" s="8">
        <v>2041</v>
      </c>
      <c r="AU32" s="8">
        <v>38</v>
      </c>
    </row>
    <row r="33" spans="1:47" ht="15" customHeight="1">
      <c r="A33" s="7" t="s">
        <v>141</v>
      </c>
      <c r="B33" s="8">
        <v>485</v>
      </c>
      <c r="C33" s="8">
        <v>15788</v>
      </c>
      <c r="D33" s="8">
        <v>4408</v>
      </c>
      <c r="E33" s="8">
        <v>351</v>
      </c>
      <c r="F33" s="8">
        <v>15020</v>
      </c>
      <c r="G33" s="8">
        <v>7317</v>
      </c>
      <c r="H33" s="8">
        <v>3459</v>
      </c>
      <c r="I33" s="8">
        <v>11368</v>
      </c>
      <c r="J33" s="8">
        <v>3093</v>
      </c>
      <c r="K33" s="8">
        <v>122654</v>
      </c>
      <c r="L33" s="8">
        <v>54128</v>
      </c>
      <c r="M33" s="8">
        <v>294</v>
      </c>
      <c r="N33" s="8">
        <v>2027</v>
      </c>
      <c r="O33" s="8">
        <v>8921</v>
      </c>
      <c r="P33" s="8">
        <v>24752</v>
      </c>
      <c r="Q33" s="8">
        <v>6651</v>
      </c>
      <c r="R33" s="8">
        <v>385</v>
      </c>
      <c r="S33" s="8">
        <v>5553</v>
      </c>
      <c r="T33" s="8">
        <v>847</v>
      </c>
      <c r="U33" s="8">
        <v>25611</v>
      </c>
      <c r="V33" s="8">
        <v>0</v>
      </c>
      <c r="W33" s="8">
        <v>19694</v>
      </c>
      <c r="X33" s="8">
        <v>9105</v>
      </c>
      <c r="Y33" s="8">
        <v>323</v>
      </c>
      <c r="Z33" s="8">
        <v>53324</v>
      </c>
      <c r="AA33" s="8">
        <v>0</v>
      </c>
      <c r="AB33" s="8">
        <v>50862</v>
      </c>
      <c r="AC33" s="8">
        <v>20815</v>
      </c>
      <c r="AD33" s="8">
        <v>150304</v>
      </c>
      <c r="AE33" s="8">
        <v>1649</v>
      </c>
      <c r="AF33" s="8">
        <v>840</v>
      </c>
      <c r="AG33" s="8">
        <v>82</v>
      </c>
      <c r="AH33" s="8">
        <v>2084</v>
      </c>
      <c r="AI33" s="8">
        <v>21452</v>
      </c>
      <c r="AJ33" s="8">
        <v>209</v>
      </c>
      <c r="AK33" s="8">
        <v>3515</v>
      </c>
      <c r="AL33" s="8">
        <v>22</v>
      </c>
      <c r="AM33" s="8">
        <v>111</v>
      </c>
      <c r="AN33" s="8">
        <v>1076</v>
      </c>
      <c r="AO33" s="8">
        <v>252</v>
      </c>
      <c r="AP33" s="8">
        <v>336</v>
      </c>
      <c r="AQ33" s="8">
        <v>23542</v>
      </c>
      <c r="AR33" s="8">
        <v>0</v>
      </c>
      <c r="AS33" s="8">
        <v>5629</v>
      </c>
      <c r="AT33" s="8">
        <v>7092</v>
      </c>
      <c r="AU33" s="8">
        <v>0</v>
      </c>
    </row>
    <row r="34" spans="1:47" ht="15" customHeight="1">
      <c r="A34" s="7" t="s">
        <v>142</v>
      </c>
      <c r="B34" s="8">
        <v>643</v>
      </c>
      <c r="C34" s="8">
        <v>16972</v>
      </c>
      <c r="D34" s="8">
        <v>8478</v>
      </c>
      <c r="E34" s="8">
        <v>577</v>
      </c>
      <c r="F34" s="8">
        <v>21201</v>
      </c>
      <c r="G34" s="8">
        <v>8907</v>
      </c>
      <c r="H34" s="8">
        <v>3826</v>
      </c>
      <c r="I34" s="8">
        <v>14857</v>
      </c>
      <c r="J34" s="8">
        <v>3600</v>
      </c>
      <c r="K34" s="8">
        <v>134773</v>
      </c>
      <c r="L34" s="8">
        <v>92238</v>
      </c>
      <c r="M34" s="8">
        <v>324</v>
      </c>
      <c r="N34" s="8">
        <v>2301</v>
      </c>
      <c r="O34" s="8">
        <v>14645</v>
      </c>
      <c r="P34" s="8">
        <v>33533</v>
      </c>
      <c r="Q34" s="8">
        <v>7135</v>
      </c>
      <c r="R34" s="8">
        <v>389</v>
      </c>
      <c r="S34" s="8">
        <v>6030</v>
      </c>
      <c r="T34" s="8">
        <v>937</v>
      </c>
      <c r="U34" s="8">
        <v>33475</v>
      </c>
      <c r="V34" s="8">
        <v>0</v>
      </c>
      <c r="W34" s="8">
        <v>27811</v>
      </c>
      <c r="X34" s="8">
        <v>14847</v>
      </c>
      <c r="Y34" s="8">
        <v>352</v>
      </c>
      <c r="Z34" s="8">
        <v>63103</v>
      </c>
      <c r="AA34" s="8">
        <v>0</v>
      </c>
      <c r="AB34" s="8">
        <v>60253</v>
      </c>
      <c r="AC34" s="8">
        <v>23506</v>
      </c>
      <c r="AD34" s="8">
        <v>183884</v>
      </c>
      <c r="AE34" s="8">
        <v>1801</v>
      </c>
      <c r="AF34" s="8">
        <v>890</v>
      </c>
      <c r="AG34" s="8">
        <v>115</v>
      </c>
      <c r="AH34" s="8">
        <v>3799</v>
      </c>
      <c r="AI34" s="8">
        <v>28626</v>
      </c>
      <c r="AJ34" s="8">
        <v>215</v>
      </c>
      <c r="AK34" s="8">
        <v>3610</v>
      </c>
      <c r="AL34" s="8">
        <v>50</v>
      </c>
      <c r="AM34" s="8">
        <v>124</v>
      </c>
      <c r="AN34" s="8">
        <v>1227</v>
      </c>
      <c r="AO34" s="8">
        <v>302</v>
      </c>
      <c r="AP34" s="8">
        <v>350</v>
      </c>
      <c r="AQ34" s="8">
        <v>31694</v>
      </c>
      <c r="AR34" s="8">
        <v>0</v>
      </c>
      <c r="AS34" s="8">
        <v>6046</v>
      </c>
      <c r="AT34" s="8">
        <v>7458</v>
      </c>
      <c r="AU34" s="8">
        <v>0</v>
      </c>
    </row>
    <row r="35" spans="1:47" ht="15" customHeight="1">
      <c r="A35" s="7" t="s">
        <v>143</v>
      </c>
      <c r="B35" s="8">
        <v>158</v>
      </c>
      <c r="C35" s="8">
        <v>1184</v>
      </c>
      <c r="D35" s="8">
        <v>4070</v>
      </c>
      <c r="E35" s="8">
        <v>226</v>
      </c>
      <c r="F35" s="8">
        <v>6181</v>
      </c>
      <c r="G35" s="8">
        <v>1590</v>
      </c>
      <c r="H35" s="8">
        <v>367</v>
      </c>
      <c r="I35" s="8">
        <v>3489</v>
      </c>
      <c r="J35" s="8">
        <v>507</v>
      </c>
      <c r="K35" s="8">
        <v>12119</v>
      </c>
      <c r="L35" s="8">
        <v>38110</v>
      </c>
      <c r="M35" s="8">
        <v>30</v>
      </c>
      <c r="N35" s="8">
        <v>274</v>
      </c>
      <c r="O35" s="8">
        <v>5724</v>
      </c>
      <c r="P35" s="8">
        <v>8781</v>
      </c>
      <c r="Q35" s="8">
        <v>484</v>
      </c>
      <c r="R35" s="8">
        <v>4</v>
      </c>
      <c r="S35" s="8">
        <v>477</v>
      </c>
      <c r="T35" s="8">
        <v>90</v>
      </c>
      <c r="U35" s="8">
        <v>7864</v>
      </c>
      <c r="V35" s="8">
        <v>0</v>
      </c>
      <c r="W35" s="8">
        <v>8117</v>
      </c>
      <c r="X35" s="8">
        <v>5742</v>
      </c>
      <c r="Y35" s="8">
        <v>29</v>
      </c>
      <c r="Z35" s="8">
        <v>9779</v>
      </c>
      <c r="AA35" s="8">
        <v>0</v>
      </c>
      <c r="AB35" s="8">
        <v>9391</v>
      </c>
      <c r="AC35" s="8">
        <v>2691</v>
      </c>
      <c r="AD35" s="8">
        <v>33580</v>
      </c>
      <c r="AE35" s="8">
        <v>152</v>
      </c>
      <c r="AF35" s="8">
        <v>50</v>
      </c>
      <c r="AG35" s="8">
        <v>33</v>
      </c>
      <c r="AH35" s="8">
        <v>1715</v>
      </c>
      <c r="AI35" s="8">
        <v>7174</v>
      </c>
      <c r="AJ35" s="8">
        <v>6</v>
      </c>
      <c r="AK35" s="8">
        <v>95</v>
      </c>
      <c r="AL35" s="8">
        <v>28</v>
      </c>
      <c r="AM35" s="8">
        <v>13</v>
      </c>
      <c r="AN35" s="8">
        <v>151</v>
      </c>
      <c r="AO35" s="8">
        <v>50</v>
      </c>
      <c r="AP35" s="8">
        <v>14</v>
      </c>
      <c r="AQ35" s="8">
        <v>8152</v>
      </c>
      <c r="AR35" s="8">
        <v>0</v>
      </c>
      <c r="AS35" s="8">
        <v>417</v>
      </c>
      <c r="AT35" s="8">
        <v>366</v>
      </c>
      <c r="AU35" s="8">
        <v>0</v>
      </c>
    </row>
    <row r="36" spans="1:47" ht="15" customHeight="1">
      <c r="A36" s="7" t="s">
        <v>144</v>
      </c>
      <c r="B36" s="8">
        <v>200</v>
      </c>
      <c r="C36" s="8">
        <v>3394</v>
      </c>
      <c r="D36" s="8">
        <v>665</v>
      </c>
      <c r="E36" s="8">
        <v>61</v>
      </c>
      <c r="F36" s="8">
        <v>4195</v>
      </c>
      <c r="G36" s="8">
        <v>1612</v>
      </c>
      <c r="H36" s="8">
        <v>1581</v>
      </c>
      <c r="I36" s="8">
        <v>2831</v>
      </c>
      <c r="J36" s="8">
        <v>1906</v>
      </c>
      <c r="K36" s="8">
        <v>88566</v>
      </c>
      <c r="L36" s="8">
        <v>19471</v>
      </c>
      <c r="M36" s="8">
        <v>346</v>
      </c>
      <c r="N36" s="8">
        <v>676</v>
      </c>
      <c r="O36" s="8">
        <v>3572</v>
      </c>
      <c r="P36" s="8">
        <v>6523</v>
      </c>
      <c r="Q36" s="8">
        <v>2373</v>
      </c>
      <c r="R36" s="8">
        <v>532</v>
      </c>
      <c r="S36" s="8">
        <v>706</v>
      </c>
      <c r="T36" s="8">
        <v>366</v>
      </c>
      <c r="U36" s="8">
        <v>5643</v>
      </c>
      <c r="V36" s="8">
        <v>27</v>
      </c>
      <c r="W36" s="8">
        <v>16965</v>
      </c>
      <c r="X36" s="8">
        <v>4849</v>
      </c>
      <c r="Y36" s="8">
        <v>230</v>
      </c>
      <c r="Z36" s="8">
        <v>25403</v>
      </c>
      <c r="AA36" s="8">
        <v>374</v>
      </c>
      <c r="AB36" s="8">
        <v>21080</v>
      </c>
      <c r="AC36" s="8">
        <v>7417</v>
      </c>
      <c r="AD36" s="8">
        <v>46602</v>
      </c>
      <c r="AE36" s="8">
        <v>237</v>
      </c>
      <c r="AF36" s="8">
        <v>215</v>
      </c>
      <c r="AG36" s="8">
        <v>166</v>
      </c>
      <c r="AH36" s="8">
        <v>818</v>
      </c>
      <c r="AI36" s="8">
        <v>4931</v>
      </c>
      <c r="AJ36" s="8">
        <v>434</v>
      </c>
      <c r="AK36" s="8">
        <v>793</v>
      </c>
      <c r="AL36" s="8">
        <v>467</v>
      </c>
      <c r="AM36" s="8">
        <v>3627</v>
      </c>
      <c r="AN36" s="8">
        <v>1873</v>
      </c>
      <c r="AO36" s="8">
        <v>101</v>
      </c>
      <c r="AP36" s="8">
        <v>173</v>
      </c>
      <c r="AQ36" s="8">
        <v>8921</v>
      </c>
      <c r="AR36" s="8">
        <v>48</v>
      </c>
      <c r="AS36" s="8">
        <v>1885</v>
      </c>
      <c r="AT36" s="8">
        <v>4631</v>
      </c>
      <c r="AU36" s="8">
        <v>22</v>
      </c>
    </row>
    <row r="37" spans="1:47" ht="15" customHeight="1">
      <c r="A37" s="7" t="s">
        <v>145</v>
      </c>
      <c r="B37" s="8">
        <v>450</v>
      </c>
      <c r="C37" s="8">
        <v>8265</v>
      </c>
      <c r="D37" s="8">
        <v>3280</v>
      </c>
      <c r="E37" s="8">
        <v>218</v>
      </c>
      <c r="F37" s="8">
        <v>10213</v>
      </c>
      <c r="G37" s="8">
        <v>6346</v>
      </c>
      <c r="H37" s="8">
        <v>3809</v>
      </c>
      <c r="I37" s="8">
        <v>12890</v>
      </c>
      <c r="J37" s="8">
        <v>4536</v>
      </c>
      <c r="K37" s="8">
        <v>166879</v>
      </c>
      <c r="L37" s="8">
        <v>62949</v>
      </c>
      <c r="M37" s="8">
        <v>981</v>
      </c>
      <c r="N37" s="8">
        <v>1260</v>
      </c>
      <c r="O37" s="8">
        <v>10263</v>
      </c>
      <c r="P37" s="8">
        <v>18780</v>
      </c>
      <c r="Q37" s="8">
        <v>5489</v>
      </c>
      <c r="R37" s="8">
        <v>724</v>
      </c>
      <c r="S37" s="8">
        <v>1610</v>
      </c>
      <c r="T37" s="8">
        <v>1079</v>
      </c>
      <c r="U37" s="8">
        <v>18735</v>
      </c>
      <c r="V37" s="8">
        <v>94</v>
      </c>
      <c r="W37" s="8">
        <v>51141</v>
      </c>
      <c r="X37" s="8">
        <v>14383</v>
      </c>
      <c r="Y37" s="8">
        <v>467</v>
      </c>
      <c r="Z37" s="8">
        <v>69816</v>
      </c>
      <c r="AA37" s="8">
        <v>721</v>
      </c>
      <c r="AB37" s="8">
        <v>49774</v>
      </c>
      <c r="AC37" s="8">
        <v>18759</v>
      </c>
      <c r="AD37" s="8">
        <v>109760</v>
      </c>
      <c r="AE37" s="8">
        <v>769</v>
      </c>
      <c r="AF37" s="8">
        <v>567</v>
      </c>
      <c r="AG37" s="8">
        <v>412</v>
      </c>
      <c r="AH37" s="8">
        <v>2696</v>
      </c>
      <c r="AI37" s="8">
        <v>12686</v>
      </c>
      <c r="AJ37" s="8">
        <v>1314</v>
      </c>
      <c r="AK37" s="8">
        <v>1487</v>
      </c>
      <c r="AL37" s="8">
        <v>776</v>
      </c>
      <c r="AM37" s="8">
        <v>5161</v>
      </c>
      <c r="AN37" s="8">
        <v>2326</v>
      </c>
      <c r="AO37" s="8">
        <v>435</v>
      </c>
      <c r="AP37" s="8">
        <v>281</v>
      </c>
      <c r="AQ37" s="8">
        <v>26550</v>
      </c>
      <c r="AR37" s="8">
        <v>73</v>
      </c>
      <c r="AS37" s="8">
        <v>3454</v>
      </c>
      <c r="AT37" s="8">
        <v>10781</v>
      </c>
      <c r="AU37" s="8">
        <v>43</v>
      </c>
    </row>
    <row r="38" spans="1:47" ht="15" customHeight="1">
      <c r="A38" s="7" t="s">
        <v>146</v>
      </c>
      <c r="B38" s="8">
        <v>250</v>
      </c>
      <c r="C38" s="8">
        <v>4871</v>
      </c>
      <c r="D38" s="8">
        <v>2615</v>
      </c>
      <c r="E38" s="8">
        <v>157</v>
      </c>
      <c r="F38" s="8">
        <v>6018</v>
      </c>
      <c r="G38" s="8">
        <v>4734</v>
      </c>
      <c r="H38" s="8">
        <v>2228</v>
      </c>
      <c r="I38" s="8">
        <v>10059</v>
      </c>
      <c r="J38" s="8">
        <v>2630</v>
      </c>
      <c r="K38" s="8">
        <v>78313</v>
      </c>
      <c r="L38" s="8">
        <v>43478</v>
      </c>
      <c r="M38" s="8">
        <v>635</v>
      </c>
      <c r="N38" s="8">
        <v>584</v>
      </c>
      <c r="O38" s="8">
        <v>6691</v>
      </c>
      <c r="P38" s="8">
        <v>12257</v>
      </c>
      <c r="Q38" s="8">
        <v>3116</v>
      </c>
      <c r="R38" s="8">
        <v>192</v>
      </c>
      <c r="S38" s="8">
        <v>904</v>
      </c>
      <c r="T38" s="8">
        <v>713</v>
      </c>
      <c r="U38" s="8">
        <v>13092</v>
      </c>
      <c r="V38" s="8">
        <v>67</v>
      </c>
      <c r="W38" s="8">
        <v>34176</v>
      </c>
      <c r="X38" s="8">
        <v>9534</v>
      </c>
      <c r="Y38" s="8">
        <v>237</v>
      </c>
      <c r="Z38" s="8">
        <v>44413</v>
      </c>
      <c r="AA38" s="8">
        <v>347</v>
      </c>
      <c r="AB38" s="8">
        <v>28694</v>
      </c>
      <c r="AC38" s="8">
        <v>11342</v>
      </c>
      <c r="AD38" s="8">
        <v>63158</v>
      </c>
      <c r="AE38" s="8">
        <v>532</v>
      </c>
      <c r="AF38" s="8">
        <v>352</v>
      </c>
      <c r="AG38" s="8">
        <v>246</v>
      </c>
      <c r="AH38" s="8">
        <v>1878</v>
      </c>
      <c r="AI38" s="8">
        <v>7755</v>
      </c>
      <c r="AJ38" s="8">
        <v>880</v>
      </c>
      <c r="AK38" s="8">
        <v>694</v>
      </c>
      <c r="AL38" s="8">
        <v>309</v>
      </c>
      <c r="AM38" s="8">
        <v>1534</v>
      </c>
      <c r="AN38" s="8">
        <v>453</v>
      </c>
      <c r="AO38" s="8">
        <v>334</v>
      </c>
      <c r="AP38" s="8">
        <v>108</v>
      </c>
      <c r="AQ38" s="8">
        <v>17629</v>
      </c>
      <c r="AR38" s="8">
        <v>25</v>
      </c>
      <c r="AS38" s="8">
        <v>1569</v>
      </c>
      <c r="AT38" s="8">
        <v>6150</v>
      </c>
      <c r="AU38" s="8">
        <v>21</v>
      </c>
    </row>
    <row r="39" spans="1:47" ht="15" customHeight="1">
      <c r="A39" s="7" t="s">
        <v>147</v>
      </c>
      <c r="B39" s="8">
        <v>7869</v>
      </c>
      <c r="C39" s="8">
        <v>15822</v>
      </c>
      <c r="D39" s="8">
        <v>10316</v>
      </c>
      <c r="E39" s="8">
        <v>804</v>
      </c>
      <c r="F39" s="8">
        <v>37472</v>
      </c>
      <c r="G39" s="8">
        <v>6289</v>
      </c>
      <c r="H39" s="8">
        <v>3675</v>
      </c>
      <c r="I39" s="8">
        <v>10553</v>
      </c>
      <c r="J39" s="8">
        <v>18036</v>
      </c>
      <c r="K39" s="8">
        <v>380595</v>
      </c>
      <c r="L39" s="8">
        <v>124431</v>
      </c>
      <c r="M39" s="8">
        <v>2455</v>
      </c>
      <c r="N39" s="8">
        <v>2358</v>
      </c>
      <c r="O39" s="8">
        <v>44623</v>
      </c>
      <c r="P39" s="8">
        <v>85999</v>
      </c>
      <c r="Q39" s="8">
        <v>36103</v>
      </c>
      <c r="R39" s="8">
        <v>8999</v>
      </c>
      <c r="S39" s="8">
        <v>4460</v>
      </c>
      <c r="T39" s="8">
        <v>1486</v>
      </c>
      <c r="U39" s="8">
        <v>54926</v>
      </c>
      <c r="V39" s="8">
        <v>232</v>
      </c>
      <c r="W39" s="8">
        <v>140698</v>
      </c>
      <c r="X39" s="8">
        <v>111801</v>
      </c>
      <c r="Y39" s="8">
        <v>788</v>
      </c>
      <c r="Z39" s="8">
        <v>230631</v>
      </c>
      <c r="AA39" s="8">
        <v>123119</v>
      </c>
      <c r="AB39" s="8">
        <v>104494</v>
      </c>
      <c r="AC39" s="8">
        <v>61856</v>
      </c>
      <c r="AD39" s="8">
        <v>258094</v>
      </c>
      <c r="AE39" s="8">
        <v>5951</v>
      </c>
      <c r="AF39" s="8">
        <v>8536</v>
      </c>
      <c r="AG39" s="8">
        <v>31888</v>
      </c>
      <c r="AH39" s="8">
        <v>10042</v>
      </c>
      <c r="AI39" s="8">
        <v>33586</v>
      </c>
      <c r="AJ39" s="8">
        <v>425</v>
      </c>
      <c r="AK39" s="8">
        <v>7731</v>
      </c>
      <c r="AL39" s="8">
        <v>28199</v>
      </c>
      <c r="AM39" s="8">
        <v>5239</v>
      </c>
      <c r="AN39" s="8">
        <v>6009</v>
      </c>
      <c r="AO39" s="8">
        <v>1059</v>
      </c>
      <c r="AP39" s="8">
        <v>1729</v>
      </c>
      <c r="AQ39" s="8">
        <v>82381</v>
      </c>
      <c r="AR39" s="8">
        <v>573</v>
      </c>
      <c r="AS39" s="8">
        <v>14421</v>
      </c>
      <c r="AT39" s="8">
        <v>27537</v>
      </c>
      <c r="AU39" s="8">
        <v>59</v>
      </c>
    </row>
    <row r="40" spans="1:47" ht="15" customHeight="1">
      <c r="A40" s="7" t="s">
        <v>148</v>
      </c>
      <c r="B40" s="8">
        <v>0</v>
      </c>
      <c r="C40" s="8">
        <v>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3268</v>
      </c>
      <c r="L40" s="8">
        <v>645</v>
      </c>
      <c r="M40" s="8">
        <v>0</v>
      </c>
      <c r="N40" s="8">
        <v>0</v>
      </c>
      <c r="O40" s="8">
        <v>0</v>
      </c>
      <c r="P40" s="8">
        <v>955</v>
      </c>
      <c r="Q40" s="8">
        <v>0</v>
      </c>
      <c r="R40" s="8">
        <v>0</v>
      </c>
      <c r="S40" s="8">
        <v>0</v>
      </c>
      <c r="T40" s="8">
        <v>0</v>
      </c>
      <c r="U40" s="8">
        <v>779</v>
      </c>
      <c r="V40" s="8">
        <v>0</v>
      </c>
      <c r="W40" s="8">
        <v>4347</v>
      </c>
      <c r="X40" s="8">
        <v>0</v>
      </c>
      <c r="Y40" s="8">
        <v>443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1</v>
      </c>
      <c r="AJ40" s="8">
        <v>0</v>
      </c>
      <c r="AK40" s="8">
        <v>0</v>
      </c>
      <c r="AL40" s="8">
        <v>0</v>
      </c>
      <c r="AM40" s="8">
        <v>560</v>
      </c>
      <c r="AN40" s="8">
        <v>0</v>
      </c>
      <c r="AO40" s="8">
        <v>0</v>
      </c>
      <c r="AP40" s="8">
        <v>0</v>
      </c>
      <c r="AQ40" s="8">
        <v>1055</v>
      </c>
      <c r="AR40" s="8">
        <v>0</v>
      </c>
      <c r="AS40" s="8">
        <v>0</v>
      </c>
      <c r="AT40" s="8">
        <v>0</v>
      </c>
      <c r="AU40" s="8">
        <v>0</v>
      </c>
    </row>
    <row r="41" spans="1:47" ht="15" customHeight="1">
      <c r="A41" s="7" t="s">
        <v>149</v>
      </c>
      <c r="B41" s="8">
        <v>0</v>
      </c>
      <c r="C41" s="8">
        <v>226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131635</v>
      </c>
      <c r="L41" s="8">
        <v>9455</v>
      </c>
      <c r="M41" s="8">
        <v>0</v>
      </c>
      <c r="N41" s="8">
        <v>0</v>
      </c>
      <c r="O41" s="8">
        <v>0</v>
      </c>
      <c r="P41" s="8">
        <v>1293</v>
      </c>
      <c r="Q41" s="8">
        <v>0</v>
      </c>
      <c r="R41" s="8">
        <v>0</v>
      </c>
      <c r="S41" s="8">
        <v>0</v>
      </c>
      <c r="T41" s="8">
        <v>0</v>
      </c>
      <c r="U41" s="8">
        <v>29</v>
      </c>
      <c r="V41" s="8">
        <v>0</v>
      </c>
      <c r="W41" s="8">
        <v>16831</v>
      </c>
      <c r="X41" s="8">
        <v>0</v>
      </c>
      <c r="Y41" s="8">
        <v>0</v>
      </c>
      <c r="Z41" s="8">
        <v>75033</v>
      </c>
      <c r="AA41" s="8">
        <v>86</v>
      </c>
      <c r="AB41" s="8">
        <v>0</v>
      </c>
      <c r="AC41" s="8">
        <v>499</v>
      </c>
      <c r="AD41" s="8">
        <v>10266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475</v>
      </c>
      <c r="AO41" s="8">
        <v>0</v>
      </c>
      <c r="AP41" s="8">
        <v>0</v>
      </c>
      <c r="AQ41" s="8">
        <v>3001</v>
      </c>
      <c r="AR41" s="8">
        <v>0</v>
      </c>
      <c r="AS41" s="8">
        <v>645</v>
      </c>
      <c r="AT41" s="8">
        <v>0</v>
      </c>
      <c r="AU41" s="8">
        <v>0</v>
      </c>
    </row>
    <row r="42" spans="1:4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126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1:47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19</v>
      </c>
      <c r="J43" s="8">
        <v>0</v>
      </c>
      <c r="K43" s="8">
        <v>0</v>
      </c>
      <c r="L43" s="8">
        <v>0</v>
      </c>
      <c r="M43" s="8">
        <v>10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835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1203</v>
      </c>
      <c r="AF43" s="8">
        <v>0</v>
      </c>
      <c r="AG43" s="8">
        <v>0</v>
      </c>
      <c r="AH43" s="8">
        <v>117</v>
      </c>
      <c r="AI43" s="8">
        <v>0</v>
      </c>
      <c r="AJ43" s="8">
        <v>0</v>
      </c>
      <c r="AK43" s="8">
        <v>0</v>
      </c>
      <c r="AL43" s="8">
        <v>162</v>
      </c>
      <c r="AM43" s="8">
        <v>94</v>
      </c>
      <c r="AN43" s="8">
        <v>117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</row>
    <row r="44" spans="1:47" ht="15" customHeight="1">
      <c r="A44" s="7" t="s">
        <v>152</v>
      </c>
      <c r="B44" s="8">
        <v>0</v>
      </c>
      <c r="C44" s="8">
        <v>6762</v>
      </c>
      <c r="D44" s="8">
        <v>3848</v>
      </c>
      <c r="E44" s="8">
        <v>133</v>
      </c>
      <c r="F44" s="8">
        <v>17041</v>
      </c>
      <c r="G44" s="8">
        <v>393</v>
      </c>
      <c r="H44" s="8">
        <v>1877</v>
      </c>
      <c r="I44" s="8">
        <v>1191</v>
      </c>
      <c r="J44" s="8">
        <v>9532</v>
      </c>
      <c r="K44" s="8">
        <v>93934</v>
      </c>
      <c r="L44" s="8">
        <v>40179</v>
      </c>
      <c r="M44" s="8">
        <v>305</v>
      </c>
      <c r="N44" s="8">
        <v>572</v>
      </c>
      <c r="O44" s="8">
        <v>13597</v>
      </c>
      <c r="P44" s="8">
        <v>42293</v>
      </c>
      <c r="Q44" s="8">
        <v>19945</v>
      </c>
      <c r="R44" s="8">
        <v>2580</v>
      </c>
      <c r="S44" s="8">
        <v>2002</v>
      </c>
      <c r="T44" s="8">
        <v>69</v>
      </c>
      <c r="U44" s="8">
        <v>20456</v>
      </c>
      <c r="V44" s="8">
        <v>3</v>
      </c>
      <c r="W44" s="8">
        <v>31769</v>
      </c>
      <c r="X44" s="8">
        <v>26044</v>
      </c>
      <c r="Y44" s="8">
        <v>205</v>
      </c>
      <c r="Z44" s="8">
        <v>62213</v>
      </c>
      <c r="AA44" s="8">
        <v>1131</v>
      </c>
      <c r="AB44" s="8">
        <v>40815</v>
      </c>
      <c r="AC44" s="8">
        <v>28461</v>
      </c>
      <c r="AD44" s="8">
        <v>90665</v>
      </c>
      <c r="AE44" s="8">
        <v>116</v>
      </c>
      <c r="AF44" s="8">
        <v>2528</v>
      </c>
      <c r="AG44" s="8">
        <v>114</v>
      </c>
      <c r="AH44" s="8">
        <v>605</v>
      </c>
      <c r="AI44" s="8">
        <v>13141</v>
      </c>
      <c r="AJ44" s="8">
        <v>33</v>
      </c>
      <c r="AK44" s="8">
        <v>415</v>
      </c>
      <c r="AL44" s="8">
        <v>502</v>
      </c>
      <c r="AM44" s="8">
        <v>1410</v>
      </c>
      <c r="AN44" s="8">
        <v>2589</v>
      </c>
      <c r="AO44" s="8">
        <v>284</v>
      </c>
      <c r="AP44" s="8">
        <v>6</v>
      </c>
      <c r="AQ44" s="8">
        <v>19205</v>
      </c>
      <c r="AR44" s="8">
        <v>408</v>
      </c>
      <c r="AS44" s="8">
        <v>2954</v>
      </c>
      <c r="AT44" s="8">
        <v>8734</v>
      </c>
      <c r="AU44" s="8">
        <v>5</v>
      </c>
    </row>
    <row r="45" spans="1:47" ht="15" customHeight="1">
      <c r="A45" s="7" t="s">
        <v>153</v>
      </c>
      <c r="B45" s="8">
        <v>7869</v>
      </c>
      <c r="C45" s="8">
        <v>8831</v>
      </c>
      <c r="D45" s="8">
        <v>6468</v>
      </c>
      <c r="E45" s="8">
        <v>671</v>
      </c>
      <c r="F45" s="8">
        <v>20431</v>
      </c>
      <c r="G45" s="8">
        <v>5896</v>
      </c>
      <c r="H45" s="8">
        <v>1798</v>
      </c>
      <c r="I45" s="8">
        <v>9343</v>
      </c>
      <c r="J45" s="8">
        <v>8504</v>
      </c>
      <c r="K45" s="8">
        <v>151758</v>
      </c>
      <c r="L45" s="8">
        <v>74152</v>
      </c>
      <c r="M45" s="8">
        <v>2140</v>
      </c>
      <c r="N45" s="8">
        <v>1786</v>
      </c>
      <c r="O45" s="8">
        <v>31026</v>
      </c>
      <c r="P45" s="8">
        <v>41458</v>
      </c>
      <c r="Q45" s="8">
        <v>16158</v>
      </c>
      <c r="R45" s="8">
        <v>6419</v>
      </c>
      <c r="S45" s="8">
        <v>2458</v>
      </c>
      <c r="T45" s="8">
        <v>1417</v>
      </c>
      <c r="U45" s="8">
        <v>33662</v>
      </c>
      <c r="V45" s="8">
        <v>229</v>
      </c>
      <c r="W45" s="8">
        <v>87751</v>
      </c>
      <c r="X45" s="8">
        <v>84922</v>
      </c>
      <c r="Y45" s="8">
        <v>140</v>
      </c>
      <c r="Z45" s="8">
        <v>93385</v>
      </c>
      <c r="AA45" s="8">
        <v>121902</v>
      </c>
      <c r="AB45" s="8">
        <v>63679</v>
      </c>
      <c r="AC45" s="8">
        <v>32719</v>
      </c>
      <c r="AD45" s="8">
        <v>157163</v>
      </c>
      <c r="AE45" s="8">
        <v>4632</v>
      </c>
      <c r="AF45" s="8">
        <v>6008</v>
      </c>
      <c r="AG45" s="8">
        <v>31774</v>
      </c>
      <c r="AH45" s="8">
        <v>9320</v>
      </c>
      <c r="AI45" s="8">
        <v>20444</v>
      </c>
      <c r="AJ45" s="8">
        <v>392</v>
      </c>
      <c r="AK45" s="8">
        <v>7316</v>
      </c>
      <c r="AL45" s="8">
        <v>27535</v>
      </c>
      <c r="AM45" s="8">
        <v>3175</v>
      </c>
      <c r="AN45" s="8">
        <v>2828</v>
      </c>
      <c r="AO45" s="8">
        <v>775</v>
      </c>
      <c r="AP45" s="8">
        <v>1723</v>
      </c>
      <c r="AQ45" s="8">
        <v>59120</v>
      </c>
      <c r="AR45" s="8">
        <v>165</v>
      </c>
      <c r="AS45" s="8">
        <v>10822</v>
      </c>
      <c r="AT45" s="8">
        <v>18803</v>
      </c>
      <c r="AU45" s="8">
        <v>54</v>
      </c>
    </row>
    <row r="46" spans="1:47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51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ht="15" customHeight="1">
      <c r="A47" s="5" t="s">
        <v>26</v>
      </c>
      <c r="B47" s="6">
        <v>350878</v>
      </c>
      <c r="C47" s="6">
        <v>295913</v>
      </c>
      <c r="D47" s="6">
        <v>228677</v>
      </c>
      <c r="E47" s="6">
        <v>16026</v>
      </c>
      <c r="F47" s="6">
        <v>940769</v>
      </c>
      <c r="G47" s="6">
        <v>204891</v>
      </c>
      <c r="H47" s="6">
        <v>116086</v>
      </c>
      <c r="I47" s="6">
        <v>293551</v>
      </c>
      <c r="J47" s="6">
        <v>274433</v>
      </c>
      <c r="K47" s="6">
        <v>5043082</v>
      </c>
      <c r="L47" s="6">
        <v>2915023</v>
      </c>
      <c r="M47" s="6">
        <v>66040</v>
      </c>
      <c r="N47" s="6">
        <v>91755</v>
      </c>
      <c r="O47" s="6">
        <v>951912</v>
      </c>
      <c r="P47" s="6">
        <v>1608271</v>
      </c>
      <c r="Q47" s="6">
        <v>439240</v>
      </c>
      <c r="R47" s="6">
        <v>277172</v>
      </c>
      <c r="S47" s="6">
        <v>115557</v>
      </c>
      <c r="T47" s="6">
        <v>84128</v>
      </c>
      <c r="U47" s="6">
        <v>1206270</v>
      </c>
      <c r="V47" s="6">
        <v>25496</v>
      </c>
      <c r="W47" s="6">
        <v>2916817</v>
      </c>
      <c r="X47" s="6">
        <v>1350684</v>
      </c>
      <c r="Y47" s="6">
        <v>6463</v>
      </c>
      <c r="Z47" s="6">
        <v>4825520</v>
      </c>
      <c r="AA47" s="6">
        <v>186756</v>
      </c>
      <c r="AB47" s="6">
        <v>3113232</v>
      </c>
      <c r="AC47" s="6">
        <v>895607</v>
      </c>
      <c r="AD47" s="6">
        <v>6581562</v>
      </c>
      <c r="AE47" s="6">
        <v>118777</v>
      </c>
      <c r="AF47" s="6">
        <v>240348</v>
      </c>
      <c r="AG47" s="6">
        <v>176466</v>
      </c>
      <c r="AH47" s="6">
        <v>232354</v>
      </c>
      <c r="AI47" s="6">
        <v>876274</v>
      </c>
      <c r="AJ47" s="6">
        <v>13823</v>
      </c>
      <c r="AK47" s="6">
        <v>545542</v>
      </c>
      <c r="AL47" s="6">
        <v>42468</v>
      </c>
      <c r="AM47" s="6">
        <v>128580</v>
      </c>
      <c r="AN47" s="6">
        <v>96767</v>
      </c>
      <c r="AO47" s="6">
        <v>44292</v>
      </c>
      <c r="AP47" s="6">
        <v>65001</v>
      </c>
      <c r="AQ47" s="6">
        <v>1031163</v>
      </c>
      <c r="AR47" s="6">
        <v>117</v>
      </c>
      <c r="AS47" s="6">
        <v>205147</v>
      </c>
      <c r="AT47" s="6">
        <v>535833</v>
      </c>
      <c r="AU47" s="6">
        <v>3495</v>
      </c>
    </row>
    <row r="48" spans="1:47" ht="15" customHeight="1">
      <c r="A48" s="7" t="s">
        <v>155</v>
      </c>
      <c r="B48" s="8">
        <v>220943</v>
      </c>
      <c r="C48" s="8">
        <v>22039</v>
      </c>
      <c r="D48" s="8">
        <v>53497</v>
      </c>
      <c r="E48" s="8">
        <v>12716</v>
      </c>
      <c r="F48" s="8">
        <v>157034</v>
      </c>
      <c r="G48" s="8">
        <v>63387</v>
      </c>
      <c r="H48" s="8">
        <v>1169</v>
      </c>
      <c r="I48" s="8">
        <v>48633</v>
      </c>
      <c r="J48" s="8">
        <v>80790</v>
      </c>
      <c r="K48" s="8">
        <v>1215104</v>
      </c>
      <c r="L48" s="8">
        <v>812704</v>
      </c>
      <c r="M48" s="8">
        <v>29378</v>
      </c>
      <c r="N48" s="8">
        <v>45738</v>
      </c>
      <c r="O48" s="8">
        <v>242469</v>
      </c>
      <c r="P48" s="8">
        <v>417136</v>
      </c>
      <c r="Q48" s="8">
        <v>66276</v>
      </c>
      <c r="R48" s="8">
        <v>88792</v>
      </c>
      <c r="S48" s="8">
        <v>16928</v>
      </c>
      <c r="T48" s="8">
        <v>48668</v>
      </c>
      <c r="U48" s="8">
        <v>259171</v>
      </c>
      <c r="V48" s="8">
        <v>21149</v>
      </c>
      <c r="W48" s="8">
        <v>1031501</v>
      </c>
      <c r="X48" s="8">
        <v>502388</v>
      </c>
      <c r="Y48" s="8">
        <v>2786</v>
      </c>
      <c r="Z48" s="8">
        <v>904197</v>
      </c>
      <c r="AA48" s="8">
        <v>40030</v>
      </c>
      <c r="AB48" s="8">
        <v>744920</v>
      </c>
      <c r="AC48" s="8">
        <v>13146</v>
      </c>
      <c r="AD48" s="8">
        <v>770258</v>
      </c>
      <c r="AE48" s="8">
        <v>59520</v>
      </c>
      <c r="AF48" s="8">
        <v>202044</v>
      </c>
      <c r="AG48" s="8">
        <v>81928</v>
      </c>
      <c r="AH48" s="8">
        <v>131438</v>
      </c>
      <c r="AI48" s="8">
        <v>135003</v>
      </c>
      <c r="AJ48" s="8">
        <v>12613</v>
      </c>
      <c r="AK48" s="8">
        <v>209822</v>
      </c>
      <c r="AL48" s="8">
        <v>4271</v>
      </c>
      <c r="AM48" s="8">
        <v>53200</v>
      </c>
      <c r="AN48" s="8">
        <v>29711</v>
      </c>
      <c r="AO48" s="8">
        <v>30505</v>
      </c>
      <c r="AP48" s="8">
        <v>61298</v>
      </c>
      <c r="AQ48" s="8">
        <v>169950</v>
      </c>
      <c r="AR48" s="8">
        <v>0</v>
      </c>
      <c r="AS48" s="8">
        <v>78117</v>
      </c>
      <c r="AT48" s="8">
        <v>6603</v>
      </c>
      <c r="AU48" s="8">
        <v>1134</v>
      </c>
    </row>
    <row r="49" spans="1:47" ht="15" customHeight="1">
      <c r="A49" s="7" t="s">
        <v>156</v>
      </c>
      <c r="B49" s="8">
        <v>210</v>
      </c>
      <c r="C49" s="8">
        <v>327</v>
      </c>
      <c r="D49" s="8">
        <v>2894</v>
      </c>
      <c r="E49" s="8">
        <v>343</v>
      </c>
      <c r="F49" s="8">
        <v>10520</v>
      </c>
      <c r="G49" s="8">
        <v>7415</v>
      </c>
      <c r="H49" s="8">
        <v>726</v>
      </c>
      <c r="I49" s="8">
        <v>1768</v>
      </c>
      <c r="J49" s="8">
        <v>1475</v>
      </c>
      <c r="K49" s="8">
        <v>28560</v>
      </c>
      <c r="L49" s="8">
        <v>45892</v>
      </c>
      <c r="M49" s="8">
        <v>2119</v>
      </c>
      <c r="N49" s="8">
        <v>466</v>
      </c>
      <c r="O49" s="8">
        <v>2067</v>
      </c>
      <c r="P49" s="8">
        <v>6084</v>
      </c>
      <c r="Q49" s="8">
        <v>3324</v>
      </c>
      <c r="R49" s="8">
        <v>0</v>
      </c>
      <c r="S49" s="8">
        <v>339</v>
      </c>
      <c r="T49" s="8">
        <v>1383</v>
      </c>
      <c r="U49" s="8">
        <v>12875</v>
      </c>
      <c r="V49" s="8">
        <v>66</v>
      </c>
      <c r="W49" s="8">
        <v>20456</v>
      </c>
      <c r="X49" s="8">
        <v>3793</v>
      </c>
      <c r="Y49" s="8">
        <v>6</v>
      </c>
      <c r="Z49" s="8">
        <v>21198</v>
      </c>
      <c r="AA49" s="8">
        <v>0</v>
      </c>
      <c r="AB49" s="8">
        <v>15085</v>
      </c>
      <c r="AC49" s="8">
        <v>516</v>
      </c>
      <c r="AD49" s="8">
        <v>44966</v>
      </c>
      <c r="AE49" s="8">
        <v>1191</v>
      </c>
      <c r="AF49" s="8">
        <v>321</v>
      </c>
      <c r="AG49" s="8">
        <v>3473</v>
      </c>
      <c r="AH49" s="8">
        <v>5888</v>
      </c>
      <c r="AI49" s="8">
        <v>2185</v>
      </c>
      <c r="AJ49" s="8">
        <v>1522</v>
      </c>
      <c r="AK49" s="8">
        <v>12</v>
      </c>
      <c r="AL49" s="8">
        <v>0</v>
      </c>
      <c r="AM49" s="8">
        <v>218</v>
      </c>
      <c r="AN49" s="8">
        <v>214</v>
      </c>
      <c r="AO49" s="8">
        <v>71</v>
      </c>
      <c r="AP49" s="8">
        <v>0</v>
      </c>
      <c r="AQ49" s="8">
        <v>8143</v>
      </c>
      <c r="AR49" s="8">
        <v>0</v>
      </c>
      <c r="AS49" s="8">
        <v>1011</v>
      </c>
      <c r="AT49" s="8">
        <v>255</v>
      </c>
      <c r="AU49" s="8">
        <v>165</v>
      </c>
    </row>
    <row r="50" spans="1:47" ht="15" customHeight="1">
      <c r="A50" s="7" t="s">
        <v>157</v>
      </c>
      <c r="B50" s="8">
        <v>220733</v>
      </c>
      <c r="C50" s="8">
        <v>21712</v>
      </c>
      <c r="D50" s="8">
        <v>50603</v>
      </c>
      <c r="E50" s="8">
        <v>12373</v>
      </c>
      <c r="F50" s="8">
        <v>146514</v>
      </c>
      <c r="G50" s="8">
        <v>55972</v>
      </c>
      <c r="H50" s="8">
        <v>443</v>
      </c>
      <c r="I50" s="8">
        <v>46865</v>
      </c>
      <c r="J50" s="8">
        <v>79315</v>
      </c>
      <c r="K50" s="8">
        <v>1186544</v>
      </c>
      <c r="L50" s="8">
        <v>766812</v>
      </c>
      <c r="M50" s="8">
        <v>27259</v>
      </c>
      <c r="N50" s="8">
        <v>45272</v>
      </c>
      <c r="O50" s="8">
        <v>240402</v>
      </c>
      <c r="P50" s="8">
        <v>411052</v>
      </c>
      <c r="Q50" s="8">
        <v>62952</v>
      </c>
      <c r="R50" s="8">
        <v>88792</v>
      </c>
      <c r="S50" s="8">
        <v>16589</v>
      </c>
      <c r="T50" s="8">
        <v>47285</v>
      </c>
      <c r="U50" s="8">
        <v>246296</v>
      </c>
      <c r="V50" s="8">
        <v>21083</v>
      </c>
      <c r="W50" s="8">
        <v>1011045</v>
      </c>
      <c r="X50" s="8">
        <v>498595</v>
      </c>
      <c r="Y50" s="8">
        <v>2780</v>
      </c>
      <c r="Z50" s="8">
        <v>882999</v>
      </c>
      <c r="AA50" s="8">
        <v>40030</v>
      </c>
      <c r="AB50" s="8">
        <v>729835</v>
      </c>
      <c r="AC50" s="8">
        <v>12630</v>
      </c>
      <c r="AD50" s="8">
        <v>725292</v>
      </c>
      <c r="AE50" s="8">
        <v>58329</v>
      </c>
      <c r="AF50" s="8">
        <v>201723</v>
      </c>
      <c r="AG50" s="8">
        <v>78455</v>
      </c>
      <c r="AH50" s="8">
        <v>125550</v>
      </c>
      <c r="AI50" s="8">
        <v>132818</v>
      </c>
      <c r="AJ50" s="8">
        <v>11091</v>
      </c>
      <c r="AK50" s="8">
        <v>209810</v>
      </c>
      <c r="AL50" s="8">
        <v>4271</v>
      </c>
      <c r="AM50" s="8">
        <v>52982</v>
      </c>
      <c r="AN50" s="8">
        <v>29497</v>
      </c>
      <c r="AO50" s="8">
        <v>30434</v>
      </c>
      <c r="AP50" s="8">
        <v>61298</v>
      </c>
      <c r="AQ50" s="8">
        <v>161807</v>
      </c>
      <c r="AR50" s="8">
        <v>0</v>
      </c>
      <c r="AS50" s="8">
        <v>77106</v>
      </c>
      <c r="AT50" s="8">
        <v>6348</v>
      </c>
      <c r="AU50" s="8">
        <v>969</v>
      </c>
    </row>
    <row r="51" spans="1:47" ht="15" customHeight="1">
      <c r="A51" s="7" t="s">
        <v>158</v>
      </c>
      <c r="B51" s="8">
        <v>118137</v>
      </c>
      <c r="C51" s="8">
        <v>256444</v>
      </c>
      <c r="D51" s="8">
        <v>127131</v>
      </c>
      <c r="E51" s="8">
        <v>2372</v>
      </c>
      <c r="F51" s="8">
        <v>718187</v>
      </c>
      <c r="G51" s="8">
        <v>134491</v>
      </c>
      <c r="H51" s="8">
        <v>111135</v>
      </c>
      <c r="I51" s="8">
        <v>214502</v>
      </c>
      <c r="J51" s="8">
        <v>157346</v>
      </c>
      <c r="K51" s="8">
        <v>2846499</v>
      </c>
      <c r="L51" s="8">
        <v>1883998</v>
      </c>
      <c r="M51" s="8">
        <v>2945</v>
      </c>
      <c r="N51" s="8">
        <v>43291</v>
      </c>
      <c r="O51" s="8">
        <v>641478</v>
      </c>
      <c r="P51" s="8">
        <v>1037851</v>
      </c>
      <c r="Q51" s="8">
        <v>352596</v>
      </c>
      <c r="R51" s="8">
        <v>2395</v>
      </c>
      <c r="S51" s="8">
        <v>85167</v>
      </c>
      <c r="T51" s="8">
        <v>32744</v>
      </c>
      <c r="U51" s="8">
        <v>795162</v>
      </c>
      <c r="V51" s="8">
        <v>3481</v>
      </c>
      <c r="W51" s="8">
        <v>1661249</v>
      </c>
      <c r="X51" s="8">
        <v>681169</v>
      </c>
      <c r="Y51" s="8">
        <v>3289</v>
      </c>
      <c r="Z51" s="8">
        <v>3504151</v>
      </c>
      <c r="AA51" s="8">
        <v>15739</v>
      </c>
      <c r="AB51" s="8">
        <v>2173944</v>
      </c>
      <c r="AC51" s="8">
        <v>828694</v>
      </c>
      <c r="AD51" s="8">
        <v>5279562</v>
      </c>
      <c r="AE51" s="8">
        <v>50142</v>
      </c>
      <c r="AF51" s="8">
        <v>13467</v>
      </c>
      <c r="AG51" s="8">
        <v>64622</v>
      </c>
      <c r="AH51" s="8">
        <v>82444</v>
      </c>
      <c r="AI51" s="8">
        <v>672945</v>
      </c>
      <c r="AJ51" s="8">
        <v>1</v>
      </c>
      <c r="AK51" s="8">
        <v>313389</v>
      </c>
      <c r="AL51" s="8">
        <v>4387</v>
      </c>
      <c r="AM51" s="8">
        <v>31090</v>
      </c>
      <c r="AN51" s="8">
        <v>62246</v>
      </c>
      <c r="AO51" s="8">
        <v>9292</v>
      </c>
      <c r="AP51" s="8">
        <v>2160</v>
      </c>
      <c r="AQ51" s="8">
        <v>698275</v>
      </c>
      <c r="AR51" s="8">
        <v>0</v>
      </c>
      <c r="AS51" s="8">
        <v>95680</v>
      </c>
      <c r="AT51" s="8">
        <v>498189</v>
      </c>
      <c r="AU51" s="8">
        <v>2269</v>
      </c>
    </row>
    <row r="52" spans="1:47" ht="15" customHeight="1">
      <c r="A52" s="7" t="s">
        <v>159</v>
      </c>
      <c r="B52" s="8">
        <v>0</v>
      </c>
      <c r="C52" s="8">
        <v>9247</v>
      </c>
      <c r="D52" s="8">
        <v>2679</v>
      </c>
      <c r="E52" s="8">
        <v>176</v>
      </c>
      <c r="F52" s="8">
        <v>54412</v>
      </c>
      <c r="G52" s="8">
        <v>6111</v>
      </c>
      <c r="H52" s="8">
        <v>12402</v>
      </c>
      <c r="I52" s="8">
        <v>13083</v>
      </c>
      <c r="J52" s="8">
        <v>25236</v>
      </c>
      <c r="K52" s="8">
        <v>468190</v>
      </c>
      <c r="L52" s="8">
        <v>140196</v>
      </c>
      <c r="M52" s="8">
        <v>0</v>
      </c>
      <c r="N52" s="8">
        <v>4072</v>
      </c>
      <c r="O52" s="8">
        <v>162477</v>
      </c>
      <c r="P52" s="8">
        <v>78928</v>
      </c>
      <c r="Q52" s="8">
        <v>13154</v>
      </c>
      <c r="R52" s="8">
        <v>554</v>
      </c>
      <c r="S52" s="8">
        <v>2925</v>
      </c>
      <c r="T52" s="8">
        <v>216</v>
      </c>
      <c r="U52" s="8">
        <v>109378</v>
      </c>
      <c r="V52" s="8">
        <v>0</v>
      </c>
      <c r="W52" s="8">
        <v>370294</v>
      </c>
      <c r="X52" s="8">
        <v>163371</v>
      </c>
      <c r="Y52" s="8">
        <v>0</v>
      </c>
      <c r="Z52" s="8">
        <v>1006337</v>
      </c>
      <c r="AA52" s="8">
        <v>0</v>
      </c>
      <c r="AB52" s="8">
        <v>908317</v>
      </c>
      <c r="AC52" s="8">
        <v>124412</v>
      </c>
      <c r="AD52" s="8">
        <v>983132</v>
      </c>
      <c r="AE52" s="8">
        <v>47</v>
      </c>
      <c r="AF52" s="8">
        <v>0</v>
      </c>
      <c r="AG52" s="8">
        <v>0</v>
      </c>
      <c r="AH52" s="8">
        <v>1572</v>
      </c>
      <c r="AI52" s="8">
        <v>118373</v>
      </c>
      <c r="AJ52" s="8">
        <v>0</v>
      </c>
      <c r="AK52" s="8">
        <v>0</v>
      </c>
      <c r="AL52" s="8">
        <v>0</v>
      </c>
      <c r="AM52" s="8">
        <v>0</v>
      </c>
      <c r="AN52" s="8">
        <v>379</v>
      </c>
      <c r="AO52" s="8">
        <v>0</v>
      </c>
      <c r="AP52" s="8">
        <v>0</v>
      </c>
      <c r="AQ52" s="8">
        <v>140803</v>
      </c>
      <c r="AR52" s="8">
        <v>0</v>
      </c>
      <c r="AS52" s="8">
        <v>0</v>
      </c>
      <c r="AT52" s="8">
        <v>87966</v>
      </c>
      <c r="AU52" s="8">
        <v>0</v>
      </c>
    </row>
    <row r="53" spans="1:47" ht="15" customHeight="1">
      <c r="A53" s="7" t="s">
        <v>160</v>
      </c>
      <c r="B53" s="8">
        <v>5322</v>
      </c>
      <c r="C53" s="8">
        <v>58595</v>
      </c>
      <c r="D53" s="8">
        <v>54055</v>
      </c>
      <c r="E53" s="8">
        <v>1042</v>
      </c>
      <c r="F53" s="8">
        <v>148478</v>
      </c>
      <c r="G53" s="8">
        <v>41549</v>
      </c>
      <c r="H53" s="8">
        <v>34272</v>
      </c>
      <c r="I53" s="8">
        <v>76230</v>
      </c>
      <c r="J53" s="8">
        <v>32553</v>
      </c>
      <c r="K53" s="8">
        <v>832429</v>
      </c>
      <c r="L53" s="8">
        <v>490728</v>
      </c>
      <c r="M53" s="8">
        <v>450</v>
      </c>
      <c r="N53" s="8">
        <v>9900</v>
      </c>
      <c r="O53" s="8">
        <v>198356</v>
      </c>
      <c r="P53" s="8">
        <v>207755</v>
      </c>
      <c r="Q53" s="8">
        <v>51669</v>
      </c>
      <c r="R53" s="8">
        <v>132</v>
      </c>
      <c r="S53" s="8">
        <v>21789</v>
      </c>
      <c r="T53" s="8">
        <v>16402</v>
      </c>
      <c r="U53" s="8">
        <v>161383</v>
      </c>
      <c r="V53" s="8">
        <v>908</v>
      </c>
      <c r="W53" s="8">
        <v>302871</v>
      </c>
      <c r="X53" s="8">
        <v>225574</v>
      </c>
      <c r="Y53" s="8">
        <v>574</v>
      </c>
      <c r="Z53" s="8">
        <v>798407</v>
      </c>
      <c r="AA53" s="8">
        <v>512</v>
      </c>
      <c r="AB53" s="8">
        <v>434528</v>
      </c>
      <c r="AC53" s="8">
        <v>190642</v>
      </c>
      <c r="AD53" s="8">
        <v>1354154</v>
      </c>
      <c r="AE53" s="8">
        <v>10483</v>
      </c>
      <c r="AF53" s="8">
        <v>7516</v>
      </c>
      <c r="AG53" s="8">
        <v>9959</v>
      </c>
      <c r="AH53" s="8">
        <v>39233</v>
      </c>
      <c r="AI53" s="8">
        <v>111521</v>
      </c>
      <c r="AJ53" s="8">
        <v>0</v>
      </c>
      <c r="AK53" s="8">
        <v>7441</v>
      </c>
      <c r="AL53" s="8">
        <v>1880</v>
      </c>
      <c r="AM53" s="8">
        <v>771</v>
      </c>
      <c r="AN53" s="8">
        <v>15274</v>
      </c>
      <c r="AO53" s="8">
        <v>3115</v>
      </c>
      <c r="AP53" s="8">
        <v>37</v>
      </c>
      <c r="AQ53" s="8">
        <v>153500</v>
      </c>
      <c r="AR53" s="8">
        <v>0</v>
      </c>
      <c r="AS53" s="8">
        <v>27230</v>
      </c>
      <c r="AT53" s="8">
        <v>116232</v>
      </c>
      <c r="AU53" s="8">
        <v>989</v>
      </c>
    </row>
    <row r="54" spans="1:47" ht="15" customHeight="1">
      <c r="A54" s="7" t="s">
        <v>161</v>
      </c>
      <c r="B54" s="8">
        <v>112815</v>
      </c>
      <c r="C54" s="8">
        <v>188602</v>
      </c>
      <c r="D54" s="8">
        <v>70397</v>
      </c>
      <c r="E54" s="8">
        <v>1154</v>
      </c>
      <c r="F54" s="8">
        <v>515297</v>
      </c>
      <c r="G54" s="8">
        <v>86831</v>
      </c>
      <c r="H54" s="8">
        <v>64461</v>
      </c>
      <c r="I54" s="8">
        <v>125189</v>
      </c>
      <c r="J54" s="8">
        <v>99557</v>
      </c>
      <c r="K54" s="8">
        <v>1545880</v>
      </c>
      <c r="L54" s="8">
        <v>1253074</v>
      </c>
      <c r="M54" s="8">
        <v>2495</v>
      </c>
      <c r="N54" s="8">
        <v>29319</v>
      </c>
      <c r="O54" s="8">
        <v>280645</v>
      </c>
      <c r="P54" s="8">
        <v>751168</v>
      </c>
      <c r="Q54" s="8">
        <v>287773</v>
      </c>
      <c r="R54" s="8">
        <v>1709</v>
      </c>
      <c r="S54" s="8">
        <v>60453</v>
      </c>
      <c r="T54" s="8">
        <v>16126</v>
      </c>
      <c r="U54" s="8">
        <v>524401</v>
      </c>
      <c r="V54" s="8">
        <v>2573</v>
      </c>
      <c r="W54" s="8">
        <v>988084</v>
      </c>
      <c r="X54" s="8">
        <v>292224</v>
      </c>
      <c r="Y54" s="8">
        <v>2715</v>
      </c>
      <c r="Z54" s="8">
        <v>1699407</v>
      </c>
      <c r="AA54" s="8">
        <v>15227</v>
      </c>
      <c r="AB54" s="8">
        <v>831099</v>
      </c>
      <c r="AC54" s="8">
        <v>513640</v>
      </c>
      <c r="AD54" s="8">
        <v>2942276</v>
      </c>
      <c r="AE54" s="8">
        <v>39612</v>
      </c>
      <c r="AF54" s="8">
        <v>5951</v>
      </c>
      <c r="AG54" s="8">
        <v>54663</v>
      </c>
      <c r="AH54" s="8">
        <v>41639</v>
      </c>
      <c r="AI54" s="8">
        <v>443051</v>
      </c>
      <c r="AJ54" s="8">
        <v>1</v>
      </c>
      <c r="AK54" s="8">
        <v>305948</v>
      </c>
      <c r="AL54" s="8">
        <v>2507</v>
      </c>
      <c r="AM54" s="8">
        <v>30319</v>
      </c>
      <c r="AN54" s="8">
        <v>46593</v>
      </c>
      <c r="AO54" s="8">
        <v>6177</v>
      </c>
      <c r="AP54" s="8">
        <v>2123</v>
      </c>
      <c r="AQ54" s="8">
        <v>403972</v>
      </c>
      <c r="AR54" s="8">
        <v>0</v>
      </c>
      <c r="AS54" s="8">
        <v>68450</v>
      </c>
      <c r="AT54" s="8">
        <v>293991</v>
      </c>
      <c r="AU54" s="8">
        <v>1280</v>
      </c>
    </row>
    <row r="55" spans="1:47" ht="15" customHeight="1">
      <c r="A55" s="7" t="s">
        <v>162</v>
      </c>
      <c r="B55" s="8">
        <v>3450</v>
      </c>
      <c r="C55" s="8">
        <v>3068</v>
      </c>
      <c r="D55" s="8">
        <v>18019</v>
      </c>
      <c r="E55" s="8">
        <v>0</v>
      </c>
      <c r="F55" s="8">
        <v>0</v>
      </c>
      <c r="G55" s="8">
        <v>0</v>
      </c>
      <c r="H55" s="8">
        <v>0</v>
      </c>
      <c r="I55" s="8">
        <v>2398</v>
      </c>
      <c r="J55" s="8">
        <v>12103</v>
      </c>
      <c r="K55" s="8">
        <v>125292</v>
      </c>
      <c r="L55" s="8">
        <v>44034</v>
      </c>
      <c r="M55" s="8">
        <v>31018</v>
      </c>
      <c r="N55" s="8">
        <v>536</v>
      </c>
      <c r="O55" s="8">
        <v>13200</v>
      </c>
      <c r="P55" s="8">
        <v>19016</v>
      </c>
      <c r="Q55" s="8">
        <v>2138</v>
      </c>
      <c r="R55" s="8">
        <v>173007</v>
      </c>
      <c r="S55" s="8">
        <v>9083</v>
      </c>
      <c r="T55" s="8">
        <v>7</v>
      </c>
      <c r="U55" s="8">
        <v>58242</v>
      </c>
      <c r="V55" s="8">
        <v>0</v>
      </c>
      <c r="W55" s="8">
        <v>25867</v>
      </c>
      <c r="X55" s="8">
        <v>35350</v>
      </c>
      <c r="Y55" s="8">
        <v>0</v>
      </c>
      <c r="Z55" s="8">
        <v>13695</v>
      </c>
      <c r="AA55" s="8">
        <v>17900</v>
      </c>
      <c r="AB55" s="8">
        <v>13288</v>
      </c>
      <c r="AC55" s="8">
        <v>0</v>
      </c>
      <c r="AD55" s="8">
        <v>105941</v>
      </c>
      <c r="AE55" s="8">
        <v>0</v>
      </c>
      <c r="AF55" s="8">
        <v>9000</v>
      </c>
      <c r="AG55" s="8">
        <v>0</v>
      </c>
      <c r="AH55" s="8">
        <v>1659</v>
      </c>
      <c r="AI55" s="8">
        <v>7505</v>
      </c>
      <c r="AJ55" s="8">
        <v>0</v>
      </c>
      <c r="AK55" s="8">
        <v>9200</v>
      </c>
      <c r="AL55" s="8">
        <v>4500</v>
      </c>
      <c r="AM55" s="8">
        <v>27328</v>
      </c>
      <c r="AN55" s="8">
        <v>1000</v>
      </c>
      <c r="AO55" s="8">
        <v>3300</v>
      </c>
      <c r="AP55" s="8">
        <v>0</v>
      </c>
      <c r="AQ55" s="8">
        <v>29676</v>
      </c>
      <c r="AR55" s="8">
        <v>0</v>
      </c>
      <c r="AS55" s="8">
        <v>16737</v>
      </c>
      <c r="AT55" s="8">
        <v>0</v>
      </c>
      <c r="AU55" s="8">
        <v>0</v>
      </c>
    </row>
    <row r="56" spans="1:47" ht="15" customHeight="1">
      <c r="A56" s="7" t="s">
        <v>163</v>
      </c>
      <c r="B56" s="8">
        <v>0</v>
      </c>
      <c r="C56" s="8">
        <v>0</v>
      </c>
      <c r="D56" s="8">
        <v>2004</v>
      </c>
      <c r="E56" s="8">
        <v>0</v>
      </c>
      <c r="F56" s="8">
        <v>0</v>
      </c>
      <c r="G56" s="8">
        <v>0</v>
      </c>
      <c r="H56" s="8">
        <v>0</v>
      </c>
      <c r="I56" s="8">
        <v>2398</v>
      </c>
      <c r="J56" s="8">
        <v>12003</v>
      </c>
      <c r="K56" s="8">
        <v>115342</v>
      </c>
      <c r="L56" s="8">
        <v>8427</v>
      </c>
      <c r="M56" s="8">
        <v>16978</v>
      </c>
      <c r="N56" s="8">
        <v>0</v>
      </c>
      <c r="O56" s="8">
        <v>13200</v>
      </c>
      <c r="P56" s="8">
        <v>19016</v>
      </c>
      <c r="Q56" s="8">
        <v>0</v>
      </c>
      <c r="R56" s="8">
        <v>165000</v>
      </c>
      <c r="S56" s="8">
        <v>9000</v>
      </c>
      <c r="T56" s="8">
        <v>0</v>
      </c>
      <c r="U56" s="8">
        <v>0</v>
      </c>
      <c r="V56" s="8">
        <v>0</v>
      </c>
      <c r="W56" s="8">
        <v>17513</v>
      </c>
      <c r="X56" s="8">
        <v>29645</v>
      </c>
      <c r="Y56" s="8">
        <v>0</v>
      </c>
      <c r="Z56" s="8">
        <v>7900</v>
      </c>
      <c r="AA56" s="8">
        <v>17900</v>
      </c>
      <c r="AB56" s="8">
        <v>7900</v>
      </c>
      <c r="AC56" s="8">
        <v>0</v>
      </c>
      <c r="AD56" s="8">
        <v>47104</v>
      </c>
      <c r="AE56" s="8">
        <v>0</v>
      </c>
      <c r="AF56" s="8">
        <v>9000</v>
      </c>
      <c r="AG56" s="8">
        <v>0</v>
      </c>
      <c r="AH56" s="8">
        <v>1659</v>
      </c>
      <c r="AI56" s="8">
        <v>7500</v>
      </c>
      <c r="AJ56" s="8">
        <v>0</v>
      </c>
      <c r="AK56" s="8">
        <v>9200</v>
      </c>
      <c r="AL56" s="8">
        <v>4500</v>
      </c>
      <c r="AM56" s="8">
        <v>21059</v>
      </c>
      <c r="AN56" s="8">
        <v>1000</v>
      </c>
      <c r="AO56" s="8">
        <v>0</v>
      </c>
      <c r="AP56" s="8">
        <v>0</v>
      </c>
      <c r="AQ56" s="8">
        <v>27662</v>
      </c>
      <c r="AR56" s="8">
        <v>0</v>
      </c>
      <c r="AS56" s="8">
        <v>16543</v>
      </c>
      <c r="AT56" s="8">
        <v>0</v>
      </c>
      <c r="AU56" s="8">
        <v>0</v>
      </c>
    </row>
    <row r="57" spans="1:47" ht="15" customHeight="1">
      <c r="A57" s="7" t="s">
        <v>164</v>
      </c>
      <c r="B57" s="8">
        <v>3450</v>
      </c>
      <c r="C57" s="8">
        <v>3068</v>
      </c>
      <c r="D57" s="8">
        <v>16015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100</v>
      </c>
      <c r="K57" s="8">
        <v>9950</v>
      </c>
      <c r="L57" s="8">
        <v>35607</v>
      </c>
      <c r="M57" s="8">
        <v>14040</v>
      </c>
      <c r="N57" s="8">
        <v>536</v>
      </c>
      <c r="O57" s="8">
        <v>0</v>
      </c>
      <c r="P57" s="8">
        <v>0</v>
      </c>
      <c r="Q57" s="8">
        <v>2138</v>
      </c>
      <c r="R57" s="8">
        <v>8007</v>
      </c>
      <c r="S57" s="8">
        <v>83</v>
      </c>
      <c r="T57" s="8">
        <v>7</v>
      </c>
      <c r="U57" s="8">
        <v>58242</v>
      </c>
      <c r="V57" s="8">
        <v>0</v>
      </c>
      <c r="W57" s="8">
        <v>8354</v>
      </c>
      <c r="X57" s="8">
        <v>5705</v>
      </c>
      <c r="Y57" s="8">
        <v>0</v>
      </c>
      <c r="Z57" s="8">
        <v>5795</v>
      </c>
      <c r="AA57" s="8">
        <v>0</v>
      </c>
      <c r="AB57" s="8">
        <v>5388</v>
      </c>
      <c r="AC57" s="8">
        <v>0</v>
      </c>
      <c r="AD57" s="8">
        <v>58837</v>
      </c>
      <c r="AE57" s="8">
        <v>0</v>
      </c>
      <c r="AF57" s="8">
        <v>0</v>
      </c>
      <c r="AG57" s="8">
        <v>0</v>
      </c>
      <c r="AH57" s="8">
        <v>0</v>
      </c>
      <c r="AI57" s="8">
        <v>5</v>
      </c>
      <c r="AJ57" s="8">
        <v>0</v>
      </c>
      <c r="AK57" s="8">
        <v>0</v>
      </c>
      <c r="AL57" s="8">
        <v>0</v>
      </c>
      <c r="AM57" s="8">
        <v>6269</v>
      </c>
      <c r="AN57" s="8">
        <v>0</v>
      </c>
      <c r="AO57" s="8">
        <v>3300</v>
      </c>
      <c r="AP57" s="8">
        <v>0</v>
      </c>
      <c r="AQ57" s="8">
        <v>2014</v>
      </c>
      <c r="AR57" s="8">
        <v>0</v>
      </c>
      <c r="AS57" s="8">
        <v>194</v>
      </c>
      <c r="AT57" s="8">
        <v>0</v>
      </c>
      <c r="AU57" s="8">
        <v>0</v>
      </c>
    </row>
    <row r="58" spans="1:47" ht="15" customHeight="1">
      <c r="A58" s="7" t="s">
        <v>165</v>
      </c>
      <c r="B58" s="8">
        <v>8348</v>
      </c>
      <c r="C58" s="8">
        <v>14362</v>
      </c>
      <c r="D58" s="8">
        <v>30030</v>
      </c>
      <c r="E58" s="8">
        <v>938</v>
      </c>
      <c r="F58" s="8">
        <v>65548</v>
      </c>
      <c r="G58" s="8">
        <v>7013</v>
      </c>
      <c r="H58" s="8">
        <v>3782</v>
      </c>
      <c r="I58" s="8">
        <v>28018</v>
      </c>
      <c r="J58" s="8">
        <v>24194</v>
      </c>
      <c r="K58" s="8">
        <v>856187</v>
      </c>
      <c r="L58" s="8">
        <v>174287</v>
      </c>
      <c r="M58" s="8">
        <v>2699</v>
      </c>
      <c r="N58" s="8">
        <v>2190</v>
      </c>
      <c r="O58" s="8">
        <v>54765</v>
      </c>
      <c r="P58" s="8">
        <v>134268</v>
      </c>
      <c r="Q58" s="8">
        <v>18230</v>
      </c>
      <c r="R58" s="8">
        <v>12978</v>
      </c>
      <c r="S58" s="8">
        <v>4379</v>
      </c>
      <c r="T58" s="8">
        <v>2709</v>
      </c>
      <c r="U58" s="8">
        <v>93695</v>
      </c>
      <c r="V58" s="8">
        <v>866</v>
      </c>
      <c r="W58" s="8">
        <v>198200</v>
      </c>
      <c r="X58" s="8">
        <v>131777</v>
      </c>
      <c r="Y58" s="8">
        <v>388</v>
      </c>
      <c r="Z58" s="8">
        <v>403477</v>
      </c>
      <c r="AA58" s="8">
        <v>113087</v>
      </c>
      <c r="AB58" s="8">
        <v>181080</v>
      </c>
      <c r="AC58" s="8">
        <v>53767</v>
      </c>
      <c r="AD58" s="8">
        <v>425801</v>
      </c>
      <c r="AE58" s="8">
        <v>9115</v>
      </c>
      <c r="AF58" s="8">
        <v>15837</v>
      </c>
      <c r="AG58" s="8">
        <v>29916</v>
      </c>
      <c r="AH58" s="8">
        <v>16813</v>
      </c>
      <c r="AI58" s="8">
        <v>60821</v>
      </c>
      <c r="AJ58" s="8">
        <v>1209</v>
      </c>
      <c r="AK58" s="8">
        <v>13131</v>
      </c>
      <c r="AL58" s="8">
        <v>29310</v>
      </c>
      <c r="AM58" s="8">
        <v>16962</v>
      </c>
      <c r="AN58" s="8">
        <v>3810</v>
      </c>
      <c r="AO58" s="8">
        <v>1195</v>
      </c>
      <c r="AP58" s="8">
        <v>1543</v>
      </c>
      <c r="AQ58" s="8">
        <v>133262</v>
      </c>
      <c r="AR58" s="8">
        <v>117</v>
      </c>
      <c r="AS58" s="8">
        <v>14613</v>
      </c>
      <c r="AT58" s="8">
        <v>31041</v>
      </c>
      <c r="AU58" s="8">
        <v>92</v>
      </c>
    </row>
    <row r="59" spans="1:47" ht="15" customHeight="1">
      <c r="A59" s="7" t="s">
        <v>166</v>
      </c>
      <c r="B59" s="8">
        <v>95</v>
      </c>
      <c r="C59" s="8">
        <v>1513</v>
      </c>
      <c r="D59" s="8">
        <v>452</v>
      </c>
      <c r="E59" s="8">
        <v>26</v>
      </c>
      <c r="F59" s="8">
        <v>2743</v>
      </c>
      <c r="G59" s="8">
        <v>1657</v>
      </c>
      <c r="H59" s="8">
        <v>657</v>
      </c>
      <c r="I59" s="8">
        <v>1019</v>
      </c>
      <c r="J59" s="8">
        <v>4163</v>
      </c>
      <c r="K59" s="8">
        <v>98093</v>
      </c>
      <c r="L59" s="8">
        <v>7494</v>
      </c>
      <c r="M59" s="8">
        <v>359</v>
      </c>
      <c r="N59" s="8">
        <v>101</v>
      </c>
      <c r="O59" s="8">
        <v>5766</v>
      </c>
      <c r="P59" s="8">
        <v>8151</v>
      </c>
      <c r="Q59" s="8">
        <v>624</v>
      </c>
      <c r="R59" s="8">
        <v>136</v>
      </c>
      <c r="S59" s="8">
        <v>474</v>
      </c>
      <c r="T59" s="8">
        <v>449</v>
      </c>
      <c r="U59" s="8">
        <v>21608</v>
      </c>
      <c r="V59" s="8">
        <v>258</v>
      </c>
      <c r="W59" s="8">
        <v>12778</v>
      </c>
      <c r="X59" s="8">
        <v>7922</v>
      </c>
      <c r="Y59" s="8">
        <v>123</v>
      </c>
      <c r="Z59" s="8">
        <v>24051</v>
      </c>
      <c r="AA59" s="8">
        <v>139</v>
      </c>
      <c r="AB59" s="8">
        <v>19795</v>
      </c>
      <c r="AC59" s="8">
        <v>8881</v>
      </c>
      <c r="AD59" s="8">
        <v>69203</v>
      </c>
      <c r="AE59" s="8">
        <v>143</v>
      </c>
      <c r="AF59" s="8">
        <v>1001</v>
      </c>
      <c r="AG59" s="8">
        <v>179</v>
      </c>
      <c r="AH59" s="8">
        <v>594</v>
      </c>
      <c r="AI59" s="8">
        <v>3755</v>
      </c>
      <c r="AJ59" s="8">
        <v>670</v>
      </c>
      <c r="AK59" s="8">
        <v>956</v>
      </c>
      <c r="AL59" s="8">
        <v>740</v>
      </c>
      <c r="AM59" s="8">
        <v>1387</v>
      </c>
      <c r="AN59" s="8">
        <v>269</v>
      </c>
      <c r="AO59" s="8">
        <v>89</v>
      </c>
      <c r="AP59" s="8">
        <v>25</v>
      </c>
      <c r="AQ59" s="8">
        <v>14186</v>
      </c>
      <c r="AR59" s="8">
        <v>40</v>
      </c>
      <c r="AS59" s="8">
        <v>438</v>
      </c>
      <c r="AT59" s="8">
        <v>1078</v>
      </c>
      <c r="AU59" s="8">
        <v>8</v>
      </c>
    </row>
    <row r="60" spans="1:47" ht="15" customHeight="1">
      <c r="A60" s="7" t="s">
        <v>167</v>
      </c>
      <c r="B60" s="8">
        <v>6451</v>
      </c>
      <c r="C60" s="8">
        <v>9561</v>
      </c>
      <c r="D60" s="8">
        <v>14540</v>
      </c>
      <c r="E60" s="8">
        <v>413</v>
      </c>
      <c r="F60" s="8">
        <v>21899</v>
      </c>
      <c r="G60" s="8">
        <v>3939</v>
      </c>
      <c r="H60" s="8">
        <v>2365</v>
      </c>
      <c r="I60" s="8">
        <v>6098</v>
      </c>
      <c r="J60" s="8">
        <v>4053</v>
      </c>
      <c r="K60" s="8">
        <v>142497</v>
      </c>
      <c r="L60" s="8">
        <v>61188</v>
      </c>
      <c r="M60" s="8">
        <v>2053</v>
      </c>
      <c r="N60" s="8">
        <v>1221</v>
      </c>
      <c r="O60" s="8">
        <v>26287</v>
      </c>
      <c r="P60" s="8">
        <v>53563</v>
      </c>
      <c r="Q60" s="8">
        <v>7510</v>
      </c>
      <c r="R60" s="8">
        <v>6389</v>
      </c>
      <c r="S60" s="8">
        <v>2751</v>
      </c>
      <c r="T60" s="8">
        <v>1269</v>
      </c>
      <c r="U60" s="8">
        <v>37596</v>
      </c>
      <c r="V60" s="8">
        <v>269</v>
      </c>
      <c r="W60" s="8">
        <v>116569</v>
      </c>
      <c r="X60" s="8">
        <v>73755</v>
      </c>
      <c r="Y60" s="8">
        <v>160</v>
      </c>
      <c r="Z60" s="8">
        <v>135501</v>
      </c>
      <c r="AA60" s="8">
        <v>105736</v>
      </c>
      <c r="AB60" s="8">
        <v>70418</v>
      </c>
      <c r="AC60" s="8">
        <v>20219</v>
      </c>
      <c r="AD60" s="8">
        <v>214380</v>
      </c>
      <c r="AE60" s="8">
        <v>7886</v>
      </c>
      <c r="AF60" s="8">
        <v>7462</v>
      </c>
      <c r="AG60" s="8">
        <v>28041</v>
      </c>
      <c r="AH60" s="8">
        <v>9983</v>
      </c>
      <c r="AI60" s="8">
        <v>20954</v>
      </c>
      <c r="AJ60" s="8">
        <v>347</v>
      </c>
      <c r="AK60" s="8">
        <v>5505</v>
      </c>
      <c r="AL60" s="8">
        <v>28449</v>
      </c>
      <c r="AM60" s="8">
        <v>5066</v>
      </c>
      <c r="AN60" s="8">
        <v>2137</v>
      </c>
      <c r="AO60" s="8">
        <v>1032</v>
      </c>
      <c r="AP60" s="8">
        <v>1257</v>
      </c>
      <c r="AQ60" s="8">
        <v>70966</v>
      </c>
      <c r="AR60" s="8">
        <v>74</v>
      </c>
      <c r="AS60" s="8">
        <v>9413</v>
      </c>
      <c r="AT60" s="8">
        <v>13822</v>
      </c>
      <c r="AU60" s="8">
        <v>30</v>
      </c>
    </row>
    <row r="61" spans="1:47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77</v>
      </c>
      <c r="M61" s="8">
        <v>0</v>
      </c>
      <c r="N61" s="8">
        <v>0</v>
      </c>
      <c r="O61" s="8">
        <v>0</v>
      </c>
      <c r="P61" s="8">
        <v>1375</v>
      </c>
      <c r="Q61" s="8">
        <v>0</v>
      </c>
      <c r="R61" s="8">
        <v>0</v>
      </c>
      <c r="S61" s="8">
        <v>0</v>
      </c>
      <c r="T61" s="8">
        <v>0</v>
      </c>
      <c r="U61" s="8">
        <v>520</v>
      </c>
      <c r="V61" s="8">
        <v>0</v>
      </c>
      <c r="W61" s="8">
        <v>5216</v>
      </c>
      <c r="X61" s="8">
        <v>0</v>
      </c>
      <c r="Y61" s="8">
        <v>25</v>
      </c>
      <c r="Z61" s="8">
        <v>163</v>
      </c>
      <c r="AA61" s="8">
        <v>0</v>
      </c>
      <c r="AB61" s="8">
        <v>0</v>
      </c>
      <c r="AC61" s="8">
        <v>398</v>
      </c>
      <c r="AD61" s="8">
        <v>0</v>
      </c>
      <c r="AE61" s="8">
        <v>0</v>
      </c>
      <c r="AF61" s="8">
        <v>0</v>
      </c>
      <c r="AG61" s="8">
        <v>0</v>
      </c>
      <c r="AH61" s="8">
        <v>100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2</v>
      </c>
      <c r="AR61" s="8">
        <v>0</v>
      </c>
      <c r="AS61" s="8">
        <v>2</v>
      </c>
      <c r="AT61" s="8">
        <v>0</v>
      </c>
      <c r="AU61" s="8">
        <v>0</v>
      </c>
    </row>
    <row r="62" spans="1:47" ht="15" customHeight="1">
      <c r="A62" s="7" t="s">
        <v>169</v>
      </c>
      <c r="B62" s="8">
        <v>0</v>
      </c>
      <c r="C62" s="8">
        <v>990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30</v>
      </c>
      <c r="L62" s="8">
        <v>0</v>
      </c>
      <c r="M62" s="8">
        <v>0</v>
      </c>
      <c r="N62" s="8">
        <v>0</v>
      </c>
      <c r="O62" s="8">
        <v>0</v>
      </c>
      <c r="P62" s="8">
        <v>7717</v>
      </c>
      <c r="Q62" s="8">
        <v>0</v>
      </c>
      <c r="R62" s="8">
        <v>0</v>
      </c>
      <c r="S62" s="8">
        <v>0</v>
      </c>
      <c r="T62" s="8">
        <v>0</v>
      </c>
      <c r="U62" s="8">
        <v>367</v>
      </c>
      <c r="V62" s="8">
        <v>0</v>
      </c>
      <c r="W62" s="8">
        <v>41</v>
      </c>
      <c r="X62" s="8">
        <v>0</v>
      </c>
      <c r="Y62" s="8">
        <v>1</v>
      </c>
      <c r="Z62" s="8">
        <v>74</v>
      </c>
      <c r="AA62" s="8">
        <v>102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83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26</v>
      </c>
      <c r="AR62" s="8">
        <v>0</v>
      </c>
      <c r="AS62" s="8">
        <v>19</v>
      </c>
      <c r="AT62" s="8">
        <v>0</v>
      </c>
      <c r="AU62" s="8">
        <v>0</v>
      </c>
    </row>
    <row r="63" spans="1:47" ht="15" customHeight="1">
      <c r="A63" s="7" t="s">
        <v>170</v>
      </c>
      <c r="B63" s="8">
        <v>29</v>
      </c>
      <c r="C63" s="8">
        <v>0</v>
      </c>
      <c r="D63" s="8">
        <v>0</v>
      </c>
      <c r="E63" s="8">
        <v>446</v>
      </c>
      <c r="F63" s="8">
        <v>26500</v>
      </c>
      <c r="G63" s="8">
        <v>60</v>
      </c>
      <c r="H63" s="8">
        <v>181</v>
      </c>
      <c r="I63" s="8">
        <v>0</v>
      </c>
      <c r="J63" s="8">
        <v>70</v>
      </c>
      <c r="K63" s="8">
        <v>8701</v>
      </c>
      <c r="L63" s="8">
        <v>21029</v>
      </c>
      <c r="M63" s="8">
        <v>0</v>
      </c>
      <c r="N63" s="8">
        <v>261</v>
      </c>
      <c r="O63" s="8">
        <v>964</v>
      </c>
      <c r="P63" s="8">
        <v>32776</v>
      </c>
      <c r="Q63" s="8">
        <v>0</v>
      </c>
      <c r="R63" s="8">
        <v>0</v>
      </c>
      <c r="S63" s="8">
        <v>113</v>
      </c>
      <c r="T63" s="8">
        <v>49</v>
      </c>
      <c r="U63" s="8">
        <v>5721</v>
      </c>
      <c r="V63" s="8">
        <v>0</v>
      </c>
      <c r="W63" s="8">
        <v>8478</v>
      </c>
      <c r="X63" s="8">
        <v>2963</v>
      </c>
      <c r="Y63" s="8">
        <v>0</v>
      </c>
      <c r="Z63" s="8">
        <v>22484</v>
      </c>
      <c r="AA63" s="8">
        <v>0</v>
      </c>
      <c r="AB63" s="8">
        <v>14117</v>
      </c>
      <c r="AC63" s="8">
        <v>27</v>
      </c>
      <c r="AD63" s="8">
        <v>44575</v>
      </c>
      <c r="AE63" s="8">
        <v>0</v>
      </c>
      <c r="AF63" s="8">
        <v>0</v>
      </c>
      <c r="AG63" s="8">
        <v>0</v>
      </c>
      <c r="AH63" s="8">
        <v>27</v>
      </c>
      <c r="AI63" s="8">
        <v>1720</v>
      </c>
      <c r="AJ63" s="8">
        <v>0</v>
      </c>
      <c r="AK63" s="8">
        <v>739</v>
      </c>
      <c r="AL63" s="8">
        <v>0</v>
      </c>
      <c r="AM63" s="8">
        <v>0</v>
      </c>
      <c r="AN63" s="8">
        <v>0</v>
      </c>
      <c r="AO63" s="8">
        <v>74</v>
      </c>
      <c r="AP63" s="8">
        <v>0</v>
      </c>
      <c r="AQ63" s="8">
        <v>922</v>
      </c>
      <c r="AR63" s="8">
        <v>0</v>
      </c>
      <c r="AS63" s="8">
        <v>167</v>
      </c>
      <c r="AT63" s="8">
        <v>1524</v>
      </c>
      <c r="AU63" s="8">
        <v>0</v>
      </c>
    </row>
    <row r="64" spans="1:47" ht="15" customHeight="1">
      <c r="A64" s="7" t="s">
        <v>171</v>
      </c>
      <c r="B64" s="8">
        <v>1773</v>
      </c>
      <c r="C64" s="8">
        <v>1990</v>
      </c>
      <c r="D64" s="8">
        <v>1388</v>
      </c>
      <c r="E64" s="8">
        <v>53</v>
      </c>
      <c r="F64" s="8">
        <v>4208</v>
      </c>
      <c r="G64" s="8">
        <v>1357</v>
      </c>
      <c r="H64" s="8">
        <v>579</v>
      </c>
      <c r="I64" s="8">
        <v>2063</v>
      </c>
      <c r="J64" s="8">
        <v>2253</v>
      </c>
      <c r="K64" s="8">
        <v>236283</v>
      </c>
      <c r="L64" s="8">
        <v>15990</v>
      </c>
      <c r="M64" s="8">
        <v>287</v>
      </c>
      <c r="N64" s="8">
        <v>607</v>
      </c>
      <c r="O64" s="8">
        <v>5723</v>
      </c>
      <c r="P64" s="8">
        <v>8566</v>
      </c>
      <c r="Q64" s="8">
        <v>2507</v>
      </c>
      <c r="R64" s="8">
        <v>2453</v>
      </c>
      <c r="S64" s="8">
        <v>1041</v>
      </c>
      <c r="T64" s="8">
        <v>612</v>
      </c>
      <c r="U64" s="8">
        <v>4518</v>
      </c>
      <c r="V64" s="8">
        <v>339</v>
      </c>
      <c r="W64" s="8">
        <v>13887</v>
      </c>
      <c r="X64" s="8">
        <v>5690</v>
      </c>
      <c r="Y64" s="8">
        <v>44</v>
      </c>
      <c r="Z64" s="8">
        <v>23168</v>
      </c>
      <c r="AA64" s="8">
        <v>7</v>
      </c>
      <c r="AB64" s="8">
        <v>14124</v>
      </c>
      <c r="AC64" s="8">
        <v>7830</v>
      </c>
      <c r="AD64" s="8">
        <v>35828</v>
      </c>
      <c r="AE64" s="8">
        <v>446</v>
      </c>
      <c r="AF64" s="8">
        <v>1173</v>
      </c>
      <c r="AG64" s="8">
        <v>1696</v>
      </c>
      <c r="AH64" s="8">
        <v>1411</v>
      </c>
      <c r="AI64" s="8">
        <v>6050</v>
      </c>
      <c r="AJ64" s="8">
        <v>192</v>
      </c>
      <c r="AK64" s="8">
        <v>0</v>
      </c>
      <c r="AL64" s="8">
        <v>121</v>
      </c>
      <c r="AM64" s="8">
        <v>502</v>
      </c>
      <c r="AN64" s="8">
        <v>808</v>
      </c>
      <c r="AO64" s="8">
        <v>0</v>
      </c>
      <c r="AP64" s="8">
        <v>261</v>
      </c>
      <c r="AQ64" s="8">
        <v>8323</v>
      </c>
      <c r="AR64" s="8">
        <v>3</v>
      </c>
      <c r="AS64" s="8">
        <v>1629</v>
      </c>
      <c r="AT64" s="8">
        <v>4117</v>
      </c>
      <c r="AU64" s="8">
        <v>54</v>
      </c>
    </row>
    <row r="65" spans="1:47" ht="15" customHeight="1">
      <c r="A65" s="7" t="s">
        <v>172</v>
      </c>
      <c r="B65" s="8">
        <v>0</v>
      </c>
      <c r="C65" s="8">
        <v>178</v>
      </c>
      <c r="D65" s="8">
        <v>650</v>
      </c>
      <c r="E65" s="8">
        <v>0</v>
      </c>
      <c r="F65" s="8">
        <v>198</v>
      </c>
      <c r="G65" s="8">
        <v>0</v>
      </c>
      <c r="H65" s="8">
        <v>0</v>
      </c>
      <c r="I65" s="8">
        <v>1338</v>
      </c>
      <c r="J65" s="8">
        <v>607</v>
      </c>
      <c r="K65" s="8">
        <v>4364</v>
      </c>
      <c r="L65" s="8">
        <v>431</v>
      </c>
      <c r="M65" s="8">
        <v>0</v>
      </c>
      <c r="N65" s="8">
        <v>0</v>
      </c>
      <c r="O65" s="8">
        <v>269</v>
      </c>
      <c r="P65" s="8">
        <v>5482</v>
      </c>
      <c r="Q65" s="8">
        <v>431</v>
      </c>
      <c r="R65" s="8">
        <v>0</v>
      </c>
      <c r="S65" s="8">
        <v>0</v>
      </c>
      <c r="T65" s="8">
        <v>330</v>
      </c>
      <c r="U65" s="8">
        <v>2104</v>
      </c>
      <c r="V65" s="8">
        <v>0</v>
      </c>
      <c r="W65" s="8">
        <v>633</v>
      </c>
      <c r="X65" s="8">
        <v>1428</v>
      </c>
      <c r="Y65" s="8">
        <v>0</v>
      </c>
      <c r="Z65" s="8">
        <v>6882</v>
      </c>
      <c r="AA65" s="8">
        <v>0</v>
      </c>
      <c r="AB65" s="8">
        <v>1364</v>
      </c>
      <c r="AC65" s="8">
        <v>0</v>
      </c>
      <c r="AD65" s="8">
        <v>27461</v>
      </c>
      <c r="AE65" s="8">
        <v>640</v>
      </c>
      <c r="AF65" s="8">
        <v>0</v>
      </c>
      <c r="AG65" s="8">
        <v>0</v>
      </c>
      <c r="AH65" s="8">
        <v>488</v>
      </c>
      <c r="AI65" s="8">
        <v>505</v>
      </c>
      <c r="AJ65" s="8">
        <v>0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1529</v>
      </c>
      <c r="AR65" s="8">
        <v>0</v>
      </c>
      <c r="AS65" s="8">
        <v>393</v>
      </c>
      <c r="AT65" s="8">
        <v>500</v>
      </c>
      <c r="AU65" s="8">
        <v>0</v>
      </c>
    </row>
    <row r="66" spans="1:47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12803</v>
      </c>
      <c r="K66" s="8">
        <v>135039</v>
      </c>
      <c r="L66" s="8">
        <v>39744</v>
      </c>
      <c r="M66" s="8">
        <v>0</v>
      </c>
      <c r="N66" s="8">
        <v>0</v>
      </c>
      <c r="O66" s="8">
        <v>15000</v>
      </c>
      <c r="P66" s="8">
        <v>15933</v>
      </c>
      <c r="Q66" s="8">
        <v>7158</v>
      </c>
      <c r="R66" s="8">
        <v>4000</v>
      </c>
      <c r="S66" s="8">
        <v>0</v>
      </c>
      <c r="T66" s="8">
        <v>0</v>
      </c>
      <c r="U66" s="8">
        <v>20000</v>
      </c>
      <c r="V66" s="8">
        <v>0</v>
      </c>
      <c r="W66" s="8">
        <v>39374</v>
      </c>
      <c r="X66" s="8">
        <v>38910</v>
      </c>
      <c r="Y66" s="8">
        <v>0</v>
      </c>
      <c r="Z66" s="8">
        <v>97488</v>
      </c>
      <c r="AA66" s="8">
        <v>7103</v>
      </c>
      <c r="AB66" s="8">
        <v>46488</v>
      </c>
      <c r="AC66" s="8">
        <v>16412</v>
      </c>
      <c r="AD66" s="8">
        <v>24816</v>
      </c>
      <c r="AE66" s="8">
        <v>0</v>
      </c>
      <c r="AF66" s="8">
        <v>6000</v>
      </c>
      <c r="AG66" s="8">
        <v>0</v>
      </c>
      <c r="AH66" s="8">
        <v>4210</v>
      </c>
      <c r="AI66" s="8">
        <v>27500</v>
      </c>
      <c r="AJ66" s="8">
        <v>0</v>
      </c>
      <c r="AK66" s="8">
        <v>5500</v>
      </c>
      <c r="AL66" s="8">
        <v>0</v>
      </c>
      <c r="AM66" s="8">
        <v>10000</v>
      </c>
      <c r="AN66" s="8">
        <v>0</v>
      </c>
      <c r="AO66" s="8">
        <v>0</v>
      </c>
      <c r="AP66" s="8">
        <v>0</v>
      </c>
      <c r="AQ66" s="8">
        <v>25500</v>
      </c>
      <c r="AR66" s="8">
        <v>0</v>
      </c>
      <c r="AS66" s="8">
        <v>2000</v>
      </c>
      <c r="AT66" s="8">
        <v>10000</v>
      </c>
      <c r="AU66" s="8">
        <v>0</v>
      </c>
    </row>
    <row r="67" spans="1:47" ht="15" customHeight="1">
      <c r="A67" s="7" t="s">
        <v>174</v>
      </c>
      <c r="B67" s="8">
        <v>0</v>
      </c>
      <c r="C67" s="8">
        <v>130</v>
      </c>
      <c r="D67" s="8">
        <v>13000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245</v>
      </c>
      <c r="K67" s="8">
        <v>231180</v>
      </c>
      <c r="L67" s="8">
        <v>28334</v>
      </c>
      <c r="M67" s="8">
        <v>0</v>
      </c>
      <c r="N67" s="8">
        <v>0</v>
      </c>
      <c r="O67" s="8">
        <v>756</v>
      </c>
      <c r="P67" s="8">
        <v>705</v>
      </c>
      <c r="Q67" s="8">
        <v>0</v>
      </c>
      <c r="R67" s="8">
        <v>0</v>
      </c>
      <c r="S67" s="8">
        <v>0</v>
      </c>
      <c r="T67" s="8">
        <v>0</v>
      </c>
      <c r="U67" s="8">
        <v>1261</v>
      </c>
      <c r="V67" s="8">
        <v>0</v>
      </c>
      <c r="W67" s="8">
        <v>1224</v>
      </c>
      <c r="X67" s="8">
        <v>1109</v>
      </c>
      <c r="Y67" s="8">
        <v>35</v>
      </c>
      <c r="Z67" s="8">
        <v>93666</v>
      </c>
      <c r="AA67" s="8">
        <v>0</v>
      </c>
      <c r="AB67" s="8">
        <v>14774</v>
      </c>
      <c r="AC67" s="8">
        <v>0</v>
      </c>
      <c r="AD67" s="8">
        <v>9538</v>
      </c>
      <c r="AE67" s="8">
        <v>0</v>
      </c>
      <c r="AF67" s="8">
        <v>201</v>
      </c>
      <c r="AG67" s="8">
        <v>0</v>
      </c>
      <c r="AH67" s="8">
        <v>0</v>
      </c>
      <c r="AI67" s="8">
        <v>254</v>
      </c>
      <c r="AJ67" s="8">
        <v>0</v>
      </c>
      <c r="AK67" s="8">
        <v>431</v>
      </c>
      <c r="AL67" s="8">
        <v>0</v>
      </c>
      <c r="AM67" s="8">
        <v>7</v>
      </c>
      <c r="AN67" s="8">
        <v>596</v>
      </c>
      <c r="AO67" s="8">
        <v>0</v>
      </c>
      <c r="AP67" s="8">
        <v>0</v>
      </c>
      <c r="AQ67" s="8">
        <v>11808</v>
      </c>
      <c r="AR67" s="8">
        <v>0</v>
      </c>
      <c r="AS67" s="8">
        <v>552</v>
      </c>
      <c r="AT67" s="8">
        <v>0</v>
      </c>
      <c r="AU67" s="8">
        <v>0</v>
      </c>
    </row>
    <row r="68" spans="1:47" ht="15" customHeight="1">
      <c r="A68" s="5" t="s">
        <v>175</v>
      </c>
      <c r="B68" s="6">
        <v>672</v>
      </c>
      <c r="C68" s="6">
        <v>31333</v>
      </c>
      <c r="D68" s="6">
        <v>1560</v>
      </c>
      <c r="E68" s="6">
        <v>4254</v>
      </c>
      <c r="F68" s="6">
        <v>36756</v>
      </c>
      <c r="G68" s="6">
        <v>21790</v>
      </c>
      <c r="H68" s="6">
        <v>10250</v>
      </c>
      <c r="I68" s="6">
        <v>35077</v>
      </c>
      <c r="J68" s="6">
        <v>22093</v>
      </c>
      <c r="K68" s="6">
        <v>211879</v>
      </c>
      <c r="L68" s="6">
        <v>139330</v>
      </c>
      <c r="M68" s="6">
        <v>12106</v>
      </c>
      <c r="N68" s="6">
        <v>6476</v>
      </c>
      <c r="O68" s="6">
        <v>60840</v>
      </c>
      <c r="P68" s="6">
        <v>134749</v>
      </c>
      <c r="Q68" s="6">
        <v>17954</v>
      </c>
      <c r="R68" s="6">
        <v>10735</v>
      </c>
      <c r="S68" s="6">
        <v>17544</v>
      </c>
      <c r="T68" s="6">
        <v>5179</v>
      </c>
      <c r="U68" s="6">
        <v>48320</v>
      </c>
      <c r="V68" s="6">
        <v>3778</v>
      </c>
      <c r="W68" s="6">
        <v>120895</v>
      </c>
      <c r="X68" s="6">
        <v>91052</v>
      </c>
      <c r="Y68" s="6">
        <v>5467</v>
      </c>
      <c r="Z68" s="6">
        <v>118964</v>
      </c>
      <c r="AA68" s="6">
        <v>9072</v>
      </c>
      <c r="AB68" s="6">
        <v>126375</v>
      </c>
      <c r="AC68" s="6">
        <v>-2392</v>
      </c>
      <c r="AD68" s="6">
        <v>391377</v>
      </c>
      <c r="AE68" s="6">
        <v>27727</v>
      </c>
      <c r="AF68" s="6">
        <v>18389</v>
      </c>
      <c r="AG68" s="6">
        <v>13952</v>
      </c>
      <c r="AH68" s="6">
        <v>9481</v>
      </c>
      <c r="AI68" s="6">
        <v>33853</v>
      </c>
      <c r="AJ68" s="6">
        <v>8032</v>
      </c>
      <c r="AK68" s="6">
        <v>12863</v>
      </c>
      <c r="AL68" s="6">
        <v>4091</v>
      </c>
      <c r="AM68" s="6">
        <v>20781</v>
      </c>
      <c r="AN68" s="6">
        <v>11892</v>
      </c>
      <c r="AO68" s="6">
        <v>4575</v>
      </c>
      <c r="AP68" s="6">
        <v>17571</v>
      </c>
      <c r="AQ68" s="6">
        <v>33274</v>
      </c>
      <c r="AR68" s="6">
        <v>5428</v>
      </c>
      <c r="AS68" s="6">
        <v>20117</v>
      </c>
      <c r="AT68" s="6">
        <v>25823</v>
      </c>
      <c r="AU68" s="6">
        <v>649</v>
      </c>
    </row>
    <row r="69" spans="1:47" ht="15" customHeight="1">
      <c r="A69" s="7" t="s">
        <v>176</v>
      </c>
      <c r="B69" s="8">
        <v>0</v>
      </c>
      <c r="C69" s="8">
        <v>17500</v>
      </c>
      <c r="D69" s="8">
        <v>0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14087</v>
      </c>
      <c r="K69" s="8">
        <v>136686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11600</v>
      </c>
      <c r="R69" s="8">
        <v>7000</v>
      </c>
      <c r="S69" s="8">
        <v>15000</v>
      </c>
      <c r="T69" s="8">
        <v>4407</v>
      </c>
      <c r="U69" s="8">
        <v>56300</v>
      </c>
      <c r="V69" s="8">
        <v>3500</v>
      </c>
      <c r="W69" s="8">
        <v>110000</v>
      </c>
      <c r="X69" s="8">
        <v>56448</v>
      </c>
      <c r="Y69" s="8">
        <v>5200</v>
      </c>
      <c r="Z69" s="8">
        <v>103000</v>
      </c>
      <c r="AA69" s="8">
        <v>5250</v>
      </c>
      <c r="AB69" s="8">
        <v>60000</v>
      </c>
      <c r="AC69" s="8">
        <v>42007</v>
      </c>
      <c r="AD69" s="8">
        <v>300000</v>
      </c>
      <c r="AE69" s="8">
        <v>16250</v>
      </c>
      <c r="AF69" s="8">
        <v>10000</v>
      </c>
      <c r="AG69" s="8">
        <v>6000</v>
      </c>
      <c r="AH69" s="8">
        <v>13335</v>
      </c>
      <c r="AI69" s="8">
        <v>25000</v>
      </c>
      <c r="AJ69" s="8">
        <v>7018</v>
      </c>
      <c r="AK69" s="8">
        <v>8450</v>
      </c>
      <c r="AL69" s="8">
        <v>3650</v>
      </c>
      <c r="AM69" s="8">
        <v>10000</v>
      </c>
      <c r="AN69" s="8">
        <v>10000</v>
      </c>
      <c r="AO69" s="8">
        <v>3500</v>
      </c>
      <c r="AP69" s="8">
        <v>16000</v>
      </c>
      <c r="AQ69" s="8">
        <v>42000</v>
      </c>
      <c r="AR69" s="8">
        <v>5000</v>
      </c>
      <c r="AS69" s="8">
        <v>18000</v>
      </c>
      <c r="AT69" s="8">
        <v>13800</v>
      </c>
      <c r="AU69" s="8">
        <v>600</v>
      </c>
    </row>
    <row r="70" spans="1:47" ht="15" customHeight="1">
      <c r="A70" s="7" t="s">
        <v>177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23391</v>
      </c>
      <c r="L70" s="8">
        <v>8620</v>
      </c>
      <c r="M70" s="8">
        <v>763</v>
      </c>
      <c r="N70" s="8">
        <v>0</v>
      </c>
      <c r="O70" s="8">
        <v>5970</v>
      </c>
      <c r="P70" s="8">
        <v>0</v>
      </c>
      <c r="Q70" s="8">
        <v>1475</v>
      </c>
      <c r="R70" s="8">
        <v>0</v>
      </c>
      <c r="S70" s="8">
        <v>1775</v>
      </c>
      <c r="T70" s="8">
        <v>0</v>
      </c>
      <c r="U70" s="8">
        <v>0</v>
      </c>
      <c r="V70" s="8">
        <v>0</v>
      </c>
      <c r="W70" s="8">
        <v>0</v>
      </c>
      <c r="X70" s="8">
        <v>15135</v>
      </c>
      <c r="Y70" s="8">
        <v>0</v>
      </c>
      <c r="Z70" s="8">
        <v>3919</v>
      </c>
      <c r="AA70" s="8">
        <v>473</v>
      </c>
      <c r="AB70" s="8">
        <v>33589</v>
      </c>
      <c r="AC70" s="8">
        <v>0</v>
      </c>
      <c r="AD70" s="8">
        <v>0</v>
      </c>
      <c r="AE70" s="8">
        <v>0</v>
      </c>
      <c r="AF70" s="8">
        <v>0</v>
      </c>
      <c r="AG70" s="8">
        <v>0</v>
      </c>
      <c r="AH70" s="8">
        <v>1450</v>
      </c>
      <c r="AI70" s="8">
        <v>0</v>
      </c>
      <c r="AJ70" s="8">
        <v>0</v>
      </c>
      <c r="AK70" s="8">
        <v>0</v>
      </c>
      <c r="AL70" s="8">
        <v>0</v>
      </c>
      <c r="AM70" s="8">
        <v>7572</v>
      </c>
      <c r="AN70" s="8">
        <v>1439</v>
      </c>
      <c r="AO70" s="8">
        <v>0</v>
      </c>
      <c r="AP70" s="8">
        <v>0</v>
      </c>
      <c r="AQ70" s="8">
        <v>6931</v>
      </c>
      <c r="AR70" s="8">
        <v>415</v>
      </c>
      <c r="AS70" s="8">
        <v>810</v>
      </c>
      <c r="AT70" s="8">
        <v>0</v>
      </c>
      <c r="AU70" s="8">
        <v>0</v>
      </c>
    </row>
    <row r="71" spans="1:47" ht="15" customHeight="1">
      <c r="A71" s="7" t="s">
        <v>178</v>
      </c>
      <c r="B71" s="8">
        <v>0</v>
      </c>
      <c r="C71" s="8">
        <v>6985</v>
      </c>
      <c r="D71" s="8">
        <v>227</v>
      </c>
      <c r="E71" s="8">
        <v>210</v>
      </c>
      <c r="F71" s="8">
        <v>3047</v>
      </c>
      <c r="G71" s="8">
        <v>6251</v>
      </c>
      <c r="H71" s="8">
        <v>978</v>
      </c>
      <c r="I71" s="8">
        <v>2941</v>
      </c>
      <c r="J71" s="8">
        <v>7850</v>
      </c>
      <c r="K71" s="8">
        <v>40979</v>
      </c>
      <c r="L71" s="8">
        <v>30211</v>
      </c>
      <c r="M71" s="8">
        <v>1033</v>
      </c>
      <c r="N71" s="8">
        <v>372</v>
      </c>
      <c r="O71" s="8">
        <v>9576</v>
      </c>
      <c r="P71" s="8">
        <v>36225</v>
      </c>
      <c r="Q71" s="8">
        <v>3412</v>
      </c>
      <c r="R71" s="8">
        <v>2375</v>
      </c>
      <c r="S71" s="8">
        <v>396</v>
      </c>
      <c r="T71" s="8">
        <v>338</v>
      </c>
      <c r="U71" s="8">
        <v>1112</v>
      </c>
      <c r="V71" s="8">
        <v>213</v>
      </c>
      <c r="W71" s="8">
        <v>1689</v>
      </c>
      <c r="X71" s="8">
        <v>11214</v>
      </c>
      <c r="Y71" s="8">
        <v>303</v>
      </c>
      <c r="Z71" s="8">
        <v>9220</v>
      </c>
      <c r="AA71" s="8">
        <v>976</v>
      </c>
      <c r="AB71" s="8">
        <v>21061</v>
      </c>
      <c r="AC71" s="8">
        <v>12111</v>
      </c>
      <c r="AD71" s="8">
        <v>21783</v>
      </c>
      <c r="AE71" s="8">
        <v>9428</v>
      </c>
      <c r="AF71" s="8">
        <v>7396</v>
      </c>
      <c r="AG71" s="8">
        <v>6635</v>
      </c>
      <c r="AH71" s="8">
        <v>2714</v>
      </c>
      <c r="AI71" s="8">
        <v>5114</v>
      </c>
      <c r="AJ71" s="8">
        <v>467</v>
      </c>
      <c r="AK71" s="8">
        <v>2951</v>
      </c>
      <c r="AL71" s="8">
        <v>394</v>
      </c>
      <c r="AM71" s="8">
        <v>2101</v>
      </c>
      <c r="AN71" s="8">
        <v>368</v>
      </c>
      <c r="AO71" s="8">
        <v>259</v>
      </c>
      <c r="AP71" s="8">
        <v>1054</v>
      </c>
      <c r="AQ71" s="8">
        <v>2886</v>
      </c>
      <c r="AR71" s="8">
        <v>0</v>
      </c>
      <c r="AS71" s="8">
        <v>1081</v>
      </c>
      <c r="AT71" s="8">
        <v>11073</v>
      </c>
      <c r="AU71" s="8">
        <v>9</v>
      </c>
    </row>
    <row r="72" spans="1:47" ht="15" customHeight="1">
      <c r="A72" s="7" t="s">
        <v>179</v>
      </c>
      <c r="B72" s="8">
        <v>0</v>
      </c>
      <c r="C72" s="8">
        <v>0</v>
      </c>
      <c r="D72" s="8">
        <v>76</v>
      </c>
      <c r="E72" s="8">
        <v>0</v>
      </c>
      <c r="F72" s="8">
        <v>288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358</v>
      </c>
      <c r="U72" s="8">
        <v>39</v>
      </c>
      <c r="V72" s="8">
        <v>0</v>
      </c>
      <c r="W72" s="8">
        <v>7986</v>
      </c>
      <c r="X72" s="8">
        <v>0</v>
      </c>
      <c r="Y72" s="8">
        <v>0</v>
      </c>
      <c r="Z72" s="8">
        <v>0</v>
      </c>
      <c r="AA72" s="8">
        <v>0</v>
      </c>
      <c r="AB72" s="8">
        <v>3340</v>
      </c>
      <c r="AC72" s="8">
        <v>143</v>
      </c>
      <c r="AD72" s="8">
        <v>45088</v>
      </c>
      <c r="AE72" s="8">
        <v>0</v>
      </c>
      <c r="AF72" s="8">
        <v>0</v>
      </c>
      <c r="AG72" s="8">
        <v>0</v>
      </c>
      <c r="AH72" s="8">
        <v>1532</v>
      </c>
      <c r="AI72" s="8">
        <v>1304</v>
      </c>
      <c r="AJ72" s="8">
        <v>0</v>
      </c>
      <c r="AK72" s="8">
        <v>0</v>
      </c>
      <c r="AL72" s="8">
        <v>0</v>
      </c>
      <c r="AM72" s="8">
        <v>0</v>
      </c>
      <c r="AN72" s="8">
        <v>0</v>
      </c>
      <c r="AO72" s="8">
        <v>171</v>
      </c>
      <c r="AP72" s="8">
        <v>0</v>
      </c>
      <c r="AQ72" s="8">
        <v>37</v>
      </c>
      <c r="AR72" s="8">
        <v>0</v>
      </c>
      <c r="AS72" s="8">
        <v>20</v>
      </c>
      <c r="AT72" s="8">
        <v>658</v>
      </c>
      <c r="AU72" s="8">
        <v>0</v>
      </c>
    </row>
    <row r="73" spans="1:47" ht="15" customHeight="1">
      <c r="A73" s="7" t="s">
        <v>180</v>
      </c>
      <c r="B73" s="8">
        <v>438</v>
      </c>
      <c r="C73" s="8">
        <v>-267</v>
      </c>
      <c r="D73" s="8">
        <v>0</v>
      </c>
      <c r="E73" s="8">
        <v>-299</v>
      </c>
      <c r="F73" s="8">
        <v>0</v>
      </c>
      <c r="G73" s="8">
        <v>69</v>
      </c>
      <c r="H73" s="8">
        <v>0</v>
      </c>
      <c r="I73" s="8">
        <v>-5529</v>
      </c>
      <c r="J73" s="8">
        <v>0</v>
      </c>
      <c r="K73" s="8">
        <v>9</v>
      </c>
      <c r="L73" s="8">
        <v>2481</v>
      </c>
      <c r="M73" s="8">
        <v>0</v>
      </c>
      <c r="N73" s="8">
        <v>-679</v>
      </c>
      <c r="O73" s="8">
        <v>0</v>
      </c>
      <c r="P73" s="8">
        <v>393</v>
      </c>
      <c r="Q73" s="8">
        <v>0</v>
      </c>
      <c r="R73" s="8">
        <v>0</v>
      </c>
      <c r="S73" s="8">
        <v>0</v>
      </c>
      <c r="T73" s="8">
        <v>60</v>
      </c>
      <c r="U73" s="8">
        <v>-8327</v>
      </c>
      <c r="V73" s="8">
        <v>0</v>
      </c>
      <c r="W73" s="8">
        <v>-4239</v>
      </c>
      <c r="X73" s="8">
        <v>0</v>
      </c>
      <c r="Y73" s="8">
        <v>8</v>
      </c>
      <c r="Z73" s="8">
        <v>0</v>
      </c>
      <c r="AA73" s="8">
        <v>572</v>
      </c>
      <c r="AB73" s="8">
        <v>0</v>
      </c>
      <c r="AC73" s="8">
        <v>-53945</v>
      </c>
      <c r="AD73" s="8">
        <v>0</v>
      </c>
      <c r="AE73" s="8">
        <v>308</v>
      </c>
      <c r="AF73" s="8">
        <v>453</v>
      </c>
      <c r="AG73" s="8">
        <v>896</v>
      </c>
      <c r="AH73" s="8">
        <v>-9702</v>
      </c>
      <c r="AI73" s="8">
        <v>0</v>
      </c>
      <c r="AJ73" s="8">
        <v>1</v>
      </c>
      <c r="AK73" s="8">
        <v>769</v>
      </c>
      <c r="AL73" s="8">
        <v>0</v>
      </c>
      <c r="AM73" s="8">
        <v>0</v>
      </c>
      <c r="AN73" s="8">
        <v>0</v>
      </c>
      <c r="AO73" s="8">
        <v>589</v>
      </c>
      <c r="AP73" s="8">
        <v>0</v>
      </c>
      <c r="AQ73" s="8">
        <v>-18734</v>
      </c>
      <c r="AR73" s="8">
        <v>0</v>
      </c>
      <c r="AS73" s="8">
        <v>0</v>
      </c>
      <c r="AT73" s="8">
        <v>0</v>
      </c>
      <c r="AU73" s="8">
        <v>0</v>
      </c>
    </row>
    <row r="74" spans="1:47" ht="15" customHeight="1">
      <c r="A74" s="9" t="s">
        <v>181</v>
      </c>
      <c r="B74" s="10">
        <v>234</v>
      </c>
      <c r="C74" s="10">
        <v>615</v>
      </c>
      <c r="D74" s="10">
        <v>1257</v>
      </c>
      <c r="E74" s="10">
        <v>-657</v>
      </c>
      <c r="F74" s="10">
        <v>3421</v>
      </c>
      <c r="G74" s="10">
        <v>604</v>
      </c>
      <c r="H74" s="10">
        <v>265</v>
      </c>
      <c r="I74" s="10">
        <v>84</v>
      </c>
      <c r="J74" s="10">
        <v>156</v>
      </c>
      <c r="K74" s="10">
        <v>10814</v>
      </c>
      <c r="L74" s="10">
        <v>10652</v>
      </c>
      <c r="M74" s="10">
        <v>310</v>
      </c>
      <c r="N74" s="10">
        <v>109</v>
      </c>
      <c r="O74" s="10">
        <v>2783</v>
      </c>
      <c r="P74" s="10">
        <v>16239</v>
      </c>
      <c r="Q74" s="10">
        <v>929</v>
      </c>
      <c r="R74" s="10">
        <v>1360</v>
      </c>
      <c r="S74" s="10">
        <v>373</v>
      </c>
      <c r="T74" s="10">
        <v>16</v>
      </c>
      <c r="U74" s="10">
        <v>-804</v>
      </c>
      <c r="V74" s="10">
        <v>65</v>
      </c>
      <c r="W74" s="10">
        <v>5459</v>
      </c>
      <c r="X74" s="10">
        <v>8255</v>
      </c>
      <c r="Y74" s="10">
        <v>-44</v>
      </c>
      <c r="Z74" s="10">
        <v>2825</v>
      </c>
      <c r="AA74" s="10">
        <v>1801</v>
      </c>
      <c r="AB74" s="10">
        <v>8385</v>
      </c>
      <c r="AC74" s="10">
        <v>-2708</v>
      </c>
      <c r="AD74" s="10">
        <v>24506</v>
      </c>
      <c r="AE74" s="10">
        <v>1741</v>
      </c>
      <c r="AF74" s="10">
        <v>540</v>
      </c>
      <c r="AG74" s="10">
        <v>421</v>
      </c>
      <c r="AH74" s="10">
        <v>152</v>
      </c>
      <c r="AI74" s="10">
        <v>2435</v>
      </c>
      <c r="AJ74" s="10">
        <v>546</v>
      </c>
      <c r="AK74" s="10">
        <v>693</v>
      </c>
      <c r="AL74" s="10">
        <v>47</v>
      </c>
      <c r="AM74" s="10">
        <v>1108</v>
      </c>
      <c r="AN74" s="10">
        <v>85</v>
      </c>
      <c r="AO74" s="10">
        <v>56</v>
      </c>
      <c r="AP74" s="10">
        <v>517</v>
      </c>
      <c r="AQ74" s="10">
        <v>154</v>
      </c>
      <c r="AR74" s="10">
        <v>13</v>
      </c>
      <c r="AS74" s="10">
        <v>206</v>
      </c>
      <c r="AT74" s="10">
        <v>292</v>
      </c>
      <c r="AU74" s="10">
        <v>40</v>
      </c>
    </row>
    <row r="75" spans="1:4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8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5" customHeight="1">
      <c r="A77" s="28" t="s">
        <v>185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8"/>
  <sheetViews>
    <sheetView showGridLines="0" zoomScalePageLayoutView="0" workbookViewId="0" topLeftCell="A1">
      <selection activeCell="W7" sqref="W7"/>
    </sheetView>
  </sheetViews>
  <sheetFormatPr defaultColWidth="9.140625" defaultRowHeight="12.75"/>
  <cols>
    <col min="1" max="1" width="34.8515625" style="3" customWidth="1"/>
    <col min="2" max="47" width="10.8515625" style="3" bestFit="1" customWidth="1"/>
  </cols>
  <sheetData>
    <row r="1" spans="1:48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15"/>
    </row>
    <row r="2" spans="1:48" ht="15" customHeight="1">
      <c r="A2" s="1" t="s">
        <v>182</v>
      </c>
      <c r="AV2" s="16"/>
    </row>
    <row r="3" ht="15" customHeight="1"/>
    <row r="4" ht="15" customHeight="1"/>
    <row r="5" ht="15" customHeight="1">
      <c r="A5" s="1" t="s">
        <v>302</v>
      </c>
    </row>
    <row r="6" spans="2:47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</row>
    <row r="7" spans="2:48" ht="15" customHeight="1"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112</v>
      </c>
      <c r="AE7" s="4" t="s">
        <v>10</v>
      </c>
      <c r="AF7" s="4" t="s">
        <v>74</v>
      </c>
      <c r="AG7" s="4" t="s">
        <v>75</v>
      </c>
      <c r="AH7" s="4" t="s">
        <v>47</v>
      </c>
      <c r="AI7" s="4" t="s">
        <v>43</v>
      </c>
      <c r="AJ7" s="4" t="s">
        <v>38</v>
      </c>
      <c r="AK7" s="4" t="s">
        <v>111</v>
      </c>
      <c r="AL7" s="4" t="s">
        <v>52</v>
      </c>
      <c r="AM7" s="4" t="s">
        <v>183</v>
      </c>
      <c r="AN7" s="4" t="s">
        <v>76</v>
      </c>
      <c r="AO7" s="4" t="s">
        <v>77</v>
      </c>
      <c r="AP7" s="4" t="s">
        <v>49</v>
      </c>
      <c r="AQ7" s="4" t="s">
        <v>116</v>
      </c>
      <c r="AR7" s="4" t="s">
        <v>78</v>
      </c>
      <c r="AS7" s="4" t="s">
        <v>117</v>
      </c>
      <c r="AT7" s="4" t="s">
        <v>113</v>
      </c>
      <c r="AU7" s="4" t="s">
        <v>7</v>
      </c>
      <c r="AV7" s="14"/>
    </row>
    <row r="8" spans="2:48" ht="15" customHeight="1"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 t="s">
        <v>79</v>
      </c>
      <c r="I8" s="19"/>
      <c r="J8" s="19"/>
      <c r="K8" s="19"/>
      <c r="L8" s="19"/>
      <c r="M8" s="19" t="s">
        <v>79</v>
      </c>
      <c r="N8" s="19" t="s">
        <v>79</v>
      </c>
      <c r="O8" s="19"/>
      <c r="P8" s="19"/>
      <c r="Q8" s="19" t="s">
        <v>79</v>
      </c>
      <c r="R8" s="19" t="s">
        <v>79</v>
      </c>
      <c r="S8" s="19"/>
      <c r="T8" s="19" t="s">
        <v>79</v>
      </c>
      <c r="U8" s="19" t="s">
        <v>79</v>
      </c>
      <c r="V8" s="19"/>
      <c r="W8" s="19" t="s">
        <v>79</v>
      </c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 t="s">
        <v>79</v>
      </c>
      <c r="AI8" s="19"/>
      <c r="AJ8" s="19"/>
      <c r="AK8" s="19" t="s">
        <v>79</v>
      </c>
      <c r="AL8" s="19"/>
      <c r="AM8" s="19" t="s">
        <v>79</v>
      </c>
      <c r="AN8" s="19"/>
      <c r="AO8" s="19"/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4"/>
    </row>
    <row r="9" spans="1:47" ht="15" customHeight="1">
      <c r="A9" s="5" t="s">
        <v>16</v>
      </c>
      <c r="B9" s="6">
        <v>282946</v>
      </c>
      <c r="C9" s="6">
        <v>340524</v>
      </c>
      <c r="D9" s="6">
        <v>305416</v>
      </c>
      <c r="E9" s="6">
        <v>10711</v>
      </c>
      <c r="F9" s="6">
        <v>946777</v>
      </c>
      <c r="G9" s="6">
        <v>231635</v>
      </c>
      <c r="H9" s="6">
        <v>121985</v>
      </c>
      <c r="I9" s="6">
        <v>336232</v>
      </c>
      <c r="J9" s="6">
        <v>328310</v>
      </c>
      <c r="K9" s="6">
        <v>5405197</v>
      </c>
      <c r="L9" s="6">
        <v>2926091</v>
      </c>
      <c r="M9" s="6">
        <v>71763</v>
      </c>
      <c r="N9" s="6">
        <v>100991</v>
      </c>
      <c r="O9" s="6">
        <v>982354</v>
      </c>
      <c r="P9" s="6">
        <v>1682561</v>
      </c>
      <c r="Q9" s="6">
        <v>414900</v>
      </c>
      <c r="R9" s="6">
        <v>208295</v>
      </c>
      <c r="S9" s="6">
        <v>130649</v>
      </c>
      <c r="T9" s="6">
        <v>5972</v>
      </c>
      <c r="U9" s="6">
        <v>96683</v>
      </c>
      <c r="V9" s="6">
        <v>1180288</v>
      </c>
      <c r="W9" s="6">
        <v>26697</v>
      </c>
      <c r="X9" s="6">
        <v>3003461</v>
      </c>
      <c r="Y9" s="6">
        <v>1388550</v>
      </c>
      <c r="Z9" s="6">
        <v>9529</v>
      </c>
      <c r="AA9" s="6">
        <v>4747228</v>
      </c>
      <c r="AB9" s="6">
        <v>128562</v>
      </c>
      <c r="AC9" s="6">
        <v>3174705</v>
      </c>
      <c r="AD9" s="6">
        <v>897377</v>
      </c>
      <c r="AE9" s="6">
        <v>6897959</v>
      </c>
      <c r="AF9" s="6">
        <v>162383</v>
      </c>
      <c r="AG9" s="6">
        <v>301844</v>
      </c>
      <c r="AH9" s="6">
        <v>156244</v>
      </c>
      <c r="AI9" s="6">
        <v>231316</v>
      </c>
      <c r="AJ9" s="6">
        <v>880056</v>
      </c>
      <c r="AK9" s="6">
        <v>16726</v>
      </c>
      <c r="AL9" s="6">
        <v>423799</v>
      </c>
      <c r="AM9" s="6">
        <v>31129</v>
      </c>
      <c r="AN9" s="6">
        <v>106832</v>
      </c>
      <c r="AO9" s="6">
        <v>74140</v>
      </c>
      <c r="AP9" s="6">
        <v>49055</v>
      </c>
      <c r="AQ9" s="6">
        <v>59968</v>
      </c>
      <c r="AR9" s="6">
        <v>222375</v>
      </c>
      <c r="AS9" s="6">
        <v>501294</v>
      </c>
      <c r="AT9" s="6">
        <v>4097</v>
      </c>
      <c r="AU9" s="6">
        <v>831612</v>
      </c>
    </row>
    <row r="10" spans="1:47" ht="15" customHeight="1">
      <c r="A10" s="7" t="s">
        <v>118</v>
      </c>
      <c r="B10" s="8">
        <v>2332</v>
      </c>
      <c r="C10" s="8">
        <v>20166</v>
      </c>
      <c r="D10" s="8">
        <v>11869</v>
      </c>
      <c r="E10" s="8">
        <v>659</v>
      </c>
      <c r="F10" s="8">
        <v>50371</v>
      </c>
      <c r="G10" s="8">
        <v>10565</v>
      </c>
      <c r="H10" s="8">
        <v>5481</v>
      </c>
      <c r="I10" s="8">
        <v>16325</v>
      </c>
      <c r="J10" s="8">
        <v>5991</v>
      </c>
      <c r="K10" s="8">
        <v>127578</v>
      </c>
      <c r="L10" s="8">
        <v>133645</v>
      </c>
      <c r="M10" s="8">
        <v>661</v>
      </c>
      <c r="N10" s="8">
        <v>3985</v>
      </c>
      <c r="O10" s="8">
        <v>44740</v>
      </c>
      <c r="P10" s="8">
        <v>57264</v>
      </c>
      <c r="Q10" s="8">
        <v>11067</v>
      </c>
      <c r="R10" s="8">
        <v>31</v>
      </c>
      <c r="S10" s="8">
        <v>14626</v>
      </c>
      <c r="T10" s="8">
        <v>4</v>
      </c>
      <c r="U10" s="8">
        <v>3767</v>
      </c>
      <c r="V10" s="8">
        <v>52534</v>
      </c>
      <c r="W10" s="8">
        <v>969</v>
      </c>
      <c r="X10" s="8">
        <v>59839</v>
      </c>
      <c r="Y10" s="8">
        <v>49841</v>
      </c>
      <c r="Z10" s="8">
        <v>51</v>
      </c>
      <c r="AA10" s="8">
        <v>204100</v>
      </c>
      <c r="AB10" s="8">
        <v>847</v>
      </c>
      <c r="AC10" s="8">
        <v>128911</v>
      </c>
      <c r="AD10" s="8">
        <v>45775</v>
      </c>
      <c r="AE10" s="8">
        <v>198925</v>
      </c>
      <c r="AF10" s="8">
        <v>1623</v>
      </c>
      <c r="AG10" s="8">
        <v>1118</v>
      </c>
      <c r="AH10" s="8">
        <v>2641</v>
      </c>
      <c r="AI10" s="8">
        <v>10521</v>
      </c>
      <c r="AJ10" s="8">
        <v>38627</v>
      </c>
      <c r="AK10" s="8">
        <v>6</v>
      </c>
      <c r="AL10" s="8">
        <v>6417</v>
      </c>
      <c r="AM10" s="8">
        <v>2140</v>
      </c>
      <c r="AN10" s="8">
        <v>857</v>
      </c>
      <c r="AO10" s="8">
        <v>9968</v>
      </c>
      <c r="AP10" s="8">
        <v>575</v>
      </c>
      <c r="AQ10" s="8">
        <v>441</v>
      </c>
      <c r="AR10" s="8">
        <v>12672</v>
      </c>
      <c r="AS10" s="8">
        <v>19605</v>
      </c>
      <c r="AT10" s="8">
        <v>117</v>
      </c>
      <c r="AU10" s="8">
        <v>65510</v>
      </c>
    </row>
    <row r="11" spans="1:47" ht="15" customHeight="1">
      <c r="A11" s="7" t="s">
        <v>119</v>
      </c>
      <c r="B11" s="8">
        <v>229</v>
      </c>
      <c r="C11" s="8">
        <v>4769</v>
      </c>
      <c r="D11" s="8">
        <v>4195</v>
      </c>
      <c r="E11" s="8">
        <v>106</v>
      </c>
      <c r="F11" s="8">
        <v>14325</v>
      </c>
      <c r="G11" s="8">
        <v>3302</v>
      </c>
      <c r="H11" s="8">
        <v>1601</v>
      </c>
      <c r="I11" s="8">
        <v>6454</v>
      </c>
      <c r="J11" s="8">
        <v>3049</v>
      </c>
      <c r="K11" s="8">
        <v>53515</v>
      </c>
      <c r="L11" s="8">
        <v>62109</v>
      </c>
      <c r="M11" s="8">
        <v>397</v>
      </c>
      <c r="N11" s="8">
        <v>2083</v>
      </c>
      <c r="O11" s="8">
        <v>18890</v>
      </c>
      <c r="P11" s="8">
        <v>19701</v>
      </c>
      <c r="Q11" s="8">
        <v>4486</v>
      </c>
      <c r="R11" s="8">
        <v>31</v>
      </c>
      <c r="S11" s="8">
        <v>833</v>
      </c>
      <c r="T11" s="8">
        <v>1</v>
      </c>
      <c r="U11" s="8">
        <v>1398</v>
      </c>
      <c r="V11" s="8">
        <v>22363</v>
      </c>
      <c r="W11" s="8">
        <v>69</v>
      </c>
      <c r="X11" s="8">
        <v>33541</v>
      </c>
      <c r="Y11" s="8">
        <v>20094</v>
      </c>
      <c r="Z11" s="8">
        <v>43</v>
      </c>
      <c r="AA11" s="8">
        <v>72885</v>
      </c>
      <c r="AB11" s="8">
        <v>319</v>
      </c>
      <c r="AC11" s="8">
        <v>59307</v>
      </c>
      <c r="AD11" s="8">
        <v>7651</v>
      </c>
      <c r="AE11" s="8">
        <v>102042</v>
      </c>
      <c r="AF11" s="8">
        <v>307</v>
      </c>
      <c r="AG11" s="8">
        <v>826</v>
      </c>
      <c r="AH11" s="8">
        <v>32</v>
      </c>
      <c r="AI11" s="8">
        <v>3915</v>
      </c>
      <c r="AJ11" s="8">
        <v>20482</v>
      </c>
      <c r="AK11" s="8">
        <v>3</v>
      </c>
      <c r="AL11" s="8">
        <v>340</v>
      </c>
      <c r="AM11" s="8">
        <v>652</v>
      </c>
      <c r="AN11" s="8">
        <v>329</v>
      </c>
      <c r="AO11" s="8">
        <v>846</v>
      </c>
      <c r="AP11" s="8">
        <v>47</v>
      </c>
      <c r="AQ11" s="8">
        <v>4</v>
      </c>
      <c r="AR11" s="8">
        <v>2246</v>
      </c>
      <c r="AS11" s="8">
        <v>14408</v>
      </c>
      <c r="AT11" s="8">
        <v>59</v>
      </c>
      <c r="AU11" s="8">
        <v>18794</v>
      </c>
    </row>
    <row r="12" spans="1:47" ht="15" customHeight="1">
      <c r="A12" s="7" t="s">
        <v>120</v>
      </c>
      <c r="B12" s="8">
        <v>2103</v>
      </c>
      <c r="C12" s="8">
        <v>15397</v>
      </c>
      <c r="D12" s="8">
        <v>7674</v>
      </c>
      <c r="E12" s="8">
        <v>553</v>
      </c>
      <c r="F12" s="8">
        <v>36046</v>
      </c>
      <c r="G12" s="8">
        <v>7263</v>
      </c>
      <c r="H12" s="8">
        <v>3880</v>
      </c>
      <c r="I12" s="8">
        <v>9871</v>
      </c>
      <c r="J12" s="8">
        <v>2942</v>
      </c>
      <c r="K12" s="8">
        <v>74063</v>
      </c>
      <c r="L12" s="8">
        <v>71536</v>
      </c>
      <c r="M12" s="8">
        <v>264</v>
      </c>
      <c r="N12" s="8">
        <v>1902</v>
      </c>
      <c r="O12" s="8">
        <v>25850</v>
      </c>
      <c r="P12" s="8">
        <v>37563</v>
      </c>
      <c r="Q12" s="8">
        <v>6581</v>
      </c>
      <c r="R12" s="8">
        <v>0</v>
      </c>
      <c r="S12" s="8">
        <v>13793</v>
      </c>
      <c r="T12" s="8">
        <v>3</v>
      </c>
      <c r="U12" s="8">
        <v>2369</v>
      </c>
      <c r="V12" s="8">
        <v>30171</v>
      </c>
      <c r="W12" s="8">
        <v>900</v>
      </c>
      <c r="X12" s="8">
        <v>26298</v>
      </c>
      <c r="Y12" s="8">
        <v>29747</v>
      </c>
      <c r="Z12" s="8">
        <v>8</v>
      </c>
      <c r="AA12" s="8">
        <v>131215</v>
      </c>
      <c r="AB12" s="8">
        <v>528</v>
      </c>
      <c r="AC12" s="8">
        <v>69604</v>
      </c>
      <c r="AD12" s="8">
        <v>38124</v>
      </c>
      <c r="AE12" s="8">
        <v>96883</v>
      </c>
      <c r="AF12" s="8">
        <v>1316</v>
      </c>
      <c r="AG12" s="8">
        <v>292</v>
      </c>
      <c r="AH12" s="8">
        <v>2609</v>
      </c>
      <c r="AI12" s="8">
        <v>6606</v>
      </c>
      <c r="AJ12" s="8">
        <v>18145</v>
      </c>
      <c r="AK12" s="8">
        <v>3</v>
      </c>
      <c r="AL12" s="8">
        <v>6077</v>
      </c>
      <c r="AM12" s="8">
        <v>1488</v>
      </c>
      <c r="AN12" s="8">
        <v>528</v>
      </c>
      <c r="AO12" s="8">
        <v>9122</v>
      </c>
      <c r="AP12" s="8">
        <v>528</v>
      </c>
      <c r="AQ12" s="8">
        <v>437</v>
      </c>
      <c r="AR12" s="8">
        <v>10426</v>
      </c>
      <c r="AS12" s="8">
        <v>5197</v>
      </c>
      <c r="AT12" s="8">
        <v>58</v>
      </c>
      <c r="AU12" s="8">
        <v>46716</v>
      </c>
    </row>
    <row r="13" spans="1:47" ht="15" customHeight="1">
      <c r="A13" s="7" t="s">
        <v>121</v>
      </c>
      <c r="B13" s="8">
        <v>245643</v>
      </c>
      <c r="C13" s="8">
        <v>242459</v>
      </c>
      <c r="D13" s="8">
        <v>135654</v>
      </c>
      <c r="E13" s="8">
        <v>8512</v>
      </c>
      <c r="F13" s="8">
        <v>540730</v>
      </c>
      <c r="G13" s="8">
        <v>161907</v>
      </c>
      <c r="H13" s="8">
        <v>77952</v>
      </c>
      <c r="I13" s="8">
        <v>238858</v>
      </c>
      <c r="J13" s="8">
        <v>232575</v>
      </c>
      <c r="K13" s="8">
        <v>3121382</v>
      </c>
      <c r="L13" s="8">
        <v>1822944</v>
      </c>
      <c r="M13" s="8">
        <v>42668</v>
      </c>
      <c r="N13" s="8">
        <v>69578</v>
      </c>
      <c r="O13" s="8">
        <v>711079</v>
      </c>
      <c r="P13" s="8">
        <v>1057385</v>
      </c>
      <c r="Q13" s="8">
        <v>266732</v>
      </c>
      <c r="R13" s="8">
        <v>198768</v>
      </c>
      <c r="S13" s="8">
        <v>102535</v>
      </c>
      <c r="T13" s="8">
        <v>5067</v>
      </c>
      <c r="U13" s="8">
        <v>78992</v>
      </c>
      <c r="V13" s="8">
        <v>787948</v>
      </c>
      <c r="W13" s="8">
        <v>23682</v>
      </c>
      <c r="X13" s="8">
        <v>1792215</v>
      </c>
      <c r="Y13" s="8">
        <v>780316</v>
      </c>
      <c r="Z13" s="8">
        <v>5186</v>
      </c>
      <c r="AA13" s="8">
        <v>2916301</v>
      </c>
      <c r="AB13" s="8">
        <v>27742</v>
      </c>
      <c r="AC13" s="8">
        <v>2022205</v>
      </c>
      <c r="AD13" s="8">
        <v>602186</v>
      </c>
      <c r="AE13" s="8">
        <v>4734909</v>
      </c>
      <c r="AF13" s="8">
        <v>57593</v>
      </c>
      <c r="AG13" s="8">
        <v>235186</v>
      </c>
      <c r="AH13" s="8">
        <v>125669</v>
      </c>
      <c r="AI13" s="8">
        <v>136027</v>
      </c>
      <c r="AJ13" s="8">
        <v>683851</v>
      </c>
      <c r="AK13" s="8">
        <v>15402</v>
      </c>
      <c r="AL13" s="8">
        <v>359193</v>
      </c>
      <c r="AM13" s="8">
        <v>26083</v>
      </c>
      <c r="AN13" s="8">
        <v>60841</v>
      </c>
      <c r="AO13" s="8">
        <v>51982</v>
      </c>
      <c r="AP13" s="8">
        <v>33642</v>
      </c>
      <c r="AQ13" s="8">
        <v>44677</v>
      </c>
      <c r="AR13" s="8">
        <v>146873</v>
      </c>
      <c r="AS13" s="8">
        <v>415709</v>
      </c>
      <c r="AT13" s="8">
        <v>3832</v>
      </c>
      <c r="AU13" s="8">
        <v>531490</v>
      </c>
    </row>
    <row r="14" spans="1:47" ht="15" customHeight="1">
      <c r="A14" s="7" t="s">
        <v>122</v>
      </c>
      <c r="B14" s="8">
        <v>144483</v>
      </c>
      <c r="C14" s="8">
        <v>59225</v>
      </c>
      <c r="D14" s="8">
        <v>51404</v>
      </c>
      <c r="E14" s="8">
        <v>1744</v>
      </c>
      <c r="F14" s="8">
        <v>233535</v>
      </c>
      <c r="G14" s="8">
        <v>59494</v>
      </c>
      <c r="H14" s="8">
        <v>21792</v>
      </c>
      <c r="I14" s="8">
        <v>64196</v>
      </c>
      <c r="J14" s="8">
        <v>78061</v>
      </c>
      <c r="K14" s="8">
        <v>1129283</v>
      </c>
      <c r="L14" s="8">
        <v>602952</v>
      </c>
      <c r="M14" s="8">
        <v>11344</v>
      </c>
      <c r="N14" s="8">
        <v>29235</v>
      </c>
      <c r="O14" s="8">
        <v>313942</v>
      </c>
      <c r="P14" s="8">
        <v>425004</v>
      </c>
      <c r="Q14" s="8">
        <v>62921</v>
      </c>
      <c r="R14" s="8">
        <v>2143</v>
      </c>
      <c r="S14" s="8">
        <v>20766</v>
      </c>
      <c r="T14" s="8">
        <v>4801</v>
      </c>
      <c r="U14" s="8">
        <v>25693</v>
      </c>
      <c r="V14" s="8">
        <v>357209</v>
      </c>
      <c r="W14" s="8">
        <v>8922</v>
      </c>
      <c r="X14" s="8">
        <v>874705</v>
      </c>
      <c r="Y14" s="8">
        <v>366914</v>
      </c>
      <c r="Z14" s="8">
        <v>142</v>
      </c>
      <c r="AA14" s="8">
        <v>1127194</v>
      </c>
      <c r="AB14" s="8">
        <v>26611</v>
      </c>
      <c r="AC14" s="8">
        <v>761189</v>
      </c>
      <c r="AD14" s="8">
        <v>125835</v>
      </c>
      <c r="AE14" s="8">
        <v>1953866</v>
      </c>
      <c r="AF14" s="8">
        <v>22697</v>
      </c>
      <c r="AG14" s="8">
        <v>141458</v>
      </c>
      <c r="AH14" s="8">
        <v>24226</v>
      </c>
      <c r="AI14" s="8">
        <v>76005</v>
      </c>
      <c r="AJ14" s="8">
        <v>155201</v>
      </c>
      <c r="AK14" s="8">
        <v>657</v>
      </c>
      <c r="AL14" s="8">
        <v>295462</v>
      </c>
      <c r="AM14" s="8">
        <v>15524</v>
      </c>
      <c r="AN14" s="8">
        <v>19481</v>
      </c>
      <c r="AO14" s="8">
        <v>9302</v>
      </c>
      <c r="AP14" s="8">
        <v>16521</v>
      </c>
      <c r="AQ14" s="8">
        <v>26085</v>
      </c>
      <c r="AR14" s="8">
        <v>15282</v>
      </c>
      <c r="AS14" s="8">
        <v>48194</v>
      </c>
      <c r="AT14" s="8">
        <v>401</v>
      </c>
      <c r="AU14" s="8">
        <v>155053</v>
      </c>
    </row>
    <row r="15" spans="1:47" ht="15" customHeight="1">
      <c r="A15" s="7" t="s">
        <v>123</v>
      </c>
      <c r="B15" s="8">
        <v>101659</v>
      </c>
      <c r="C15" s="8">
        <v>192116</v>
      </c>
      <c r="D15" s="8">
        <v>85574</v>
      </c>
      <c r="E15" s="8">
        <v>12829</v>
      </c>
      <c r="F15" s="8">
        <v>327322</v>
      </c>
      <c r="G15" s="8">
        <v>104397</v>
      </c>
      <c r="H15" s="8">
        <v>60682</v>
      </c>
      <c r="I15" s="8">
        <v>181093</v>
      </c>
      <c r="J15" s="8">
        <v>156815</v>
      </c>
      <c r="K15" s="8">
        <v>2066982</v>
      </c>
      <c r="L15" s="8">
        <v>1261619</v>
      </c>
      <c r="M15" s="8">
        <v>33587</v>
      </c>
      <c r="N15" s="8">
        <v>41832</v>
      </c>
      <c r="O15" s="8">
        <v>412306</v>
      </c>
      <c r="P15" s="8">
        <v>680982</v>
      </c>
      <c r="Q15" s="8">
        <v>211679</v>
      </c>
      <c r="R15" s="8">
        <v>197869</v>
      </c>
      <c r="S15" s="8">
        <v>83806</v>
      </c>
      <c r="T15" s="8">
        <v>948</v>
      </c>
      <c r="U15" s="8">
        <v>55524</v>
      </c>
      <c r="V15" s="8">
        <v>458516</v>
      </c>
      <c r="W15" s="8">
        <v>14760</v>
      </c>
      <c r="X15" s="8">
        <v>961273</v>
      </c>
      <c r="Y15" s="8">
        <v>428744</v>
      </c>
      <c r="Z15" s="8">
        <v>5240</v>
      </c>
      <c r="AA15" s="8">
        <v>1872827</v>
      </c>
      <c r="AB15" s="8">
        <v>1426</v>
      </c>
      <c r="AC15" s="8">
        <v>1319950</v>
      </c>
      <c r="AD15" s="8">
        <v>517930</v>
      </c>
      <c r="AE15" s="8">
        <v>2945582</v>
      </c>
      <c r="AF15" s="8">
        <v>34896</v>
      </c>
      <c r="AG15" s="8">
        <v>95251</v>
      </c>
      <c r="AH15" s="8">
        <v>101464</v>
      </c>
      <c r="AI15" s="8">
        <v>70233</v>
      </c>
      <c r="AJ15" s="8">
        <v>546385</v>
      </c>
      <c r="AK15" s="8">
        <v>15264</v>
      </c>
      <c r="AL15" s="8">
        <v>65083</v>
      </c>
      <c r="AM15" s="8">
        <v>11075</v>
      </c>
      <c r="AN15" s="8">
        <v>43727</v>
      </c>
      <c r="AO15" s="8">
        <v>43163</v>
      </c>
      <c r="AP15" s="8">
        <v>17121</v>
      </c>
      <c r="AQ15" s="8">
        <v>18592</v>
      </c>
      <c r="AR15" s="8">
        <v>135086</v>
      </c>
      <c r="AS15" s="8">
        <v>381575</v>
      </c>
      <c r="AT15" s="8">
        <v>3431</v>
      </c>
      <c r="AU15" s="8">
        <v>409684</v>
      </c>
    </row>
    <row r="16" spans="1:47" ht="15" customHeight="1">
      <c r="A16" s="7" t="s">
        <v>124</v>
      </c>
      <c r="B16" s="8">
        <v>499</v>
      </c>
      <c r="C16" s="8">
        <v>8882</v>
      </c>
      <c r="D16" s="8">
        <v>1324</v>
      </c>
      <c r="E16" s="8">
        <v>6061</v>
      </c>
      <c r="F16" s="8">
        <v>20127</v>
      </c>
      <c r="G16" s="8">
        <v>1984</v>
      </c>
      <c r="H16" s="8">
        <v>4522</v>
      </c>
      <c r="I16" s="8">
        <v>6431</v>
      </c>
      <c r="J16" s="8">
        <v>2301</v>
      </c>
      <c r="K16" s="8">
        <v>74883</v>
      </c>
      <c r="L16" s="8">
        <v>41627</v>
      </c>
      <c r="M16" s="8">
        <v>2263</v>
      </c>
      <c r="N16" s="8">
        <v>1489</v>
      </c>
      <c r="O16" s="8">
        <v>15169</v>
      </c>
      <c r="P16" s="8">
        <v>48601</v>
      </c>
      <c r="Q16" s="8">
        <v>7868</v>
      </c>
      <c r="R16" s="8">
        <v>1244</v>
      </c>
      <c r="S16" s="8">
        <v>2037</v>
      </c>
      <c r="T16" s="8">
        <v>682</v>
      </c>
      <c r="U16" s="8">
        <v>2225</v>
      </c>
      <c r="V16" s="8">
        <v>27777</v>
      </c>
      <c r="W16" s="8">
        <v>0</v>
      </c>
      <c r="X16" s="8">
        <v>43763</v>
      </c>
      <c r="Y16" s="8">
        <v>15342</v>
      </c>
      <c r="Z16" s="8">
        <v>196</v>
      </c>
      <c r="AA16" s="8">
        <v>83720</v>
      </c>
      <c r="AB16" s="8">
        <v>295</v>
      </c>
      <c r="AC16" s="8">
        <v>58934</v>
      </c>
      <c r="AD16" s="8">
        <v>41579</v>
      </c>
      <c r="AE16" s="8">
        <v>164539</v>
      </c>
      <c r="AF16" s="8">
        <v>0</v>
      </c>
      <c r="AG16" s="8">
        <v>1523</v>
      </c>
      <c r="AH16" s="8">
        <v>21</v>
      </c>
      <c r="AI16" s="8">
        <v>10211</v>
      </c>
      <c r="AJ16" s="8">
        <v>17735</v>
      </c>
      <c r="AK16" s="8">
        <v>519</v>
      </c>
      <c r="AL16" s="8">
        <v>1352</v>
      </c>
      <c r="AM16" s="8">
        <v>516</v>
      </c>
      <c r="AN16" s="8">
        <v>2367</v>
      </c>
      <c r="AO16" s="8">
        <v>483</v>
      </c>
      <c r="AP16" s="8">
        <v>0</v>
      </c>
      <c r="AQ16" s="8">
        <v>0</v>
      </c>
      <c r="AR16" s="8">
        <v>3495</v>
      </c>
      <c r="AS16" s="8">
        <v>14060</v>
      </c>
      <c r="AT16" s="8">
        <v>0</v>
      </c>
      <c r="AU16" s="8">
        <v>33247</v>
      </c>
    </row>
    <row r="17" spans="1:47" ht="15" customHeight="1">
      <c r="A17" s="7" t="s">
        <v>125</v>
      </c>
      <c r="B17" s="8">
        <v>28354</v>
      </c>
      <c r="C17" s="8">
        <v>43709</v>
      </c>
      <c r="D17" s="8">
        <v>140217</v>
      </c>
      <c r="E17" s="8">
        <v>224</v>
      </c>
      <c r="F17" s="8">
        <v>292482</v>
      </c>
      <c r="G17" s="8">
        <v>42388</v>
      </c>
      <c r="H17" s="8">
        <v>25789</v>
      </c>
      <c r="I17" s="8">
        <v>55710</v>
      </c>
      <c r="J17" s="8">
        <v>54707</v>
      </c>
      <c r="K17" s="8">
        <v>1434387</v>
      </c>
      <c r="L17" s="8">
        <v>756723</v>
      </c>
      <c r="M17" s="8">
        <v>16491</v>
      </c>
      <c r="N17" s="8">
        <v>22198</v>
      </c>
      <c r="O17" s="8">
        <v>167301</v>
      </c>
      <c r="P17" s="8">
        <v>448006</v>
      </c>
      <c r="Q17" s="8">
        <v>101574</v>
      </c>
      <c r="R17" s="8">
        <v>0</v>
      </c>
      <c r="S17" s="8">
        <v>3219</v>
      </c>
      <c r="T17" s="8">
        <v>274</v>
      </c>
      <c r="U17" s="8">
        <v>9444</v>
      </c>
      <c r="V17" s="8">
        <v>236533</v>
      </c>
      <c r="W17" s="8">
        <v>1482</v>
      </c>
      <c r="X17" s="8">
        <v>876773</v>
      </c>
      <c r="Y17" s="8">
        <v>405305</v>
      </c>
      <c r="Z17" s="8">
        <v>445</v>
      </c>
      <c r="AA17" s="8">
        <v>1302062</v>
      </c>
      <c r="AB17" s="8">
        <v>75011</v>
      </c>
      <c r="AC17" s="8">
        <v>825575</v>
      </c>
      <c r="AD17" s="8">
        <v>159695</v>
      </c>
      <c r="AE17" s="8">
        <v>1337251</v>
      </c>
      <c r="AF17" s="8">
        <v>94214</v>
      </c>
      <c r="AG17" s="8">
        <v>48139</v>
      </c>
      <c r="AH17" s="8">
        <v>13029</v>
      </c>
      <c r="AI17" s="8">
        <v>67509</v>
      </c>
      <c r="AJ17" s="8">
        <v>93609</v>
      </c>
      <c r="AK17" s="8">
        <v>10</v>
      </c>
      <c r="AL17" s="8">
        <v>45551</v>
      </c>
      <c r="AM17" s="8">
        <v>1067</v>
      </c>
      <c r="AN17" s="8">
        <v>35315</v>
      </c>
      <c r="AO17" s="8">
        <v>5680</v>
      </c>
      <c r="AP17" s="8">
        <v>13609</v>
      </c>
      <c r="AQ17" s="8">
        <v>12961</v>
      </c>
      <c r="AR17" s="8">
        <v>41206</v>
      </c>
      <c r="AS17" s="8">
        <v>19903</v>
      </c>
      <c r="AT17" s="8">
        <v>0</v>
      </c>
      <c r="AU17" s="8">
        <v>173552</v>
      </c>
    </row>
    <row r="18" spans="1:47" ht="15" customHeight="1">
      <c r="A18" s="7" t="s">
        <v>126</v>
      </c>
      <c r="B18" s="8">
        <v>28367</v>
      </c>
      <c r="C18" s="8">
        <v>42258</v>
      </c>
      <c r="D18" s="8">
        <v>140057</v>
      </c>
      <c r="E18" s="8">
        <v>224</v>
      </c>
      <c r="F18" s="8">
        <v>287068</v>
      </c>
      <c r="G18" s="8">
        <v>42433</v>
      </c>
      <c r="H18" s="8">
        <v>25826</v>
      </c>
      <c r="I18" s="8">
        <v>55905</v>
      </c>
      <c r="J18" s="8">
        <v>47914</v>
      </c>
      <c r="K18" s="8">
        <v>1334073</v>
      </c>
      <c r="L18" s="8">
        <v>743976</v>
      </c>
      <c r="M18" s="8">
        <v>15347</v>
      </c>
      <c r="N18" s="8">
        <v>22198</v>
      </c>
      <c r="O18" s="8">
        <v>164001</v>
      </c>
      <c r="P18" s="8">
        <v>429274</v>
      </c>
      <c r="Q18" s="8">
        <v>97964</v>
      </c>
      <c r="R18" s="8">
        <v>0</v>
      </c>
      <c r="S18" s="8">
        <v>3219</v>
      </c>
      <c r="T18" s="8">
        <v>274</v>
      </c>
      <c r="U18" s="8">
        <v>9449</v>
      </c>
      <c r="V18" s="8">
        <v>222030</v>
      </c>
      <c r="W18" s="8">
        <v>1482</v>
      </c>
      <c r="X18" s="8">
        <v>830396</v>
      </c>
      <c r="Y18" s="8">
        <v>402109</v>
      </c>
      <c r="Z18" s="8">
        <v>199</v>
      </c>
      <c r="AA18" s="8">
        <v>1222975</v>
      </c>
      <c r="AB18" s="8">
        <v>71320</v>
      </c>
      <c r="AC18" s="8">
        <v>798358</v>
      </c>
      <c r="AD18" s="8">
        <v>158407</v>
      </c>
      <c r="AE18" s="8">
        <v>1295549</v>
      </c>
      <c r="AF18" s="8">
        <v>94572</v>
      </c>
      <c r="AG18" s="8">
        <v>44520</v>
      </c>
      <c r="AH18" s="8">
        <v>13029</v>
      </c>
      <c r="AI18" s="8">
        <v>67421</v>
      </c>
      <c r="AJ18" s="8">
        <v>86621</v>
      </c>
      <c r="AK18" s="8">
        <v>10</v>
      </c>
      <c r="AL18" s="8">
        <v>45065</v>
      </c>
      <c r="AM18" s="8">
        <v>435</v>
      </c>
      <c r="AN18" s="8">
        <v>33142</v>
      </c>
      <c r="AO18" s="8">
        <v>5038</v>
      </c>
      <c r="AP18" s="8">
        <v>13609</v>
      </c>
      <c r="AQ18" s="8">
        <v>11433</v>
      </c>
      <c r="AR18" s="8">
        <v>27154</v>
      </c>
      <c r="AS18" s="8">
        <v>17883</v>
      </c>
      <c r="AT18" s="8">
        <v>0</v>
      </c>
      <c r="AU18" s="8">
        <v>141755</v>
      </c>
    </row>
    <row r="19" spans="1:47" ht="15" customHeight="1">
      <c r="A19" s="7" t="s">
        <v>127</v>
      </c>
      <c r="B19" s="8">
        <v>18609</v>
      </c>
      <c r="C19" s="8">
        <v>33272</v>
      </c>
      <c r="D19" s="8">
        <v>117194</v>
      </c>
      <c r="E19" s="8">
        <v>124</v>
      </c>
      <c r="F19" s="8">
        <v>220773</v>
      </c>
      <c r="G19" s="8">
        <v>25471</v>
      </c>
      <c r="H19" s="8">
        <v>20203</v>
      </c>
      <c r="I19" s="8">
        <v>44008</v>
      </c>
      <c r="J19" s="8">
        <v>29381</v>
      </c>
      <c r="K19" s="8">
        <v>927564</v>
      </c>
      <c r="L19" s="8">
        <v>577055</v>
      </c>
      <c r="M19" s="8">
        <v>4781</v>
      </c>
      <c r="N19" s="8">
        <v>17629</v>
      </c>
      <c r="O19" s="8">
        <v>52107</v>
      </c>
      <c r="P19" s="8">
        <v>296773</v>
      </c>
      <c r="Q19" s="8">
        <v>94874</v>
      </c>
      <c r="R19" s="8">
        <v>0</v>
      </c>
      <c r="S19" s="8">
        <v>1422</v>
      </c>
      <c r="T19" s="8">
        <v>0</v>
      </c>
      <c r="U19" s="8">
        <v>675</v>
      </c>
      <c r="V19" s="8">
        <v>180841</v>
      </c>
      <c r="W19" s="8">
        <v>454</v>
      </c>
      <c r="X19" s="8">
        <v>562973</v>
      </c>
      <c r="Y19" s="8">
        <v>236207</v>
      </c>
      <c r="Z19" s="8">
        <v>135</v>
      </c>
      <c r="AA19" s="8">
        <v>928504</v>
      </c>
      <c r="AB19" s="8">
        <v>56539</v>
      </c>
      <c r="AC19" s="8">
        <v>613242</v>
      </c>
      <c r="AD19" s="8">
        <v>151642</v>
      </c>
      <c r="AE19" s="8">
        <v>1075654</v>
      </c>
      <c r="AF19" s="8">
        <v>82739</v>
      </c>
      <c r="AG19" s="8">
        <v>44520</v>
      </c>
      <c r="AH19" s="8">
        <v>13029</v>
      </c>
      <c r="AI19" s="8">
        <v>50732</v>
      </c>
      <c r="AJ19" s="8">
        <v>84962</v>
      </c>
      <c r="AK19" s="8">
        <v>0</v>
      </c>
      <c r="AL19" s="8">
        <v>20376</v>
      </c>
      <c r="AM19" s="8">
        <v>54</v>
      </c>
      <c r="AN19" s="8">
        <v>13433</v>
      </c>
      <c r="AO19" s="8">
        <v>1032</v>
      </c>
      <c r="AP19" s="8">
        <v>12156</v>
      </c>
      <c r="AQ19" s="8">
        <v>8786</v>
      </c>
      <c r="AR19" s="8">
        <v>17434</v>
      </c>
      <c r="AS19" s="8">
        <v>15936</v>
      </c>
      <c r="AT19" s="8">
        <v>0</v>
      </c>
      <c r="AU19" s="8">
        <v>122257</v>
      </c>
    </row>
    <row r="20" spans="1:47" ht="15" customHeight="1">
      <c r="A20" s="7" t="s">
        <v>128</v>
      </c>
      <c r="B20" s="8">
        <v>9758</v>
      </c>
      <c r="C20" s="8">
        <v>8986</v>
      </c>
      <c r="D20" s="8">
        <v>22863</v>
      </c>
      <c r="E20" s="8">
        <v>100</v>
      </c>
      <c r="F20" s="8">
        <v>66295</v>
      </c>
      <c r="G20" s="8">
        <v>16962</v>
      </c>
      <c r="H20" s="8">
        <v>5623</v>
      </c>
      <c r="I20" s="8">
        <v>11897</v>
      </c>
      <c r="J20" s="8">
        <v>18533</v>
      </c>
      <c r="K20" s="8">
        <v>406509</v>
      </c>
      <c r="L20" s="8">
        <v>166921</v>
      </c>
      <c r="M20" s="8">
        <v>10566</v>
      </c>
      <c r="N20" s="8">
        <v>4569</v>
      </c>
      <c r="O20" s="8">
        <v>111894</v>
      </c>
      <c r="P20" s="8">
        <v>132454</v>
      </c>
      <c r="Q20" s="8">
        <v>3090</v>
      </c>
      <c r="R20" s="8">
        <v>0</v>
      </c>
      <c r="S20" s="8">
        <v>1797</v>
      </c>
      <c r="T20" s="8">
        <v>0</v>
      </c>
      <c r="U20" s="8">
        <v>8774</v>
      </c>
      <c r="V20" s="8">
        <v>41189</v>
      </c>
      <c r="W20" s="8">
        <v>1028</v>
      </c>
      <c r="X20" s="8">
        <v>267423</v>
      </c>
      <c r="Y20" s="8">
        <v>165902</v>
      </c>
      <c r="Z20" s="8">
        <v>64</v>
      </c>
      <c r="AA20" s="8">
        <v>294471</v>
      </c>
      <c r="AB20" s="8">
        <v>14781</v>
      </c>
      <c r="AC20" s="8">
        <v>185116</v>
      </c>
      <c r="AD20" s="8">
        <v>6765</v>
      </c>
      <c r="AE20" s="8">
        <v>219895</v>
      </c>
      <c r="AF20" s="8">
        <v>11833</v>
      </c>
      <c r="AG20" s="8">
        <v>0</v>
      </c>
      <c r="AH20" s="8">
        <v>0</v>
      </c>
      <c r="AI20" s="8">
        <v>16689</v>
      </c>
      <c r="AJ20" s="8">
        <v>1659</v>
      </c>
      <c r="AK20" s="8">
        <v>10</v>
      </c>
      <c r="AL20" s="8">
        <v>24689</v>
      </c>
      <c r="AM20" s="8">
        <v>381</v>
      </c>
      <c r="AN20" s="8">
        <v>19709</v>
      </c>
      <c r="AO20" s="8">
        <v>3716</v>
      </c>
      <c r="AP20" s="8">
        <v>1453</v>
      </c>
      <c r="AQ20" s="8">
        <v>2647</v>
      </c>
      <c r="AR20" s="8">
        <v>9146</v>
      </c>
      <c r="AS20" s="8">
        <v>1947</v>
      </c>
      <c r="AT20" s="8">
        <v>0</v>
      </c>
      <c r="AU20" s="8">
        <v>19498</v>
      </c>
    </row>
    <row r="21" spans="1:47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47</v>
      </c>
      <c r="Q21" s="8">
        <v>0</v>
      </c>
      <c r="R21" s="8">
        <v>0</v>
      </c>
      <c r="S21" s="8">
        <v>0</v>
      </c>
      <c r="T21" s="8">
        <v>274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290</v>
      </c>
      <c r="AP21" s="8">
        <v>0</v>
      </c>
      <c r="AQ21" s="8">
        <v>0</v>
      </c>
      <c r="AR21" s="8">
        <v>574</v>
      </c>
      <c r="AS21" s="8">
        <v>0</v>
      </c>
      <c r="AT21" s="8">
        <v>0</v>
      </c>
      <c r="AU21" s="8">
        <v>0</v>
      </c>
    </row>
    <row r="22" spans="1:47" ht="15" customHeight="1">
      <c r="A22" s="7" t="s">
        <v>130</v>
      </c>
      <c r="B22" s="8">
        <v>0</v>
      </c>
      <c r="C22" s="8">
        <v>2037</v>
      </c>
      <c r="D22" s="8">
        <v>168</v>
      </c>
      <c r="E22" s="8">
        <v>0</v>
      </c>
      <c r="F22" s="8">
        <v>7787</v>
      </c>
      <c r="G22" s="8">
        <v>26</v>
      </c>
      <c r="H22" s="8">
        <v>63</v>
      </c>
      <c r="I22" s="8">
        <v>641</v>
      </c>
      <c r="J22" s="8">
        <v>7211</v>
      </c>
      <c r="K22" s="8">
        <v>113097</v>
      </c>
      <c r="L22" s="8">
        <v>24382</v>
      </c>
      <c r="M22" s="8">
        <v>1862</v>
      </c>
      <c r="N22" s="8">
        <v>0</v>
      </c>
      <c r="O22" s="8">
        <v>3808</v>
      </c>
      <c r="P22" s="8">
        <v>24232</v>
      </c>
      <c r="Q22" s="8">
        <v>3995</v>
      </c>
      <c r="R22" s="8">
        <v>0</v>
      </c>
      <c r="S22" s="8">
        <v>0</v>
      </c>
      <c r="T22" s="8">
        <v>0</v>
      </c>
      <c r="U22" s="8">
        <v>0</v>
      </c>
      <c r="V22" s="8">
        <v>19643</v>
      </c>
      <c r="W22" s="8">
        <v>0</v>
      </c>
      <c r="X22" s="8">
        <v>56868</v>
      </c>
      <c r="Y22" s="8">
        <v>3775</v>
      </c>
      <c r="Z22" s="8">
        <v>299</v>
      </c>
      <c r="AA22" s="8">
        <v>102139</v>
      </c>
      <c r="AB22" s="8">
        <v>3995</v>
      </c>
      <c r="AC22" s="8">
        <v>45076</v>
      </c>
      <c r="AD22" s="8">
        <v>1431</v>
      </c>
      <c r="AE22" s="8">
        <v>55748</v>
      </c>
      <c r="AF22" s="8">
        <v>0</v>
      </c>
      <c r="AG22" s="8">
        <v>5007</v>
      </c>
      <c r="AH22" s="8">
        <v>0</v>
      </c>
      <c r="AI22" s="8">
        <v>90</v>
      </c>
      <c r="AJ22" s="8">
        <v>10578</v>
      </c>
      <c r="AK22" s="8">
        <v>0</v>
      </c>
      <c r="AL22" s="8">
        <v>643</v>
      </c>
      <c r="AM22" s="8">
        <v>652</v>
      </c>
      <c r="AN22" s="8">
        <v>2242</v>
      </c>
      <c r="AO22" s="8">
        <v>775</v>
      </c>
      <c r="AP22" s="8">
        <v>0</v>
      </c>
      <c r="AQ22" s="8">
        <v>1528</v>
      </c>
      <c r="AR22" s="8">
        <v>14594</v>
      </c>
      <c r="AS22" s="8">
        <v>2698</v>
      </c>
      <c r="AT22" s="8">
        <v>0</v>
      </c>
      <c r="AU22" s="8">
        <v>33890</v>
      </c>
    </row>
    <row r="23" spans="1:47" ht="15" customHeight="1">
      <c r="A23" s="7" t="s">
        <v>131</v>
      </c>
      <c r="B23" s="8">
        <v>13</v>
      </c>
      <c r="C23" s="8">
        <v>586</v>
      </c>
      <c r="D23" s="8">
        <v>8</v>
      </c>
      <c r="E23" s="8">
        <v>0</v>
      </c>
      <c r="F23" s="8">
        <v>2373</v>
      </c>
      <c r="G23" s="8">
        <v>71</v>
      </c>
      <c r="H23" s="8">
        <v>100</v>
      </c>
      <c r="I23" s="8">
        <v>836</v>
      </c>
      <c r="J23" s="8">
        <v>418</v>
      </c>
      <c r="K23" s="8">
        <v>12783</v>
      </c>
      <c r="L23" s="8">
        <v>11635</v>
      </c>
      <c r="M23" s="8">
        <v>718</v>
      </c>
      <c r="N23" s="8">
        <v>0</v>
      </c>
      <c r="O23" s="8">
        <v>508</v>
      </c>
      <c r="P23" s="8">
        <v>5500</v>
      </c>
      <c r="Q23" s="8">
        <v>385</v>
      </c>
      <c r="R23" s="8">
        <v>0</v>
      </c>
      <c r="S23" s="8">
        <v>0</v>
      </c>
      <c r="T23" s="8">
        <v>0</v>
      </c>
      <c r="U23" s="8">
        <v>5</v>
      </c>
      <c r="V23" s="8">
        <v>5140</v>
      </c>
      <c r="W23" s="8">
        <v>0</v>
      </c>
      <c r="X23" s="8">
        <v>10491</v>
      </c>
      <c r="Y23" s="8">
        <v>579</v>
      </c>
      <c r="Z23" s="8">
        <v>53</v>
      </c>
      <c r="AA23" s="8">
        <v>23052</v>
      </c>
      <c r="AB23" s="8">
        <v>304</v>
      </c>
      <c r="AC23" s="8">
        <v>17859</v>
      </c>
      <c r="AD23" s="8">
        <v>143</v>
      </c>
      <c r="AE23" s="8">
        <v>14046</v>
      </c>
      <c r="AF23" s="8">
        <v>358</v>
      </c>
      <c r="AG23" s="8">
        <v>1388</v>
      </c>
      <c r="AH23" s="8">
        <v>0</v>
      </c>
      <c r="AI23" s="8">
        <v>2</v>
      </c>
      <c r="AJ23" s="8">
        <v>3590</v>
      </c>
      <c r="AK23" s="8">
        <v>0</v>
      </c>
      <c r="AL23" s="8">
        <v>157</v>
      </c>
      <c r="AM23" s="8">
        <v>20</v>
      </c>
      <c r="AN23" s="8">
        <v>69</v>
      </c>
      <c r="AO23" s="8">
        <v>133</v>
      </c>
      <c r="AP23" s="8">
        <v>0</v>
      </c>
      <c r="AQ23" s="8">
        <v>0</v>
      </c>
      <c r="AR23" s="8">
        <v>542</v>
      </c>
      <c r="AS23" s="8">
        <v>678</v>
      </c>
      <c r="AT23" s="8">
        <v>0</v>
      </c>
      <c r="AU23" s="8">
        <v>2093</v>
      </c>
    </row>
    <row r="24" spans="1:47" ht="15" customHeight="1">
      <c r="A24" s="7" t="s">
        <v>132</v>
      </c>
      <c r="B24" s="8">
        <v>0</v>
      </c>
      <c r="C24" s="8">
        <v>438</v>
      </c>
      <c r="D24" s="8">
        <v>838</v>
      </c>
      <c r="E24" s="8">
        <v>269</v>
      </c>
      <c r="F24" s="8">
        <v>6057</v>
      </c>
      <c r="G24" s="8">
        <v>786</v>
      </c>
      <c r="H24" s="8">
        <v>2723</v>
      </c>
      <c r="I24" s="8">
        <v>280</v>
      </c>
      <c r="J24" s="8">
        <v>6376</v>
      </c>
      <c r="K24" s="8">
        <v>104264</v>
      </c>
      <c r="L24" s="8">
        <v>18673</v>
      </c>
      <c r="M24" s="8">
        <v>9091</v>
      </c>
      <c r="N24" s="8">
        <v>0</v>
      </c>
      <c r="O24" s="8">
        <v>7031</v>
      </c>
      <c r="P24" s="8">
        <v>21607</v>
      </c>
      <c r="Q24" s="8">
        <v>1551</v>
      </c>
      <c r="R24" s="8">
        <v>0</v>
      </c>
      <c r="S24" s="8">
        <v>618</v>
      </c>
      <c r="T24" s="8">
        <v>0</v>
      </c>
      <c r="U24" s="8">
        <v>966</v>
      </c>
      <c r="V24" s="8">
        <v>7119</v>
      </c>
      <c r="W24" s="8">
        <v>0</v>
      </c>
      <c r="X24" s="8">
        <v>67198</v>
      </c>
      <c r="Y24" s="8">
        <v>15687</v>
      </c>
      <c r="Z24" s="8">
        <v>2539</v>
      </c>
      <c r="AA24" s="8">
        <v>11383</v>
      </c>
      <c r="AB24" s="8">
        <v>0</v>
      </c>
      <c r="AC24" s="8">
        <v>7026</v>
      </c>
      <c r="AD24" s="8">
        <v>3096</v>
      </c>
      <c r="AE24" s="8">
        <v>137156</v>
      </c>
      <c r="AF24" s="8">
        <v>0</v>
      </c>
      <c r="AG24" s="8">
        <v>9679</v>
      </c>
      <c r="AH24" s="8">
        <v>10</v>
      </c>
      <c r="AI24" s="8">
        <v>579</v>
      </c>
      <c r="AJ24" s="8">
        <v>49</v>
      </c>
      <c r="AK24" s="8">
        <v>215</v>
      </c>
      <c r="AL24" s="8">
        <v>1483</v>
      </c>
      <c r="AM24" s="8">
        <v>30</v>
      </c>
      <c r="AN24" s="8">
        <v>612</v>
      </c>
      <c r="AO24" s="8">
        <v>453</v>
      </c>
      <c r="AP24" s="8">
        <v>0</v>
      </c>
      <c r="AQ24" s="8">
        <v>0</v>
      </c>
      <c r="AR24" s="8">
        <v>2424</v>
      </c>
      <c r="AS24" s="8">
        <v>5701</v>
      </c>
      <c r="AT24" s="8">
        <v>0</v>
      </c>
      <c r="AU24" s="8">
        <v>5237</v>
      </c>
    </row>
    <row r="25" spans="1:47" ht="15" customHeight="1">
      <c r="A25" s="7" t="s">
        <v>133</v>
      </c>
      <c r="B25" s="8">
        <v>0</v>
      </c>
      <c r="C25" s="8">
        <v>0</v>
      </c>
      <c r="D25" s="8">
        <v>625</v>
      </c>
      <c r="E25" s="8">
        <v>0</v>
      </c>
      <c r="F25" s="8">
        <v>1618</v>
      </c>
      <c r="G25" s="8">
        <v>0</v>
      </c>
      <c r="H25" s="8">
        <v>0</v>
      </c>
      <c r="I25" s="8">
        <v>0</v>
      </c>
      <c r="J25" s="8">
        <v>1907</v>
      </c>
      <c r="K25" s="8">
        <v>17511</v>
      </c>
      <c r="L25" s="8">
        <v>6169</v>
      </c>
      <c r="M25" s="8">
        <v>1723</v>
      </c>
      <c r="N25" s="8">
        <v>0</v>
      </c>
      <c r="O25" s="8">
        <v>2658</v>
      </c>
      <c r="P25" s="8">
        <v>8017</v>
      </c>
      <c r="Q25" s="8">
        <v>0</v>
      </c>
      <c r="R25" s="8">
        <v>0</v>
      </c>
      <c r="S25" s="8">
        <v>0</v>
      </c>
      <c r="T25" s="8">
        <v>0</v>
      </c>
      <c r="U25" s="8">
        <v>400</v>
      </c>
      <c r="V25" s="8">
        <v>4554</v>
      </c>
      <c r="W25" s="8">
        <v>0</v>
      </c>
      <c r="X25" s="8">
        <v>23542</v>
      </c>
      <c r="Y25" s="8">
        <v>3581</v>
      </c>
      <c r="Z25" s="8">
        <v>31</v>
      </c>
      <c r="AA25" s="8">
        <v>456</v>
      </c>
      <c r="AB25" s="8">
        <v>0</v>
      </c>
      <c r="AC25" s="8">
        <v>48</v>
      </c>
      <c r="AD25" s="8">
        <v>0</v>
      </c>
      <c r="AE25" s="8">
        <v>6879</v>
      </c>
      <c r="AF25" s="8">
        <v>0</v>
      </c>
      <c r="AG25" s="8">
        <v>3267</v>
      </c>
      <c r="AH25" s="8">
        <v>0</v>
      </c>
      <c r="AI25" s="8">
        <v>0</v>
      </c>
      <c r="AJ25" s="8">
        <v>103</v>
      </c>
      <c r="AK25" s="8">
        <v>76</v>
      </c>
      <c r="AL25" s="8">
        <v>1913</v>
      </c>
      <c r="AM25" s="8">
        <v>13</v>
      </c>
      <c r="AN25" s="8">
        <v>0</v>
      </c>
      <c r="AO25" s="8">
        <v>30</v>
      </c>
      <c r="AP25" s="8">
        <v>0</v>
      </c>
      <c r="AQ25" s="8">
        <v>0</v>
      </c>
      <c r="AR25" s="8">
        <v>1081</v>
      </c>
      <c r="AS25" s="8">
        <v>0</v>
      </c>
      <c r="AT25" s="8">
        <v>0</v>
      </c>
      <c r="AU25" s="8">
        <v>361</v>
      </c>
    </row>
    <row r="26" spans="1:47" ht="15" customHeight="1">
      <c r="A26" s="7" t="s">
        <v>134</v>
      </c>
      <c r="B26" s="8">
        <v>0</v>
      </c>
      <c r="C26" s="8">
        <v>216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428</v>
      </c>
      <c r="K26" s="8">
        <v>13209</v>
      </c>
      <c r="L26" s="8">
        <v>0</v>
      </c>
      <c r="M26" s="8">
        <v>0</v>
      </c>
      <c r="N26" s="8">
        <v>0</v>
      </c>
      <c r="O26" s="8">
        <v>3446</v>
      </c>
      <c r="P26" s="8">
        <v>4022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270</v>
      </c>
      <c r="W26" s="8">
        <v>0</v>
      </c>
      <c r="X26" s="8">
        <v>30895</v>
      </c>
      <c r="Y26" s="8">
        <v>7894</v>
      </c>
      <c r="Z26" s="8">
        <v>2085</v>
      </c>
      <c r="AA26" s="8">
        <v>216</v>
      </c>
      <c r="AB26" s="8">
        <v>0</v>
      </c>
      <c r="AC26" s="8">
        <v>0</v>
      </c>
      <c r="AD26" s="8">
        <v>8104</v>
      </c>
      <c r="AE26" s="8">
        <v>90637</v>
      </c>
      <c r="AF26" s="8">
        <v>0</v>
      </c>
      <c r="AG26" s="8">
        <v>169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0</v>
      </c>
      <c r="AU26" s="8">
        <v>2467</v>
      </c>
    </row>
    <row r="27" spans="1:47" ht="15" customHeight="1">
      <c r="A27" s="7" t="s">
        <v>135</v>
      </c>
      <c r="B27" s="8">
        <v>0</v>
      </c>
      <c r="C27" s="8">
        <v>327</v>
      </c>
      <c r="D27" s="8">
        <v>213</v>
      </c>
      <c r="E27" s="8">
        <v>269</v>
      </c>
      <c r="F27" s="8">
        <v>6231</v>
      </c>
      <c r="G27" s="8">
        <v>786</v>
      </c>
      <c r="H27" s="8">
        <v>2838</v>
      </c>
      <c r="I27" s="8">
        <v>320</v>
      </c>
      <c r="J27" s="8">
        <v>4265</v>
      </c>
      <c r="K27" s="8">
        <v>75904</v>
      </c>
      <c r="L27" s="8">
        <v>12773</v>
      </c>
      <c r="M27" s="8">
        <v>7705</v>
      </c>
      <c r="N27" s="8">
        <v>0</v>
      </c>
      <c r="O27" s="8">
        <v>1160</v>
      </c>
      <c r="P27" s="8">
        <v>15234</v>
      </c>
      <c r="Q27" s="8">
        <v>1606</v>
      </c>
      <c r="R27" s="8">
        <v>0</v>
      </c>
      <c r="S27" s="8">
        <v>618</v>
      </c>
      <c r="T27" s="8">
        <v>6</v>
      </c>
      <c r="U27" s="8">
        <v>586</v>
      </c>
      <c r="V27" s="8">
        <v>3139</v>
      </c>
      <c r="W27" s="8">
        <v>0</v>
      </c>
      <c r="X27" s="8">
        <v>13698</v>
      </c>
      <c r="Y27" s="8">
        <v>4642</v>
      </c>
      <c r="Z27" s="8">
        <v>423</v>
      </c>
      <c r="AA27" s="8">
        <v>14792</v>
      </c>
      <c r="AB27" s="8">
        <v>0</v>
      </c>
      <c r="AC27" s="8">
        <v>8260</v>
      </c>
      <c r="AD27" s="8">
        <v>3142</v>
      </c>
      <c r="AE27" s="8">
        <v>41275</v>
      </c>
      <c r="AF27" s="8">
        <v>0</v>
      </c>
      <c r="AG27" s="8">
        <v>6490</v>
      </c>
      <c r="AH27" s="8">
        <v>10</v>
      </c>
      <c r="AI27" s="8">
        <v>679</v>
      </c>
      <c r="AJ27" s="8">
        <v>0</v>
      </c>
      <c r="AK27" s="8">
        <v>1054</v>
      </c>
      <c r="AL27" s="8">
        <v>0</v>
      </c>
      <c r="AM27" s="8">
        <v>17</v>
      </c>
      <c r="AN27" s="8">
        <v>612</v>
      </c>
      <c r="AO27" s="8">
        <v>466</v>
      </c>
      <c r="AP27" s="8">
        <v>0</v>
      </c>
      <c r="AQ27" s="8">
        <v>0</v>
      </c>
      <c r="AR27" s="8">
        <v>1425</v>
      </c>
      <c r="AS27" s="8">
        <v>5701</v>
      </c>
      <c r="AT27" s="8">
        <v>0</v>
      </c>
      <c r="AU27" s="8">
        <v>2540</v>
      </c>
    </row>
    <row r="28" spans="1:47" ht="15" customHeight="1">
      <c r="A28" s="7" t="s">
        <v>136</v>
      </c>
      <c r="B28" s="8">
        <v>0</v>
      </c>
      <c r="C28" s="8">
        <v>105</v>
      </c>
      <c r="D28" s="8">
        <v>0</v>
      </c>
      <c r="E28" s="8">
        <v>0</v>
      </c>
      <c r="F28" s="8">
        <v>1792</v>
      </c>
      <c r="G28" s="8">
        <v>0</v>
      </c>
      <c r="H28" s="8">
        <v>115</v>
      </c>
      <c r="I28" s="8">
        <v>40</v>
      </c>
      <c r="J28" s="8">
        <v>224</v>
      </c>
      <c r="K28" s="8">
        <v>2360</v>
      </c>
      <c r="L28" s="8">
        <v>269</v>
      </c>
      <c r="M28" s="8">
        <v>337</v>
      </c>
      <c r="N28" s="8">
        <v>0</v>
      </c>
      <c r="O28" s="8">
        <v>233</v>
      </c>
      <c r="P28" s="8">
        <v>5666</v>
      </c>
      <c r="Q28" s="8">
        <v>55</v>
      </c>
      <c r="R28" s="8">
        <v>0</v>
      </c>
      <c r="S28" s="8">
        <v>0</v>
      </c>
      <c r="T28" s="8">
        <v>6</v>
      </c>
      <c r="U28" s="8">
        <v>20</v>
      </c>
      <c r="V28" s="8">
        <v>844</v>
      </c>
      <c r="W28" s="8">
        <v>0</v>
      </c>
      <c r="X28" s="8">
        <v>937</v>
      </c>
      <c r="Y28" s="8">
        <v>430</v>
      </c>
      <c r="Z28" s="8">
        <v>0</v>
      </c>
      <c r="AA28" s="8">
        <v>4081</v>
      </c>
      <c r="AB28" s="8">
        <v>0</v>
      </c>
      <c r="AC28" s="8">
        <v>1282</v>
      </c>
      <c r="AD28" s="8">
        <v>8150</v>
      </c>
      <c r="AE28" s="8">
        <v>1635</v>
      </c>
      <c r="AF28" s="8">
        <v>0</v>
      </c>
      <c r="AG28" s="8">
        <v>247</v>
      </c>
      <c r="AH28" s="8">
        <v>0</v>
      </c>
      <c r="AI28" s="8">
        <v>100</v>
      </c>
      <c r="AJ28" s="8">
        <v>54</v>
      </c>
      <c r="AK28" s="8">
        <v>915</v>
      </c>
      <c r="AL28" s="8">
        <v>430</v>
      </c>
      <c r="AM28" s="8">
        <v>0</v>
      </c>
      <c r="AN28" s="8">
        <v>0</v>
      </c>
      <c r="AO28" s="8">
        <v>43</v>
      </c>
      <c r="AP28" s="8">
        <v>0</v>
      </c>
      <c r="AQ28" s="8">
        <v>0</v>
      </c>
      <c r="AR28" s="8">
        <v>82</v>
      </c>
      <c r="AS28" s="8">
        <v>0</v>
      </c>
      <c r="AT28" s="8">
        <v>0</v>
      </c>
      <c r="AU28" s="8">
        <v>131</v>
      </c>
    </row>
    <row r="29" spans="1:47" ht="15" customHeight="1">
      <c r="A29" s="7" t="s">
        <v>137</v>
      </c>
      <c r="B29" s="8">
        <v>910</v>
      </c>
      <c r="C29" s="8">
        <v>19361</v>
      </c>
      <c r="D29" s="8">
        <v>5497</v>
      </c>
      <c r="E29" s="8">
        <v>437</v>
      </c>
      <c r="F29" s="8">
        <v>18679</v>
      </c>
      <c r="G29" s="8">
        <v>9575</v>
      </c>
      <c r="H29" s="8">
        <v>5347</v>
      </c>
      <c r="I29" s="8">
        <v>16312</v>
      </c>
      <c r="J29" s="8">
        <v>5053</v>
      </c>
      <c r="K29" s="8">
        <v>214828</v>
      </c>
      <c r="L29" s="8">
        <v>79692</v>
      </c>
      <c r="M29" s="8">
        <v>668</v>
      </c>
      <c r="N29" s="8">
        <v>2749</v>
      </c>
      <c r="O29" s="8">
        <v>13768</v>
      </c>
      <c r="P29" s="8">
        <v>31120</v>
      </c>
      <c r="Q29" s="8">
        <v>7996</v>
      </c>
      <c r="R29" s="8">
        <v>1166</v>
      </c>
      <c r="S29" s="8">
        <v>6541</v>
      </c>
      <c r="T29" s="8">
        <v>21</v>
      </c>
      <c r="U29" s="8">
        <v>1500</v>
      </c>
      <c r="V29" s="8">
        <v>32777</v>
      </c>
      <c r="W29" s="8">
        <v>28</v>
      </c>
      <c r="X29" s="8">
        <v>37126</v>
      </c>
      <c r="Y29" s="8">
        <v>19018</v>
      </c>
      <c r="Z29" s="8">
        <v>600</v>
      </c>
      <c r="AA29" s="8">
        <v>82493</v>
      </c>
      <c r="AB29" s="8">
        <v>380</v>
      </c>
      <c r="AC29" s="8">
        <v>77274</v>
      </c>
      <c r="AD29" s="8">
        <v>30042</v>
      </c>
      <c r="AE29" s="8">
        <v>201154</v>
      </c>
      <c r="AF29" s="8">
        <v>1952</v>
      </c>
      <c r="AG29" s="8">
        <v>1118</v>
      </c>
      <c r="AH29" s="8">
        <v>308</v>
      </c>
      <c r="AI29" s="8">
        <v>2944</v>
      </c>
      <c r="AJ29" s="8">
        <v>27748</v>
      </c>
      <c r="AK29" s="8">
        <v>779</v>
      </c>
      <c r="AL29" s="8">
        <v>4428</v>
      </c>
      <c r="AM29" s="8">
        <v>541</v>
      </c>
      <c r="AN29" s="8">
        <v>2869</v>
      </c>
      <c r="AO29" s="8">
        <v>2625</v>
      </c>
      <c r="AP29" s="8">
        <v>367</v>
      </c>
      <c r="AQ29" s="8">
        <v>727</v>
      </c>
      <c r="AR29" s="8">
        <v>8685</v>
      </c>
      <c r="AS29" s="8">
        <v>12102</v>
      </c>
      <c r="AT29" s="8">
        <v>57</v>
      </c>
      <c r="AU29" s="8">
        <v>24070</v>
      </c>
    </row>
    <row r="30" spans="1:47" ht="15" customHeight="1">
      <c r="A30" s="7" t="s">
        <v>138</v>
      </c>
      <c r="B30" s="8">
        <v>208</v>
      </c>
      <c r="C30" s="8">
        <v>215</v>
      </c>
      <c r="D30" s="8">
        <v>127</v>
      </c>
      <c r="E30" s="8">
        <v>5</v>
      </c>
      <c r="F30" s="8">
        <v>408</v>
      </c>
      <c r="G30" s="8">
        <v>827</v>
      </c>
      <c r="H30" s="8">
        <v>278</v>
      </c>
      <c r="I30" s="8">
        <v>1601</v>
      </c>
      <c r="J30" s="8">
        <v>211</v>
      </c>
      <c r="K30" s="8">
        <v>9824</v>
      </c>
      <c r="L30" s="8">
        <v>8794</v>
      </c>
      <c r="M30" s="8">
        <v>91</v>
      </c>
      <c r="N30" s="8">
        <v>58</v>
      </c>
      <c r="O30" s="8">
        <v>1468</v>
      </c>
      <c r="P30" s="8">
        <v>985</v>
      </c>
      <c r="Q30" s="8">
        <v>132</v>
      </c>
      <c r="R30" s="8">
        <v>291</v>
      </c>
      <c r="S30" s="8">
        <v>340</v>
      </c>
      <c r="T30" s="8">
        <v>2</v>
      </c>
      <c r="U30" s="8">
        <v>97</v>
      </c>
      <c r="V30" s="8">
        <v>1400</v>
      </c>
      <c r="W30" s="8">
        <v>1</v>
      </c>
      <c r="X30" s="8">
        <v>1344</v>
      </c>
      <c r="Y30" s="8">
        <v>2943</v>
      </c>
      <c r="Z30" s="8">
        <v>24</v>
      </c>
      <c r="AA30" s="8">
        <v>5608</v>
      </c>
      <c r="AB30" s="8">
        <v>15</v>
      </c>
      <c r="AC30" s="8">
        <v>4962</v>
      </c>
      <c r="AD30" s="8">
        <v>1728</v>
      </c>
      <c r="AE30" s="8">
        <v>5102</v>
      </c>
      <c r="AF30" s="8">
        <v>21</v>
      </c>
      <c r="AG30" s="8">
        <v>32</v>
      </c>
      <c r="AH30" s="8">
        <v>36</v>
      </c>
      <c r="AI30" s="8">
        <v>42</v>
      </c>
      <c r="AJ30" s="8">
        <v>1566</v>
      </c>
      <c r="AK30" s="8">
        <v>126</v>
      </c>
      <c r="AL30" s="8">
        <v>88</v>
      </c>
      <c r="AM30" s="8">
        <v>68</v>
      </c>
      <c r="AN30" s="8">
        <v>29</v>
      </c>
      <c r="AO30" s="8">
        <v>253</v>
      </c>
      <c r="AP30" s="8">
        <v>0</v>
      </c>
      <c r="AQ30" s="8">
        <v>189</v>
      </c>
      <c r="AR30" s="8">
        <v>1394</v>
      </c>
      <c r="AS30" s="8">
        <v>863</v>
      </c>
      <c r="AT30" s="8">
        <v>32</v>
      </c>
      <c r="AU30" s="8">
        <v>746</v>
      </c>
    </row>
    <row r="31" spans="1:47" ht="15" customHeight="1">
      <c r="A31" s="7" t="s">
        <v>139</v>
      </c>
      <c r="B31" s="8">
        <v>262</v>
      </c>
      <c r="C31" s="8">
        <v>1257</v>
      </c>
      <c r="D31" s="8">
        <v>3527</v>
      </c>
      <c r="E31" s="8">
        <v>71</v>
      </c>
      <c r="F31" s="8">
        <v>1156</v>
      </c>
      <c r="G31" s="8">
        <v>5443</v>
      </c>
      <c r="H31" s="8">
        <v>2074</v>
      </c>
      <c r="I31" s="8">
        <v>11691</v>
      </c>
      <c r="J31" s="8">
        <v>1489</v>
      </c>
      <c r="K31" s="8">
        <v>26456</v>
      </c>
      <c r="L31" s="8">
        <v>15052</v>
      </c>
      <c r="M31" s="8">
        <v>489</v>
      </c>
      <c r="N31" s="8">
        <v>379</v>
      </c>
      <c r="O31" s="8">
        <v>5351</v>
      </c>
      <c r="P31" s="8">
        <v>2623</v>
      </c>
      <c r="Q31" s="8">
        <v>1687</v>
      </c>
      <c r="R31" s="8">
        <v>810</v>
      </c>
      <c r="S31" s="8">
        <v>743</v>
      </c>
      <c r="T31" s="8">
        <v>57</v>
      </c>
      <c r="U31" s="8">
        <v>271</v>
      </c>
      <c r="V31" s="8">
        <v>5050</v>
      </c>
      <c r="W31" s="8">
        <v>4</v>
      </c>
      <c r="X31" s="8">
        <v>3909</v>
      </c>
      <c r="Y31" s="8">
        <v>8056</v>
      </c>
      <c r="Z31" s="8">
        <v>208</v>
      </c>
      <c r="AA31" s="8">
        <v>14491</v>
      </c>
      <c r="AB31" s="8">
        <v>93</v>
      </c>
      <c r="AC31" s="8">
        <v>10647</v>
      </c>
      <c r="AD31" s="8">
        <v>3112</v>
      </c>
      <c r="AE31" s="8">
        <v>14223</v>
      </c>
      <c r="AF31" s="8">
        <v>181</v>
      </c>
      <c r="AG31" s="8">
        <v>242</v>
      </c>
      <c r="AH31" s="8">
        <v>98</v>
      </c>
      <c r="AI31" s="8">
        <v>260</v>
      </c>
      <c r="AJ31" s="8">
        <v>3805</v>
      </c>
      <c r="AK31" s="8">
        <v>711</v>
      </c>
      <c r="AL31" s="8">
        <v>648</v>
      </c>
      <c r="AM31" s="8">
        <v>173</v>
      </c>
      <c r="AN31" s="8">
        <v>1732</v>
      </c>
      <c r="AO31" s="8">
        <v>492</v>
      </c>
      <c r="AP31" s="8">
        <v>0</v>
      </c>
      <c r="AQ31" s="8">
        <v>245</v>
      </c>
      <c r="AR31" s="8">
        <v>3254</v>
      </c>
      <c r="AS31" s="8">
        <v>2690</v>
      </c>
      <c r="AT31" s="8">
        <v>60</v>
      </c>
      <c r="AU31" s="8">
        <v>1759</v>
      </c>
    </row>
    <row r="32" spans="1:47" ht="15" customHeight="1">
      <c r="A32" s="7" t="s">
        <v>140</v>
      </c>
      <c r="B32" s="8">
        <v>54</v>
      </c>
      <c r="C32" s="8">
        <v>1042</v>
      </c>
      <c r="D32" s="8">
        <v>3400</v>
      </c>
      <c r="E32" s="8">
        <v>66</v>
      </c>
      <c r="F32" s="8">
        <v>748</v>
      </c>
      <c r="G32" s="8">
        <v>4616</v>
      </c>
      <c r="H32" s="8">
        <v>1796</v>
      </c>
      <c r="I32" s="8">
        <v>10090</v>
      </c>
      <c r="J32" s="8">
        <v>1278</v>
      </c>
      <c r="K32" s="8">
        <v>16632</v>
      </c>
      <c r="L32" s="8">
        <v>6258</v>
      </c>
      <c r="M32" s="8">
        <v>398</v>
      </c>
      <c r="N32" s="8">
        <v>321</v>
      </c>
      <c r="O32" s="8">
        <v>3883</v>
      </c>
      <c r="P32" s="8">
        <v>1638</v>
      </c>
      <c r="Q32" s="8">
        <v>1555</v>
      </c>
      <c r="R32" s="8">
        <v>519</v>
      </c>
      <c r="S32" s="8">
        <v>403</v>
      </c>
      <c r="T32" s="8">
        <v>55</v>
      </c>
      <c r="U32" s="8">
        <v>174</v>
      </c>
      <c r="V32" s="8">
        <v>3650</v>
      </c>
      <c r="W32" s="8">
        <v>3</v>
      </c>
      <c r="X32" s="8">
        <v>2565</v>
      </c>
      <c r="Y32" s="8">
        <v>5113</v>
      </c>
      <c r="Z32" s="8">
        <v>184</v>
      </c>
      <c r="AA32" s="8">
        <v>8883</v>
      </c>
      <c r="AB32" s="8">
        <v>78</v>
      </c>
      <c r="AC32" s="8">
        <v>5685</v>
      </c>
      <c r="AD32" s="8">
        <v>1384</v>
      </c>
      <c r="AE32" s="8">
        <v>9121</v>
      </c>
      <c r="AF32" s="8">
        <v>160</v>
      </c>
      <c r="AG32" s="8">
        <v>210</v>
      </c>
      <c r="AH32" s="8">
        <v>62</v>
      </c>
      <c r="AI32" s="8">
        <v>218</v>
      </c>
      <c r="AJ32" s="8">
        <v>2239</v>
      </c>
      <c r="AK32" s="8">
        <v>585</v>
      </c>
      <c r="AL32" s="8">
        <v>560</v>
      </c>
      <c r="AM32" s="8">
        <v>105</v>
      </c>
      <c r="AN32" s="8">
        <v>1703</v>
      </c>
      <c r="AO32" s="8">
        <v>239</v>
      </c>
      <c r="AP32" s="8">
        <v>0</v>
      </c>
      <c r="AQ32" s="8">
        <v>56</v>
      </c>
      <c r="AR32" s="8">
        <v>1860</v>
      </c>
      <c r="AS32" s="8">
        <v>1827</v>
      </c>
      <c r="AT32" s="8">
        <v>28</v>
      </c>
      <c r="AU32" s="8">
        <v>1013</v>
      </c>
    </row>
    <row r="33" spans="1:47" ht="15" customHeight="1">
      <c r="A33" s="7" t="s">
        <v>141</v>
      </c>
      <c r="B33" s="8">
        <v>513</v>
      </c>
      <c r="C33" s="8">
        <v>15851</v>
      </c>
      <c r="D33" s="8">
        <v>4580</v>
      </c>
      <c r="E33" s="8">
        <v>360</v>
      </c>
      <c r="F33" s="8">
        <v>14547</v>
      </c>
      <c r="G33" s="8">
        <v>7343</v>
      </c>
      <c r="H33" s="8">
        <v>3455</v>
      </c>
      <c r="I33" s="8">
        <v>0</v>
      </c>
      <c r="J33" s="8">
        <v>2827</v>
      </c>
      <c r="K33" s="8">
        <v>114950</v>
      </c>
      <c r="L33" s="8">
        <v>41989</v>
      </c>
      <c r="M33" s="8">
        <v>296</v>
      </c>
      <c r="N33" s="8">
        <v>2042</v>
      </c>
      <c r="O33" s="8">
        <v>8819</v>
      </c>
      <c r="P33" s="8">
        <v>24414</v>
      </c>
      <c r="Q33" s="8">
        <v>5606</v>
      </c>
      <c r="R33" s="8">
        <v>385</v>
      </c>
      <c r="S33" s="8">
        <v>5513</v>
      </c>
      <c r="T33" s="8">
        <v>0</v>
      </c>
      <c r="U33" s="8">
        <v>958</v>
      </c>
      <c r="V33" s="8">
        <v>25501</v>
      </c>
      <c r="W33" s="8">
        <v>0</v>
      </c>
      <c r="X33" s="8">
        <v>22202</v>
      </c>
      <c r="Y33" s="8">
        <v>11147</v>
      </c>
      <c r="Z33" s="8">
        <v>326</v>
      </c>
      <c r="AA33" s="8">
        <v>52183</v>
      </c>
      <c r="AB33" s="8">
        <v>0</v>
      </c>
      <c r="AC33" s="8">
        <v>60758</v>
      </c>
      <c r="AD33" s="8">
        <v>20732</v>
      </c>
      <c r="AE33" s="8">
        <v>147684</v>
      </c>
      <c r="AF33" s="8">
        <v>1661</v>
      </c>
      <c r="AG33" s="8">
        <v>0</v>
      </c>
      <c r="AH33" s="8">
        <v>88</v>
      </c>
      <c r="AI33" s="8">
        <v>2045</v>
      </c>
      <c r="AJ33" s="8">
        <v>21441</v>
      </c>
      <c r="AK33" s="8">
        <v>209</v>
      </c>
      <c r="AL33" s="8">
        <v>3534</v>
      </c>
      <c r="AM33" s="8">
        <v>8</v>
      </c>
      <c r="AN33" s="8">
        <v>0</v>
      </c>
      <c r="AO33" s="8">
        <v>1069</v>
      </c>
      <c r="AP33" s="8">
        <v>254</v>
      </c>
      <c r="AQ33" s="8">
        <v>340</v>
      </c>
      <c r="AR33" s="8">
        <v>5593</v>
      </c>
      <c r="AS33" s="8">
        <v>7136</v>
      </c>
      <c r="AT33" s="8">
        <v>0</v>
      </c>
      <c r="AU33" s="8">
        <v>19035</v>
      </c>
    </row>
    <row r="34" spans="1:47" ht="15" customHeight="1">
      <c r="A34" s="7" t="s">
        <v>142</v>
      </c>
      <c r="B34" s="8">
        <v>639</v>
      </c>
      <c r="C34" s="8">
        <v>16905</v>
      </c>
      <c r="D34" s="8">
        <v>8556</v>
      </c>
      <c r="E34" s="8">
        <v>577</v>
      </c>
      <c r="F34" s="8">
        <v>20461</v>
      </c>
      <c r="G34" s="8">
        <v>9924</v>
      </c>
      <c r="H34" s="8">
        <v>3804</v>
      </c>
      <c r="I34" s="8">
        <v>0</v>
      </c>
      <c r="J34" s="8">
        <v>3285</v>
      </c>
      <c r="K34" s="8">
        <v>127610</v>
      </c>
      <c r="L34" s="8">
        <v>72586</v>
      </c>
      <c r="M34" s="8">
        <v>324</v>
      </c>
      <c r="N34" s="8">
        <v>2297</v>
      </c>
      <c r="O34" s="8">
        <v>14414</v>
      </c>
      <c r="P34" s="8">
        <v>32749</v>
      </c>
      <c r="Q34" s="8">
        <v>6040</v>
      </c>
      <c r="R34" s="8">
        <v>386</v>
      </c>
      <c r="S34" s="8">
        <v>5906</v>
      </c>
      <c r="T34" s="8">
        <v>0</v>
      </c>
      <c r="U34" s="8">
        <v>1041</v>
      </c>
      <c r="V34" s="8">
        <v>33087</v>
      </c>
      <c r="W34" s="8">
        <v>0</v>
      </c>
      <c r="X34" s="8">
        <v>33766</v>
      </c>
      <c r="Y34" s="8">
        <v>17025</v>
      </c>
      <c r="Z34" s="8">
        <v>352</v>
      </c>
      <c r="AA34" s="8">
        <v>61453</v>
      </c>
      <c r="AB34" s="8">
        <v>0</v>
      </c>
      <c r="AC34" s="8">
        <v>74248</v>
      </c>
      <c r="AD34" s="8">
        <v>23134</v>
      </c>
      <c r="AE34" s="8">
        <v>179667</v>
      </c>
      <c r="AF34" s="8">
        <v>1801</v>
      </c>
      <c r="AG34" s="8">
        <v>0</v>
      </c>
      <c r="AH34" s="8">
        <v>115</v>
      </c>
      <c r="AI34" s="8">
        <v>3708</v>
      </c>
      <c r="AJ34" s="8">
        <v>28319</v>
      </c>
      <c r="AK34" s="8">
        <v>215</v>
      </c>
      <c r="AL34" s="8">
        <v>3609</v>
      </c>
      <c r="AM34" s="8">
        <v>8</v>
      </c>
      <c r="AN34" s="8">
        <v>0</v>
      </c>
      <c r="AO34" s="8">
        <v>1200</v>
      </c>
      <c r="AP34" s="8">
        <v>302</v>
      </c>
      <c r="AQ34" s="8">
        <v>350</v>
      </c>
      <c r="AR34" s="8">
        <v>5950</v>
      </c>
      <c r="AS34" s="8">
        <v>7447</v>
      </c>
      <c r="AT34" s="8">
        <v>0</v>
      </c>
      <c r="AU34" s="8">
        <v>26564</v>
      </c>
    </row>
    <row r="35" spans="1:47" ht="15" customHeight="1">
      <c r="A35" s="7" t="s">
        <v>143</v>
      </c>
      <c r="B35" s="8">
        <v>126</v>
      </c>
      <c r="C35" s="8">
        <v>1054</v>
      </c>
      <c r="D35" s="8">
        <v>3976</v>
      </c>
      <c r="E35" s="8">
        <v>217</v>
      </c>
      <c r="F35" s="8">
        <v>5914</v>
      </c>
      <c r="G35" s="8">
        <v>2581</v>
      </c>
      <c r="H35" s="8">
        <v>349</v>
      </c>
      <c r="I35" s="8">
        <v>0</v>
      </c>
      <c r="J35" s="8">
        <v>458</v>
      </c>
      <c r="K35" s="8">
        <v>12660</v>
      </c>
      <c r="L35" s="8">
        <v>30597</v>
      </c>
      <c r="M35" s="8">
        <v>28</v>
      </c>
      <c r="N35" s="8">
        <v>255</v>
      </c>
      <c r="O35" s="8">
        <v>5595</v>
      </c>
      <c r="P35" s="8">
        <v>8335</v>
      </c>
      <c r="Q35" s="8">
        <v>434</v>
      </c>
      <c r="R35" s="8">
        <v>1</v>
      </c>
      <c r="S35" s="8">
        <v>393</v>
      </c>
      <c r="T35" s="8">
        <v>0</v>
      </c>
      <c r="U35" s="8">
        <v>83</v>
      </c>
      <c r="V35" s="8">
        <v>7586</v>
      </c>
      <c r="W35" s="8">
        <v>0</v>
      </c>
      <c r="X35" s="8">
        <v>11564</v>
      </c>
      <c r="Y35" s="8">
        <v>5878</v>
      </c>
      <c r="Z35" s="8">
        <v>26</v>
      </c>
      <c r="AA35" s="8">
        <v>9270</v>
      </c>
      <c r="AB35" s="8">
        <v>0</v>
      </c>
      <c r="AC35" s="8">
        <v>13490</v>
      </c>
      <c r="AD35" s="8">
        <v>2402</v>
      </c>
      <c r="AE35" s="8">
        <v>31983</v>
      </c>
      <c r="AF35" s="8">
        <v>140</v>
      </c>
      <c r="AG35" s="8">
        <v>0</v>
      </c>
      <c r="AH35" s="8">
        <v>27</v>
      </c>
      <c r="AI35" s="8">
        <v>1663</v>
      </c>
      <c r="AJ35" s="8">
        <v>6878</v>
      </c>
      <c r="AK35" s="8">
        <v>6</v>
      </c>
      <c r="AL35" s="8">
        <v>75</v>
      </c>
      <c r="AM35" s="8">
        <v>0</v>
      </c>
      <c r="AN35" s="8">
        <v>0</v>
      </c>
      <c r="AO35" s="8">
        <v>131</v>
      </c>
      <c r="AP35" s="8">
        <v>48</v>
      </c>
      <c r="AQ35" s="8">
        <v>10</v>
      </c>
      <c r="AR35" s="8">
        <v>357</v>
      </c>
      <c r="AS35" s="8">
        <v>311</v>
      </c>
      <c r="AT35" s="8">
        <v>0</v>
      </c>
      <c r="AU35" s="8">
        <v>7529</v>
      </c>
    </row>
    <row r="36" spans="1:47" ht="15" customHeight="1">
      <c r="A36" s="7" t="s">
        <v>144</v>
      </c>
      <c r="B36" s="8">
        <v>189</v>
      </c>
      <c r="C36" s="8">
        <v>3295</v>
      </c>
      <c r="D36" s="8">
        <v>790</v>
      </c>
      <c r="E36" s="8">
        <v>72</v>
      </c>
      <c r="F36" s="8">
        <v>3724</v>
      </c>
      <c r="G36" s="8">
        <v>1405</v>
      </c>
      <c r="H36" s="8">
        <v>1614</v>
      </c>
      <c r="I36" s="8">
        <v>14711</v>
      </c>
      <c r="J36" s="8">
        <v>2015</v>
      </c>
      <c r="K36" s="8">
        <v>90054</v>
      </c>
      <c r="L36" s="8">
        <v>28909</v>
      </c>
      <c r="M36" s="8">
        <v>281</v>
      </c>
      <c r="N36" s="8">
        <v>649</v>
      </c>
      <c r="O36" s="8">
        <v>3481</v>
      </c>
      <c r="P36" s="8">
        <v>5721</v>
      </c>
      <c r="Q36" s="8">
        <v>2258</v>
      </c>
      <c r="R36" s="8">
        <v>490</v>
      </c>
      <c r="S36" s="8">
        <v>688</v>
      </c>
      <c r="T36" s="8">
        <v>19</v>
      </c>
      <c r="U36" s="8">
        <v>445</v>
      </c>
      <c r="V36" s="8">
        <v>5876</v>
      </c>
      <c r="W36" s="8">
        <v>27</v>
      </c>
      <c r="X36" s="8">
        <v>13580</v>
      </c>
      <c r="Y36" s="8">
        <v>4928</v>
      </c>
      <c r="Z36" s="8">
        <v>250</v>
      </c>
      <c r="AA36" s="8">
        <v>24702</v>
      </c>
      <c r="AB36" s="8">
        <v>365</v>
      </c>
      <c r="AC36" s="8">
        <v>11554</v>
      </c>
      <c r="AD36" s="8">
        <v>7582</v>
      </c>
      <c r="AE36" s="8">
        <v>48368</v>
      </c>
      <c r="AF36" s="8">
        <v>270</v>
      </c>
      <c r="AG36" s="8">
        <v>1086</v>
      </c>
      <c r="AH36" s="8">
        <v>184</v>
      </c>
      <c r="AI36" s="8">
        <v>857</v>
      </c>
      <c r="AJ36" s="8">
        <v>4741</v>
      </c>
      <c r="AK36" s="8">
        <v>444</v>
      </c>
      <c r="AL36" s="8">
        <v>806</v>
      </c>
      <c r="AM36" s="8">
        <v>465</v>
      </c>
      <c r="AN36" s="8">
        <v>2840</v>
      </c>
      <c r="AO36" s="8">
        <v>1303</v>
      </c>
      <c r="AP36" s="8">
        <v>113</v>
      </c>
      <c r="AQ36" s="8">
        <v>198</v>
      </c>
      <c r="AR36" s="8">
        <v>1698</v>
      </c>
      <c r="AS36" s="8">
        <v>4103</v>
      </c>
      <c r="AT36" s="8">
        <v>25</v>
      </c>
      <c r="AU36" s="8">
        <v>4289</v>
      </c>
    </row>
    <row r="37" spans="1:47" ht="15" customHeight="1">
      <c r="A37" s="7" t="s">
        <v>145</v>
      </c>
      <c r="B37" s="8">
        <v>407</v>
      </c>
      <c r="C37" s="8">
        <v>7873</v>
      </c>
      <c r="D37" s="8">
        <v>3324</v>
      </c>
      <c r="E37" s="8">
        <v>217</v>
      </c>
      <c r="F37" s="8">
        <v>9190</v>
      </c>
      <c r="G37" s="8">
        <v>4836</v>
      </c>
      <c r="H37" s="8">
        <v>3640</v>
      </c>
      <c r="I37" s="8">
        <v>27588</v>
      </c>
      <c r="J37" s="8">
        <v>4426</v>
      </c>
      <c r="K37" s="8">
        <v>160790</v>
      </c>
      <c r="L37" s="8">
        <v>76429</v>
      </c>
      <c r="M37" s="8">
        <v>897</v>
      </c>
      <c r="N37" s="8">
        <v>1197</v>
      </c>
      <c r="O37" s="8">
        <v>9579</v>
      </c>
      <c r="P37" s="8">
        <v>17246</v>
      </c>
      <c r="Q37" s="8">
        <v>5126</v>
      </c>
      <c r="R37" s="8">
        <v>636</v>
      </c>
      <c r="S37" s="8">
        <v>1440</v>
      </c>
      <c r="T37" s="8">
        <v>45</v>
      </c>
      <c r="U37" s="8">
        <v>1118</v>
      </c>
      <c r="V37" s="8">
        <v>18089</v>
      </c>
      <c r="W37" s="8">
        <v>89</v>
      </c>
      <c r="X37" s="8">
        <v>42583</v>
      </c>
      <c r="Y37" s="8">
        <v>13729</v>
      </c>
      <c r="Z37" s="8">
        <v>469</v>
      </c>
      <c r="AA37" s="8">
        <v>66025</v>
      </c>
      <c r="AB37" s="8">
        <v>543</v>
      </c>
      <c r="AC37" s="8">
        <v>33879</v>
      </c>
      <c r="AD37" s="8">
        <v>17918</v>
      </c>
      <c r="AE37" s="8">
        <v>106919</v>
      </c>
      <c r="AF37" s="8">
        <v>761</v>
      </c>
      <c r="AG37" s="8">
        <v>1428</v>
      </c>
      <c r="AH37" s="8">
        <v>425</v>
      </c>
      <c r="AI37" s="8">
        <v>2640</v>
      </c>
      <c r="AJ37" s="8">
        <v>12141</v>
      </c>
      <c r="AK37" s="8">
        <v>1273</v>
      </c>
      <c r="AL37" s="8">
        <v>1416</v>
      </c>
      <c r="AM37" s="8">
        <v>756</v>
      </c>
      <c r="AN37" s="8">
        <v>4238</v>
      </c>
      <c r="AO37" s="8">
        <v>1681</v>
      </c>
      <c r="AP37" s="8">
        <v>433</v>
      </c>
      <c r="AQ37" s="8">
        <v>270</v>
      </c>
      <c r="AR37" s="8">
        <v>3095</v>
      </c>
      <c r="AS37" s="8">
        <v>9703</v>
      </c>
      <c r="AT37" s="8">
        <v>40</v>
      </c>
      <c r="AU37" s="8">
        <v>19660</v>
      </c>
    </row>
    <row r="38" spans="1:47" ht="15" customHeight="1">
      <c r="A38" s="7" t="s">
        <v>146</v>
      </c>
      <c r="B38" s="8">
        <v>218</v>
      </c>
      <c r="C38" s="8">
        <v>4578</v>
      </c>
      <c r="D38" s="8">
        <v>2534</v>
      </c>
      <c r="E38" s="8">
        <v>145</v>
      </c>
      <c r="F38" s="8">
        <v>5466</v>
      </c>
      <c r="G38" s="8">
        <v>3431</v>
      </c>
      <c r="H38" s="8">
        <v>2026</v>
      </c>
      <c r="I38" s="8">
        <v>12877</v>
      </c>
      <c r="J38" s="8">
        <v>2411</v>
      </c>
      <c r="K38" s="8">
        <v>70736</v>
      </c>
      <c r="L38" s="8">
        <v>47520</v>
      </c>
      <c r="M38" s="8">
        <v>616</v>
      </c>
      <c r="N38" s="8">
        <v>548</v>
      </c>
      <c r="O38" s="8">
        <v>6098</v>
      </c>
      <c r="P38" s="8">
        <v>11525</v>
      </c>
      <c r="Q38" s="8">
        <v>2868</v>
      </c>
      <c r="R38" s="8">
        <v>146</v>
      </c>
      <c r="S38" s="8">
        <v>752</v>
      </c>
      <c r="T38" s="8">
        <v>26</v>
      </c>
      <c r="U38" s="8">
        <v>673</v>
      </c>
      <c r="V38" s="8">
        <v>12213</v>
      </c>
      <c r="W38" s="8">
        <v>62</v>
      </c>
      <c r="X38" s="8">
        <v>29003</v>
      </c>
      <c r="Y38" s="8">
        <v>8801</v>
      </c>
      <c r="Z38" s="8">
        <v>219</v>
      </c>
      <c r="AA38" s="8">
        <v>41323</v>
      </c>
      <c r="AB38" s="8">
        <v>178</v>
      </c>
      <c r="AC38" s="8">
        <v>22325</v>
      </c>
      <c r="AD38" s="8">
        <v>10336</v>
      </c>
      <c r="AE38" s="8">
        <v>58551</v>
      </c>
      <c r="AF38" s="8">
        <v>491</v>
      </c>
      <c r="AG38" s="8">
        <v>342</v>
      </c>
      <c r="AH38" s="8">
        <v>241</v>
      </c>
      <c r="AI38" s="8">
        <v>1783</v>
      </c>
      <c r="AJ38" s="8">
        <v>7400</v>
      </c>
      <c r="AK38" s="8">
        <v>829</v>
      </c>
      <c r="AL38" s="8">
        <v>610</v>
      </c>
      <c r="AM38" s="8">
        <v>291</v>
      </c>
      <c r="AN38" s="8">
        <v>1398</v>
      </c>
      <c r="AO38" s="8">
        <v>378</v>
      </c>
      <c r="AP38" s="8">
        <v>320</v>
      </c>
      <c r="AQ38" s="8">
        <v>72</v>
      </c>
      <c r="AR38" s="8">
        <v>1397</v>
      </c>
      <c r="AS38" s="8">
        <v>5600</v>
      </c>
      <c r="AT38" s="8">
        <v>15</v>
      </c>
      <c r="AU38" s="8">
        <v>15371</v>
      </c>
    </row>
    <row r="39" spans="1:47" ht="15" customHeight="1">
      <c r="A39" s="7" t="s">
        <v>147</v>
      </c>
      <c r="B39" s="8">
        <v>5707</v>
      </c>
      <c r="C39" s="8">
        <v>14391</v>
      </c>
      <c r="D39" s="8">
        <v>11341</v>
      </c>
      <c r="E39" s="8">
        <v>610</v>
      </c>
      <c r="F39" s="8">
        <v>38458</v>
      </c>
      <c r="G39" s="8">
        <v>6414</v>
      </c>
      <c r="H39" s="8">
        <v>4693</v>
      </c>
      <c r="I39" s="8">
        <v>8747</v>
      </c>
      <c r="J39" s="8">
        <v>23608</v>
      </c>
      <c r="K39" s="8">
        <v>402758</v>
      </c>
      <c r="L39" s="8">
        <v>114414</v>
      </c>
      <c r="M39" s="8">
        <v>2184</v>
      </c>
      <c r="N39" s="8">
        <v>2481</v>
      </c>
      <c r="O39" s="8">
        <v>38435</v>
      </c>
      <c r="P39" s="8">
        <v>67179</v>
      </c>
      <c r="Q39" s="8">
        <v>25980</v>
      </c>
      <c r="R39" s="8">
        <v>8330</v>
      </c>
      <c r="S39" s="8">
        <v>3110</v>
      </c>
      <c r="T39" s="8">
        <v>606</v>
      </c>
      <c r="U39" s="8">
        <v>2014</v>
      </c>
      <c r="V39" s="8">
        <v>63377</v>
      </c>
      <c r="W39" s="8">
        <v>536</v>
      </c>
      <c r="X39" s="8">
        <v>170310</v>
      </c>
      <c r="Y39" s="8">
        <v>118383</v>
      </c>
      <c r="Z39" s="8">
        <v>708</v>
      </c>
      <c r="AA39" s="8">
        <v>230889</v>
      </c>
      <c r="AB39" s="8">
        <v>24582</v>
      </c>
      <c r="AC39" s="8">
        <v>113714</v>
      </c>
      <c r="AD39" s="8">
        <v>56583</v>
      </c>
      <c r="AE39" s="8">
        <v>288564</v>
      </c>
      <c r="AF39" s="8">
        <v>7001</v>
      </c>
      <c r="AG39" s="8">
        <v>6604</v>
      </c>
      <c r="AH39" s="8">
        <v>14587</v>
      </c>
      <c r="AI39" s="8">
        <v>13736</v>
      </c>
      <c r="AJ39" s="8">
        <v>36172</v>
      </c>
      <c r="AK39" s="8">
        <v>314</v>
      </c>
      <c r="AL39" s="8">
        <v>6727</v>
      </c>
      <c r="AM39" s="8">
        <v>1268</v>
      </c>
      <c r="AN39" s="8">
        <v>6338</v>
      </c>
      <c r="AO39" s="8">
        <v>3432</v>
      </c>
      <c r="AP39" s="8">
        <v>862</v>
      </c>
      <c r="AQ39" s="8">
        <v>1162</v>
      </c>
      <c r="AR39" s="8">
        <v>10515</v>
      </c>
      <c r="AS39" s="8">
        <v>28274</v>
      </c>
      <c r="AT39" s="8">
        <v>91</v>
      </c>
      <c r="AU39" s="8">
        <v>31753</v>
      </c>
    </row>
    <row r="40" spans="1:47" ht="15" customHeight="1">
      <c r="A40" s="7" t="s">
        <v>148</v>
      </c>
      <c r="B40" s="8">
        <v>0</v>
      </c>
      <c r="C40" s="8">
        <v>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4363</v>
      </c>
      <c r="L40" s="8">
        <v>665</v>
      </c>
      <c r="M40" s="8">
        <v>0</v>
      </c>
      <c r="N40" s="8">
        <v>0</v>
      </c>
      <c r="O40" s="8">
        <v>0</v>
      </c>
      <c r="P40" s="8">
        <v>1145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901</v>
      </c>
      <c r="W40" s="8">
        <v>0</v>
      </c>
      <c r="X40" s="8">
        <v>4460</v>
      </c>
      <c r="Y40" s="8">
        <v>0</v>
      </c>
      <c r="Z40" s="8">
        <v>506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13</v>
      </c>
      <c r="AS40" s="8">
        <v>0</v>
      </c>
      <c r="AT40" s="8">
        <v>0</v>
      </c>
      <c r="AU40" s="8">
        <v>1198</v>
      </c>
    </row>
    <row r="41" spans="1:47" ht="15" customHeight="1">
      <c r="A41" s="7" t="s">
        <v>149</v>
      </c>
      <c r="B41" s="8">
        <v>0</v>
      </c>
      <c r="C41" s="8">
        <v>239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124394</v>
      </c>
      <c r="L41" s="8">
        <v>7508</v>
      </c>
      <c r="M41" s="8">
        <v>0</v>
      </c>
      <c r="N41" s="8">
        <v>0</v>
      </c>
      <c r="O41" s="8">
        <v>0</v>
      </c>
      <c r="P41" s="8">
        <v>435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39</v>
      </c>
      <c r="W41" s="8">
        <v>0</v>
      </c>
      <c r="X41" s="8">
        <v>10203</v>
      </c>
      <c r="Y41" s="8">
        <v>0</v>
      </c>
      <c r="Z41" s="8">
        <v>0</v>
      </c>
      <c r="AA41" s="8">
        <v>76457</v>
      </c>
      <c r="AB41" s="8">
        <v>103</v>
      </c>
      <c r="AC41" s="8">
        <v>0</v>
      </c>
      <c r="AD41" s="8">
        <v>503</v>
      </c>
      <c r="AE41" s="8">
        <v>11577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490</v>
      </c>
      <c r="AP41" s="8">
        <v>0</v>
      </c>
      <c r="AQ41" s="8">
        <v>0</v>
      </c>
      <c r="AR41" s="8">
        <v>232</v>
      </c>
      <c r="AS41" s="8">
        <v>0</v>
      </c>
      <c r="AT41" s="8">
        <v>0</v>
      </c>
      <c r="AU41" s="8">
        <v>0</v>
      </c>
    </row>
    <row r="42" spans="1:47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4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</row>
    <row r="43" spans="1:47" ht="15" customHeight="1">
      <c r="A43" s="7" t="s">
        <v>151</v>
      </c>
      <c r="B43" s="8">
        <v>0</v>
      </c>
      <c r="C43" s="8">
        <v>375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19</v>
      </c>
      <c r="J43" s="8">
        <v>0</v>
      </c>
      <c r="K43" s="8">
        <v>802</v>
      </c>
      <c r="L43" s="8">
        <v>0</v>
      </c>
      <c r="M43" s="8">
        <v>10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3</v>
      </c>
      <c r="AD43" s="8">
        <v>0</v>
      </c>
      <c r="AE43" s="8">
        <v>0</v>
      </c>
      <c r="AF43" s="8">
        <v>1203</v>
      </c>
      <c r="AG43" s="8">
        <v>0</v>
      </c>
      <c r="AH43" s="8">
        <v>0</v>
      </c>
      <c r="AI43" s="8">
        <v>58</v>
      </c>
      <c r="AJ43" s="8">
        <v>0</v>
      </c>
      <c r="AK43" s="8">
        <v>0</v>
      </c>
      <c r="AL43" s="8">
        <v>0</v>
      </c>
      <c r="AM43" s="8">
        <v>162</v>
      </c>
      <c r="AN43" s="8">
        <v>27</v>
      </c>
      <c r="AO43" s="8">
        <v>51</v>
      </c>
      <c r="AP43" s="8">
        <v>0</v>
      </c>
      <c r="AQ43" s="8">
        <v>0</v>
      </c>
      <c r="AR43" s="8">
        <v>13</v>
      </c>
      <c r="AS43" s="8">
        <v>0</v>
      </c>
      <c r="AT43" s="8">
        <v>0</v>
      </c>
      <c r="AU43" s="8">
        <v>0</v>
      </c>
    </row>
    <row r="44" spans="1:47" ht="15" customHeight="1">
      <c r="A44" s="7" t="s">
        <v>152</v>
      </c>
      <c r="B44" s="8">
        <v>0</v>
      </c>
      <c r="C44" s="8">
        <v>6553</v>
      </c>
      <c r="D44" s="8">
        <v>3280</v>
      </c>
      <c r="E44" s="8">
        <v>135</v>
      </c>
      <c r="F44" s="8">
        <v>18047</v>
      </c>
      <c r="G44" s="8">
        <v>193</v>
      </c>
      <c r="H44" s="8">
        <v>1663</v>
      </c>
      <c r="I44" s="8">
        <v>1695</v>
      </c>
      <c r="J44" s="8">
        <v>11108</v>
      </c>
      <c r="K44" s="8">
        <v>122304</v>
      </c>
      <c r="L44" s="8">
        <v>35676</v>
      </c>
      <c r="M44" s="8">
        <v>559</v>
      </c>
      <c r="N44" s="8">
        <v>664</v>
      </c>
      <c r="O44" s="8">
        <v>13384</v>
      </c>
      <c r="P44" s="8">
        <v>21645</v>
      </c>
      <c r="Q44" s="8">
        <v>17462</v>
      </c>
      <c r="R44" s="8">
        <v>1549</v>
      </c>
      <c r="S44" s="8">
        <v>1155</v>
      </c>
      <c r="T44" s="8">
        <v>433</v>
      </c>
      <c r="U44" s="8">
        <v>42</v>
      </c>
      <c r="V44" s="8">
        <v>24073</v>
      </c>
      <c r="W44" s="8">
        <v>79</v>
      </c>
      <c r="X44" s="8">
        <v>49042</v>
      </c>
      <c r="Y44" s="8">
        <v>17998</v>
      </c>
      <c r="Z44" s="8">
        <v>68</v>
      </c>
      <c r="AA44" s="8">
        <v>63273</v>
      </c>
      <c r="AB44" s="8">
        <v>282</v>
      </c>
      <c r="AC44" s="8">
        <v>41537</v>
      </c>
      <c r="AD44" s="8">
        <v>27685</v>
      </c>
      <c r="AE44" s="8">
        <v>90740</v>
      </c>
      <c r="AF44" s="8">
        <v>13</v>
      </c>
      <c r="AG44" s="8">
        <v>1410</v>
      </c>
      <c r="AH44" s="8">
        <v>107</v>
      </c>
      <c r="AI44" s="8">
        <v>497</v>
      </c>
      <c r="AJ44" s="8">
        <v>14201</v>
      </c>
      <c r="AK44" s="8">
        <v>28</v>
      </c>
      <c r="AL44" s="8">
        <v>325</v>
      </c>
      <c r="AM44" s="8">
        <v>521</v>
      </c>
      <c r="AN44" s="8">
        <v>2771</v>
      </c>
      <c r="AO44" s="8">
        <v>2128</v>
      </c>
      <c r="AP44" s="8">
        <v>128</v>
      </c>
      <c r="AQ44" s="8">
        <v>3</v>
      </c>
      <c r="AR44" s="8">
        <v>2247</v>
      </c>
      <c r="AS44" s="8">
        <v>9378</v>
      </c>
      <c r="AT44" s="8">
        <v>1</v>
      </c>
      <c r="AU44" s="8">
        <v>10537</v>
      </c>
    </row>
    <row r="45" spans="1:47" ht="15" customHeight="1">
      <c r="A45" s="7" t="s">
        <v>153</v>
      </c>
      <c r="B45" s="8">
        <v>5707</v>
      </c>
      <c r="C45" s="8">
        <v>7219</v>
      </c>
      <c r="D45" s="8">
        <v>8061</v>
      </c>
      <c r="E45" s="8">
        <v>475</v>
      </c>
      <c r="F45" s="8">
        <v>20411</v>
      </c>
      <c r="G45" s="8">
        <v>6221</v>
      </c>
      <c r="H45" s="8">
        <v>3030</v>
      </c>
      <c r="I45" s="8">
        <v>7033</v>
      </c>
      <c r="J45" s="8">
        <v>12500</v>
      </c>
      <c r="K45" s="8">
        <v>150895</v>
      </c>
      <c r="L45" s="8">
        <v>70540</v>
      </c>
      <c r="M45" s="8">
        <v>1615</v>
      </c>
      <c r="N45" s="8">
        <v>1817</v>
      </c>
      <c r="O45" s="8">
        <v>25051</v>
      </c>
      <c r="P45" s="8">
        <v>43954</v>
      </c>
      <c r="Q45" s="8">
        <v>8518</v>
      </c>
      <c r="R45" s="8">
        <v>6781</v>
      </c>
      <c r="S45" s="8">
        <v>1955</v>
      </c>
      <c r="T45" s="8">
        <v>173</v>
      </c>
      <c r="U45" s="8">
        <v>1972</v>
      </c>
      <c r="V45" s="8">
        <v>38364</v>
      </c>
      <c r="W45" s="8">
        <v>457</v>
      </c>
      <c r="X45" s="8">
        <v>106605</v>
      </c>
      <c r="Y45" s="8">
        <v>100385</v>
      </c>
      <c r="Z45" s="8">
        <v>134</v>
      </c>
      <c r="AA45" s="8">
        <v>91159</v>
      </c>
      <c r="AB45" s="8">
        <v>24197</v>
      </c>
      <c r="AC45" s="8">
        <v>72174</v>
      </c>
      <c r="AD45" s="8">
        <v>28391</v>
      </c>
      <c r="AE45" s="8">
        <v>186247</v>
      </c>
      <c r="AF45" s="8">
        <v>5785</v>
      </c>
      <c r="AG45" s="8">
        <v>5194</v>
      </c>
      <c r="AH45" s="8">
        <v>14480</v>
      </c>
      <c r="AI45" s="8">
        <v>13181</v>
      </c>
      <c r="AJ45" s="8">
        <v>21971</v>
      </c>
      <c r="AK45" s="8">
        <v>286</v>
      </c>
      <c r="AL45" s="8">
        <v>6402</v>
      </c>
      <c r="AM45" s="8">
        <v>585</v>
      </c>
      <c r="AN45" s="8">
        <v>3540</v>
      </c>
      <c r="AO45" s="8">
        <v>763</v>
      </c>
      <c r="AP45" s="8">
        <v>734</v>
      </c>
      <c r="AQ45" s="8">
        <v>1159</v>
      </c>
      <c r="AR45" s="8">
        <v>8010</v>
      </c>
      <c r="AS45" s="8">
        <v>18896</v>
      </c>
      <c r="AT45" s="8">
        <v>90</v>
      </c>
      <c r="AU45" s="8">
        <v>20018</v>
      </c>
    </row>
    <row r="46" spans="1:47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</row>
    <row r="47" spans="1:47" ht="15" customHeight="1">
      <c r="A47" s="5" t="s">
        <v>26</v>
      </c>
      <c r="B47" s="6">
        <v>281927</v>
      </c>
      <c r="C47" s="6">
        <v>309286</v>
      </c>
      <c r="D47" s="6">
        <v>290878</v>
      </c>
      <c r="E47" s="6">
        <v>5801</v>
      </c>
      <c r="F47" s="6">
        <v>907580</v>
      </c>
      <c r="G47" s="6">
        <v>210698</v>
      </c>
      <c r="H47" s="6">
        <v>112000</v>
      </c>
      <c r="I47" s="6">
        <v>301312</v>
      </c>
      <c r="J47" s="6">
        <v>308084</v>
      </c>
      <c r="K47" s="6">
        <v>5234855</v>
      </c>
      <c r="L47" s="6">
        <v>2782441</v>
      </c>
      <c r="M47" s="6">
        <v>59717</v>
      </c>
      <c r="N47" s="6">
        <v>94624</v>
      </c>
      <c r="O47" s="6">
        <v>921056</v>
      </c>
      <c r="P47" s="6">
        <v>1569923</v>
      </c>
      <c r="Q47" s="6">
        <v>397005</v>
      </c>
      <c r="R47" s="6">
        <v>198921</v>
      </c>
      <c r="S47" s="6">
        <v>117678</v>
      </c>
      <c r="T47" s="6">
        <v>558</v>
      </c>
      <c r="U47" s="6">
        <v>91521</v>
      </c>
      <c r="V47" s="6">
        <v>1130979</v>
      </c>
      <c r="W47" s="6">
        <v>22743</v>
      </c>
      <c r="X47" s="6">
        <v>2885197</v>
      </c>
      <c r="Y47" s="6">
        <v>1302382</v>
      </c>
      <c r="Z47" s="6">
        <v>3909</v>
      </c>
      <c r="AA47" s="6">
        <v>4624128</v>
      </c>
      <c r="AB47" s="6">
        <v>121096</v>
      </c>
      <c r="AC47" s="6">
        <v>3035861</v>
      </c>
      <c r="AD47" s="6">
        <v>894520</v>
      </c>
      <c r="AE47" s="6">
        <v>6502520</v>
      </c>
      <c r="AF47" s="6">
        <v>135172</v>
      </c>
      <c r="AG47" s="6">
        <v>282585</v>
      </c>
      <c r="AH47" s="6">
        <v>142713</v>
      </c>
      <c r="AI47" s="6">
        <v>221982</v>
      </c>
      <c r="AJ47" s="6">
        <v>845847</v>
      </c>
      <c r="AK47" s="6">
        <v>8632</v>
      </c>
      <c r="AL47" s="6">
        <v>411485</v>
      </c>
      <c r="AM47" s="6">
        <v>27085</v>
      </c>
      <c r="AN47" s="6">
        <v>86615</v>
      </c>
      <c r="AO47" s="6">
        <v>62296</v>
      </c>
      <c r="AP47" s="6">
        <v>44428</v>
      </c>
      <c r="AQ47" s="6">
        <v>42916</v>
      </c>
      <c r="AR47" s="6">
        <v>202129</v>
      </c>
      <c r="AS47" s="6">
        <v>475595</v>
      </c>
      <c r="AT47" s="6">
        <v>3488</v>
      </c>
      <c r="AU47" s="6">
        <v>812448</v>
      </c>
    </row>
    <row r="48" spans="1:47" ht="15" customHeight="1">
      <c r="A48" s="7" t="s">
        <v>155</v>
      </c>
      <c r="B48" s="8">
        <v>247474</v>
      </c>
      <c r="C48" s="8">
        <v>26579</v>
      </c>
      <c r="D48" s="8">
        <v>84479</v>
      </c>
      <c r="E48" s="8">
        <v>1024</v>
      </c>
      <c r="F48" s="8">
        <v>137774</v>
      </c>
      <c r="G48" s="8">
        <v>64998</v>
      </c>
      <c r="H48" s="8">
        <v>2059</v>
      </c>
      <c r="I48" s="8">
        <v>75667</v>
      </c>
      <c r="J48" s="8">
        <v>113480</v>
      </c>
      <c r="K48" s="8">
        <v>1484390</v>
      </c>
      <c r="L48" s="8">
        <v>765271</v>
      </c>
      <c r="M48" s="8">
        <v>22443</v>
      </c>
      <c r="N48" s="8">
        <v>49444</v>
      </c>
      <c r="O48" s="8">
        <v>231401</v>
      </c>
      <c r="P48" s="8">
        <v>373174</v>
      </c>
      <c r="Q48" s="8">
        <v>76640</v>
      </c>
      <c r="R48" s="8">
        <v>73204</v>
      </c>
      <c r="S48" s="8">
        <v>25777</v>
      </c>
      <c r="T48" s="8">
        <v>0</v>
      </c>
      <c r="U48" s="8">
        <v>43179</v>
      </c>
      <c r="V48" s="8">
        <v>208809</v>
      </c>
      <c r="W48" s="8">
        <v>18627</v>
      </c>
      <c r="X48" s="8">
        <v>947033</v>
      </c>
      <c r="Y48" s="8">
        <v>471344</v>
      </c>
      <c r="Z48" s="8">
        <v>1756</v>
      </c>
      <c r="AA48" s="8">
        <v>893497</v>
      </c>
      <c r="AB48" s="8">
        <v>66099</v>
      </c>
      <c r="AC48" s="8">
        <v>779863</v>
      </c>
      <c r="AD48" s="8">
        <v>28758</v>
      </c>
      <c r="AE48" s="8">
        <v>925642</v>
      </c>
      <c r="AF48" s="8">
        <v>103555</v>
      </c>
      <c r="AG48" s="8">
        <v>207926</v>
      </c>
      <c r="AH48" s="8">
        <v>100293</v>
      </c>
      <c r="AI48" s="8">
        <v>112884</v>
      </c>
      <c r="AJ48" s="8">
        <v>153359</v>
      </c>
      <c r="AK48" s="8">
        <v>6875</v>
      </c>
      <c r="AL48" s="8">
        <v>170941</v>
      </c>
      <c r="AM48" s="8">
        <v>3523</v>
      </c>
      <c r="AN48" s="8">
        <v>29286</v>
      </c>
      <c r="AO48" s="8">
        <v>15813</v>
      </c>
      <c r="AP48" s="8">
        <v>37506</v>
      </c>
      <c r="AQ48" s="8">
        <v>40475</v>
      </c>
      <c r="AR48" s="8">
        <v>63166</v>
      </c>
      <c r="AS48" s="8">
        <v>19950</v>
      </c>
      <c r="AT48" s="8">
        <v>1461</v>
      </c>
      <c r="AU48" s="8">
        <v>125839</v>
      </c>
    </row>
    <row r="49" spans="1:47" ht="15" customHeight="1">
      <c r="A49" s="7" t="s">
        <v>156</v>
      </c>
      <c r="B49" s="8">
        <v>560</v>
      </c>
      <c r="C49" s="8">
        <v>455</v>
      </c>
      <c r="D49" s="8">
        <v>1193</v>
      </c>
      <c r="E49" s="8">
        <v>122</v>
      </c>
      <c r="F49" s="8">
        <v>7780</v>
      </c>
      <c r="G49" s="8">
        <v>5785</v>
      </c>
      <c r="H49" s="8">
        <v>963</v>
      </c>
      <c r="I49" s="8">
        <v>2312</v>
      </c>
      <c r="J49" s="8">
        <v>1024</v>
      </c>
      <c r="K49" s="8">
        <v>22896</v>
      </c>
      <c r="L49" s="8">
        <v>50471</v>
      </c>
      <c r="M49" s="8">
        <v>710</v>
      </c>
      <c r="N49" s="8">
        <v>229</v>
      </c>
      <c r="O49" s="8">
        <v>1860</v>
      </c>
      <c r="P49" s="8">
        <v>3609</v>
      </c>
      <c r="Q49" s="8">
        <v>2336</v>
      </c>
      <c r="R49" s="8">
        <v>0</v>
      </c>
      <c r="S49" s="8">
        <v>1515</v>
      </c>
      <c r="T49" s="8">
        <v>0</v>
      </c>
      <c r="U49" s="8">
        <v>3615</v>
      </c>
      <c r="V49" s="8">
        <v>7467</v>
      </c>
      <c r="W49" s="8">
        <v>9</v>
      </c>
      <c r="X49" s="8">
        <v>11026</v>
      </c>
      <c r="Y49" s="8">
        <v>2549</v>
      </c>
      <c r="Z49" s="8">
        <v>12</v>
      </c>
      <c r="AA49" s="8">
        <v>32160</v>
      </c>
      <c r="AB49" s="8">
        <v>98</v>
      </c>
      <c r="AC49" s="8">
        <v>14401</v>
      </c>
      <c r="AD49" s="8">
        <v>15252</v>
      </c>
      <c r="AE49" s="8">
        <v>62661</v>
      </c>
      <c r="AF49" s="8">
        <v>429</v>
      </c>
      <c r="AG49" s="8">
        <v>449</v>
      </c>
      <c r="AH49" s="8">
        <v>994</v>
      </c>
      <c r="AI49" s="8">
        <v>4048</v>
      </c>
      <c r="AJ49" s="8">
        <v>1703</v>
      </c>
      <c r="AK49" s="8">
        <v>412</v>
      </c>
      <c r="AL49" s="8">
        <v>187</v>
      </c>
      <c r="AM49" s="8">
        <v>0</v>
      </c>
      <c r="AN49" s="8">
        <v>0</v>
      </c>
      <c r="AO49" s="8">
        <v>30</v>
      </c>
      <c r="AP49" s="8">
        <v>44</v>
      </c>
      <c r="AQ49" s="8">
        <v>0</v>
      </c>
      <c r="AR49" s="8">
        <v>128</v>
      </c>
      <c r="AS49" s="8">
        <v>328</v>
      </c>
      <c r="AT49" s="8">
        <v>123</v>
      </c>
      <c r="AU49" s="8">
        <v>7489</v>
      </c>
    </row>
    <row r="50" spans="1:47" ht="15" customHeight="1">
      <c r="A50" s="7" t="s">
        <v>157</v>
      </c>
      <c r="B50" s="8">
        <v>246914</v>
      </c>
      <c r="C50" s="8">
        <v>26124</v>
      </c>
      <c r="D50" s="8">
        <v>83286</v>
      </c>
      <c r="E50" s="8">
        <v>902</v>
      </c>
      <c r="F50" s="8">
        <v>129994</v>
      </c>
      <c r="G50" s="8">
        <v>59213</v>
      </c>
      <c r="H50" s="8">
        <v>1096</v>
      </c>
      <c r="I50" s="8">
        <v>73355</v>
      </c>
      <c r="J50" s="8">
        <v>112456</v>
      </c>
      <c r="K50" s="8">
        <v>1461494</v>
      </c>
      <c r="L50" s="8">
        <v>714800</v>
      </c>
      <c r="M50" s="8">
        <v>21733</v>
      </c>
      <c r="N50" s="8">
        <v>49215</v>
      </c>
      <c r="O50" s="8">
        <v>229541</v>
      </c>
      <c r="P50" s="8">
        <v>369565</v>
      </c>
      <c r="Q50" s="8">
        <v>74304</v>
      </c>
      <c r="R50" s="8">
        <v>73204</v>
      </c>
      <c r="S50" s="8">
        <v>24262</v>
      </c>
      <c r="T50" s="8">
        <v>0</v>
      </c>
      <c r="U50" s="8">
        <v>39564</v>
      </c>
      <c r="V50" s="8">
        <v>201342</v>
      </c>
      <c r="W50" s="8">
        <v>18618</v>
      </c>
      <c r="X50" s="8">
        <v>936007</v>
      </c>
      <c r="Y50" s="8">
        <v>468795</v>
      </c>
      <c r="Z50" s="8">
        <v>1744</v>
      </c>
      <c r="AA50" s="8">
        <v>861337</v>
      </c>
      <c r="AB50" s="8">
        <v>66001</v>
      </c>
      <c r="AC50" s="8">
        <v>765462</v>
      </c>
      <c r="AD50" s="8">
        <v>13506</v>
      </c>
      <c r="AE50" s="8">
        <v>862981</v>
      </c>
      <c r="AF50" s="8">
        <v>103126</v>
      </c>
      <c r="AG50" s="8">
        <v>207477</v>
      </c>
      <c r="AH50" s="8">
        <v>99299</v>
      </c>
      <c r="AI50" s="8">
        <v>108836</v>
      </c>
      <c r="AJ50" s="8">
        <v>151656</v>
      </c>
      <c r="AK50" s="8">
        <v>6463</v>
      </c>
      <c r="AL50" s="8">
        <v>170754</v>
      </c>
      <c r="AM50" s="8">
        <v>3523</v>
      </c>
      <c r="AN50" s="8">
        <v>29286</v>
      </c>
      <c r="AO50" s="8">
        <v>15783</v>
      </c>
      <c r="AP50" s="8">
        <v>37462</v>
      </c>
      <c r="AQ50" s="8">
        <v>40475</v>
      </c>
      <c r="AR50" s="8">
        <v>63038</v>
      </c>
      <c r="AS50" s="8">
        <v>19622</v>
      </c>
      <c r="AT50" s="8">
        <v>1338</v>
      </c>
      <c r="AU50" s="8">
        <v>118350</v>
      </c>
    </row>
    <row r="51" spans="1:47" ht="15" customHeight="1">
      <c r="A51" s="7" t="s">
        <v>158</v>
      </c>
      <c r="B51" s="8">
        <v>22773</v>
      </c>
      <c r="C51" s="8">
        <v>266315</v>
      </c>
      <c r="D51" s="8">
        <v>168302</v>
      </c>
      <c r="E51" s="8">
        <v>4146</v>
      </c>
      <c r="F51" s="8">
        <v>702628</v>
      </c>
      <c r="G51" s="8">
        <v>138408</v>
      </c>
      <c r="H51" s="8">
        <v>105248</v>
      </c>
      <c r="I51" s="8">
        <v>193182</v>
      </c>
      <c r="J51" s="8">
        <v>156038</v>
      </c>
      <c r="K51" s="8">
        <v>2891636</v>
      </c>
      <c r="L51" s="8">
        <v>1811150</v>
      </c>
      <c r="M51" s="8">
        <v>3177</v>
      </c>
      <c r="N51" s="8">
        <v>41676</v>
      </c>
      <c r="O51" s="8">
        <v>640131</v>
      </c>
      <c r="P51" s="8">
        <v>1025863</v>
      </c>
      <c r="Q51" s="8">
        <v>299534</v>
      </c>
      <c r="R51" s="8">
        <v>1047</v>
      </c>
      <c r="S51" s="8">
        <v>79317</v>
      </c>
      <c r="T51" s="8">
        <v>0</v>
      </c>
      <c r="U51" s="8">
        <v>45422</v>
      </c>
      <c r="V51" s="8">
        <v>776711</v>
      </c>
      <c r="W51" s="8">
        <v>2706</v>
      </c>
      <c r="X51" s="8">
        <v>1710770</v>
      </c>
      <c r="Y51" s="8">
        <v>680834</v>
      </c>
      <c r="Z51" s="8">
        <v>1847</v>
      </c>
      <c r="AA51" s="8">
        <v>3339192</v>
      </c>
      <c r="AB51" s="8">
        <v>15951</v>
      </c>
      <c r="AC51" s="8">
        <v>2060383</v>
      </c>
      <c r="AD51" s="8">
        <v>809982</v>
      </c>
      <c r="AE51" s="8">
        <v>5097828</v>
      </c>
      <c r="AF51" s="8">
        <v>21120</v>
      </c>
      <c r="AG51" s="8">
        <v>49606</v>
      </c>
      <c r="AH51" s="8">
        <v>31620</v>
      </c>
      <c r="AI51" s="8">
        <v>87176</v>
      </c>
      <c r="AJ51" s="8">
        <v>622442</v>
      </c>
      <c r="AK51" s="8">
        <v>1</v>
      </c>
      <c r="AL51" s="8">
        <v>220636</v>
      </c>
      <c r="AM51" s="8">
        <v>20849</v>
      </c>
      <c r="AN51" s="8">
        <v>14187</v>
      </c>
      <c r="AO51" s="8">
        <v>41640</v>
      </c>
      <c r="AP51" s="8">
        <v>3958</v>
      </c>
      <c r="AQ51" s="8">
        <v>1163</v>
      </c>
      <c r="AR51" s="8">
        <v>103250</v>
      </c>
      <c r="AS51" s="8">
        <v>423142</v>
      </c>
      <c r="AT51" s="8">
        <v>1936</v>
      </c>
      <c r="AU51" s="8">
        <v>594999</v>
      </c>
    </row>
    <row r="52" spans="1:47" ht="15" customHeight="1">
      <c r="A52" s="7" t="s">
        <v>159</v>
      </c>
      <c r="B52" s="8">
        <v>0</v>
      </c>
      <c r="C52" s="8">
        <v>20269</v>
      </c>
      <c r="D52" s="8">
        <v>2708</v>
      </c>
      <c r="E52" s="8">
        <v>229</v>
      </c>
      <c r="F52" s="8">
        <v>135219</v>
      </c>
      <c r="G52" s="8">
        <v>5992</v>
      </c>
      <c r="H52" s="8">
        <v>12871</v>
      </c>
      <c r="I52" s="8">
        <v>13442</v>
      </c>
      <c r="J52" s="8">
        <v>19707</v>
      </c>
      <c r="K52" s="8">
        <v>460601</v>
      </c>
      <c r="L52" s="8">
        <v>192185</v>
      </c>
      <c r="M52" s="8">
        <v>0</v>
      </c>
      <c r="N52" s="8">
        <v>5094</v>
      </c>
      <c r="O52" s="8">
        <v>169864</v>
      </c>
      <c r="P52" s="8">
        <v>183313</v>
      </c>
      <c r="Q52" s="8">
        <v>8619</v>
      </c>
      <c r="R52" s="8">
        <v>637</v>
      </c>
      <c r="S52" s="8">
        <v>2344</v>
      </c>
      <c r="T52" s="8">
        <v>0</v>
      </c>
      <c r="U52" s="8">
        <v>283</v>
      </c>
      <c r="V52" s="8">
        <v>104141</v>
      </c>
      <c r="W52" s="8">
        <v>0</v>
      </c>
      <c r="X52" s="8">
        <v>364134</v>
      </c>
      <c r="Y52" s="8">
        <v>170802</v>
      </c>
      <c r="Z52" s="8">
        <v>0</v>
      </c>
      <c r="AA52" s="8">
        <v>1098075</v>
      </c>
      <c r="AB52" s="8">
        <v>0</v>
      </c>
      <c r="AC52" s="8">
        <v>870237</v>
      </c>
      <c r="AD52" s="8">
        <v>120782</v>
      </c>
      <c r="AE52" s="8">
        <v>949224</v>
      </c>
      <c r="AF52" s="8">
        <v>48</v>
      </c>
      <c r="AG52" s="8">
        <v>0</v>
      </c>
      <c r="AH52" s="8">
        <v>0</v>
      </c>
      <c r="AI52" s="8">
        <v>1369</v>
      </c>
      <c r="AJ52" s="8">
        <v>114689</v>
      </c>
      <c r="AK52" s="8">
        <v>0</v>
      </c>
      <c r="AL52" s="8">
        <v>0</v>
      </c>
      <c r="AM52" s="8">
        <v>0</v>
      </c>
      <c r="AN52" s="8">
        <v>0</v>
      </c>
      <c r="AO52" s="8">
        <v>183</v>
      </c>
      <c r="AP52" s="8">
        <v>0</v>
      </c>
      <c r="AQ52" s="8">
        <v>0</v>
      </c>
      <c r="AR52" s="8">
        <v>0</v>
      </c>
      <c r="AS52" s="8">
        <v>77168</v>
      </c>
      <c r="AT52" s="8">
        <v>0</v>
      </c>
      <c r="AU52" s="8">
        <v>135289</v>
      </c>
    </row>
    <row r="53" spans="1:47" ht="15" customHeight="1">
      <c r="A53" s="7" t="s">
        <v>160</v>
      </c>
      <c r="B53" s="8">
        <v>2188</v>
      </c>
      <c r="C53" s="8">
        <v>76835</v>
      </c>
      <c r="D53" s="8">
        <v>70918</v>
      </c>
      <c r="E53" s="8">
        <v>2501</v>
      </c>
      <c r="F53" s="8">
        <v>146662</v>
      </c>
      <c r="G53" s="8">
        <v>45670</v>
      </c>
      <c r="H53" s="8">
        <v>31420</v>
      </c>
      <c r="I53" s="8">
        <v>73151</v>
      </c>
      <c r="J53" s="8">
        <v>29926</v>
      </c>
      <c r="K53" s="8">
        <v>849646</v>
      </c>
      <c r="L53" s="8">
        <v>575921</v>
      </c>
      <c r="M53" s="8">
        <v>173</v>
      </c>
      <c r="N53" s="8">
        <v>9562</v>
      </c>
      <c r="O53" s="8">
        <v>187831</v>
      </c>
      <c r="P53" s="8">
        <v>201453</v>
      </c>
      <c r="Q53" s="8">
        <v>52383</v>
      </c>
      <c r="R53" s="8">
        <v>70</v>
      </c>
      <c r="S53" s="8">
        <v>31245</v>
      </c>
      <c r="T53" s="8">
        <v>0</v>
      </c>
      <c r="U53" s="8">
        <v>13952</v>
      </c>
      <c r="V53" s="8">
        <v>181827</v>
      </c>
      <c r="W53" s="8">
        <v>1183</v>
      </c>
      <c r="X53" s="8">
        <v>299299</v>
      </c>
      <c r="Y53" s="8">
        <v>212050</v>
      </c>
      <c r="Z53" s="8">
        <v>93</v>
      </c>
      <c r="AA53" s="8">
        <v>811060</v>
      </c>
      <c r="AB53" s="8">
        <v>1166</v>
      </c>
      <c r="AC53" s="8">
        <v>416235</v>
      </c>
      <c r="AD53" s="8">
        <v>187923</v>
      </c>
      <c r="AE53" s="8">
        <v>1338984</v>
      </c>
      <c r="AF53" s="8">
        <v>4789</v>
      </c>
      <c r="AG53" s="8">
        <v>10287</v>
      </c>
      <c r="AH53" s="8">
        <v>7763</v>
      </c>
      <c r="AI53" s="8">
        <v>41991</v>
      </c>
      <c r="AJ53" s="8">
        <v>117992</v>
      </c>
      <c r="AK53" s="8">
        <v>0</v>
      </c>
      <c r="AL53" s="8">
        <v>11243</v>
      </c>
      <c r="AM53" s="8">
        <v>1190</v>
      </c>
      <c r="AN53" s="8">
        <v>0</v>
      </c>
      <c r="AO53" s="8">
        <v>8093</v>
      </c>
      <c r="AP53" s="8">
        <v>1865</v>
      </c>
      <c r="AQ53" s="8">
        <v>178</v>
      </c>
      <c r="AR53" s="8">
        <v>30807</v>
      </c>
      <c r="AS53" s="8">
        <v>89577</v>
      </c>
      <c r="AT53" s="8">
        <v>1328</v>
      </c>
      <c r="AU53" s="8">
        <v>146078</v>
      </c>
    </row>
    <row r="54" spans="1:47" ht="15" customHeight="1">
      <c r="A54" s="7" t="s">
        <v>161</v>
      </c>
      <c r="B54" s="8">
        <v>20585</v>
      </c>
      <c r="C54" s="8">
        <v>169211</v>
      </c>
      <c r="D54" s="8">
        <v>94676</v>
      </c>
      <c r="E54" s="8">
        <v>1416</v>
      </c>
      <c r="F54" s="8">
        <v>420747</v>
      </c>
      <c r="G54" s="8">
        <v>86746</v>
      </c>
      <c r="H54" s="8">
        <v>60957</v>
      </c>
      <c r="I54" s="8">
        <v>106589</v>
      </c>
      <c r="J54" s="8">
        <v>106405</v>
      </c>
      <c r="K54" s="8">
        <v>1581389</v>
      </c>
      <c r="L54" s="8">
        <v>1043044</v>
      </c>
      <c r="M54" s="8">
        <v>3004</v>
      </c>
      <c r="N54" s="8">
        <v>27020</v>
      </c>
      <c r="O54" s="8">
        <v>282436</v>
      </c>
      <c r="P54" s="8">
        <v>641097</v>
      </c>
      <c r="Q54" s="8">
        <v>238532</v>
      </c>
      <c r="R54" s="8">
        <v>340</v>
      </c>
      <c r="S54" s="8">
        <v>45728</v>
      </c>
      <c r="T54" s="8">
        <v>0</v>
      </c>
      <c r="U54" s="8">
        <v>31187</v>
      </c>
      <c r="V54" s="8">
        <v>490743</v>
      </c>
      <c r="W54" s="8">
        <v>1523</v>
      </c>
      <c r="X54" s="8">
        <v>1047337</v>
      </c>
      <c r="Y54" s="8">
        <v>297982</v>
      </c>
      <c r="Z54" s="8">
        <v>1754</v>
      </c>
      <c r="AA54" s="8">
        <v>1430057</v>
      </c>
      <c r="AB54" s="8">
        <v>14785</v>
      </c>
      <c r="AC54" s="8">
        <v>773911</v>
      </c>
      <c r="AD54" s="8">
        <v>501277</v>
      </c>
      <c r="AE54" s="8">
        <v>2809620</v>
      </c>
      <c r="AF54" s="8">
        <v>16283</v>
      </c>
      <c r="AG54" s="8">
        <v>39319</v>
      </c>
      <c r="AH54" s="8">
        <v>23857</v>
      </c>
      <c r="AI54" s="8">
        <v>43816</v>
      </c>
      <c r="AJ54" s="8">
        <v>389761</v>
      </c>
      <c r="AK54" s="8">
        <v>1</v>
      </c>
      <c r="AL54" s="8">
        <v>209393</v>
      </c>
      <c r="AM54" s="8">
        <v>19659</v>
      </c>
      <c r="AN54" s="8">
        <v>14187</v>
      </c>
      <c r="AO54" s="8">
        <v>33364</v>
      </c>
      <c r="AP54" s="8">
        <v>2093</v>
      </c>
      <c r="AQ54" s="8">
        <v>985</v>
      </c>
      <c r="AR54" s="8">
        <v>72443</v>
      </c>
      <c r="AS54" s="8">
        <v>256397</v>
      </c>
      <c r="AT54" s="8">
        <v>608</v>
      </c>
      <c r="AU54" s="8">
        <v>313632</v>
      </c>
    </row>
    <row r="55" spans="1:47" ht="15" customHeight="1">
      <c r="A55" s="7" t="s">
        <v>162</v>
      </c>
      <c r="B55" s="8">
        <v>3410</v>
      </c>
      <c r="C55" s="8">
        <v>3141</v>
      </c>
      <c r="D55" s="8">
        <v>24463</v>
      </c>
      <c r="E55" s="8">
        <v>0</v>
      </c>
      <c r="F55" s="8">
        <v>0</v>
      </c>
      <c r="G55" s="8">
        <v>0</v>
      </c>
      <c r="H55" s="8">
        <v>0</v>
      </c>
      <c r="I55" s="8">
        <v>3600</v>
      </c>
      <c r="J55" s="8">
        <v>12003</v>
      </c>
      <c r="K55" s="8">
        <v>79974</v>
      </c>
      <c r="L55" s="8">
        <v>46453</v>
      </c>
      <c r="M55" s="8">
        <v>32034</v>
      </c>
      <c r="N55" s="8">
        <v>593</v>
      </c>
      <c r="O55" s="8">
        <v>2820</v>
      </c>
      <c r="P55" s="8">
        <v>19680</v>
      </c>
      <c r="Q55" s="8">
        <v>2889</v>
      </c>
      <c r="R55" s="8">
        <v>113007</v>
      </c>
      <c r="S55" s="8">
        <v>9107</v>
      </c>
      <c r="T55" s="8">
        <v>500</v>
      </c>
      <c r="U55" s="8">
        <v>257</v>
      </c>
      <c r="V55" s="8">
        <v>52972</v>
      </c>
      <c r="W55" s="8">
        <v>350</v>
      </c>
      <c r="X55" s="8">
        <v>17870</v>
      </c>
      <c r="Y55" s="8">
        <v>27447</v>
      </c>
      <c r="Z55" s="8">
        <v>0</v>
      </c>
      <c r="AA55" s="8">
        <v>26395</v>
      </c>
      <c r="AB55" s="8">
        <v>15000</v>
      </c>
      <c r="AC55" s="8">
        <v>18955</v>
      </c>
      <c r="AD55" s="8">
        <v>0</v>
      </c>
      <c r="AE55" s="8">
        <v>93394</v>
      </c>
      <c r="AF55" s="8">
        <v>1550</v>
      </c>
      <c r="AG55" s="8">
        <v>10000</v>
      </c>
      <c r="AH55" s="8">
        <v>0</v>
      </c>
      <c r="AI55" s="8">
        <v>1659</v>
      </c>
      <c r="AJ55" s="8">
        <v>7505</v>
      </c>
      <c r="AK55" s="8">
        <v>0</v>
      </c>
      <c r="AL55" s="8">
        <v>8870</v>
      </c>
      <c r="AM55" s="8">
        <v>1500</v>
      </c>
      <c r="AN55" s="8">
        <v>22396</v>
      </c>
      <c r="AO55" s="8">
        <v>1930</v>
      </c>
      <c r="AP55" s="8">
        <v>1615</v>
      </c>
      <c r="AQ55" s="8">
        <v>0</v>
      </c>
      <c r="AR55" s="8">
        <v>17613</v>
      </c>
      <c r="AS55" s="8">
        <v>0</v>
      </c>
      <c r="AT55" s="8">
        <v>0</v>
      </c>
      <c r="AU55" s="8">
        <v>14208</v>
      </c>
    </row>
    <row r="56" spans="1:47" ht="15" customHeight="1">
      <c r="A56" s="7" t="s">
        <v>163</v>
      </c>
      <c r="B56" s="8">
        <v>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3600</v>
      </c>
      <c r="J56" s="8">
        <v>12003</v>
      </c>
      <c r="K56" s="8">
        <v>74849</v>
      </c>
      <c r="L56" s="8">
        <v>6610</v>
      </c>
      <c r="M56" s="8">
        <v>18877</v>
      </c>
      <c r="N56" s="8">
        <v>0</v>
      </c>
      <c r="O56" s="8">
        <v>700</v>
      </c>
      <c r="P56" s="8">
        <v>19680</v>
      </c>
      <c r="Q56" s="8">
        <v>0</v>
      </c>
      <c r="R56" s="8">
        <v>105000</v>
      </c>
      <c r="S56" s="8">
        <v>9000</v>
      </c>
      <c r="T56" s="8">
        <v>500</v>
      </c>
      <c r="U56" s="8">
        <v>0</v>
      </c>
      <c r="V56" s="8">
        <v>0</v>
      </c>
      <c r="W56" s="8">
        <v>0</v>
      </c>
      <c r="X56" s="8">
        <v>14013</v>
      </c>
      <c r="Y56" s="8">
        <v>19545</v>
      </c>
      <c r="Z56" s="8">
        <v>0</v>
      </c>
      <c r="AA56" s="8">
        <v>14900</v>
      </c>
      <c r="AB56" s="8">
        <v>15000</v>
      </c>
      <c r="AC56" s="8">
        <v>7900</v>
      </c>
      <c r="AD56" s="8">
        <v>0</v>
      </c>
      <c r="AE56" s="8">
        <v>38837</v>
      </c>
      <c r="AF56" s="8">
        <v>1550</v>
      </c>
      <c r="AG56" s="8">
        <v>10000</v>
      </c>
      <c r="AH56" s="8">
        <v>0</v>
      </c>
      <c r="AI56" s="8">
        <v>1659</v>
      </c>
      <c r="AJ56" s="8">
        <v>7500</v>
      </c>
      <c r="AK56" s="8">
        <v>0</v>
      </c>
      <c r="AL56" s="8">
        <v>8870</v>
      </c>
      <c r="AM56" s="8">
        <v>1500</v>
      </c>
      <c r="AN56" s="8">
        <v>16265</v>
      </c>
      <c r="AO56" s="8">
        <v>1930</v>
      </c>
      <c r="AP56" s="8">
        <v>0</v>
      </c>
      <c r="AQ56" s="8">
        <v>0</v>
      </c>
      <c r="AR56" s="8">
        <v>17503</v>
      </c>
      <c r="AS56" s="8">
        <v>0</v>
      </c>
      <c r="AT56" s="8">
        <v>0</v>
      </c>
      <c r="AU56" s="8">
        <v>12520</v>
      </c>
    </row>
    <row r="57" spans="1:47" ht="15" customHeight="1">
      <c r="A57" s="7" t="s">
        <v>164</v>
      </c>
      <c r="B57" s="8">
        <v>3410</v>
      </c>
      <c r="C57" s="8">
        <v>3141</v>
      </c>
      <c r="D57" s="8">
        <v>24463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5125</v>
      </c>
      <c r="L57" s="8">
        <v>39843</v>
      </c>
      <c r="M57" s="8">
        <v>13157</v>
      </c>
      <c r="N57" s="8">
        <v>593</v>
      </c>
      <c r="O57" s="8">
        <v>2120</v>
      </c>
      <c r="P57" s="8">
        <v>0</v>
      </c>
      <c r="Q57" s="8">
        <v>2889</v>
      </c>
      <c r="R57" s="8">
        <v>8007</v>
      </c>
      <c r="S57" s="8">
        <v>107</v>
      </c>
      <c r="T57" s="8">
        <v>0</v>
      </c>
      <c r="U57" s="8">
        <v>257</v>
      </c>
      <c r="V57" s="8">
        <v>52972</v>
      </c>
      <c r="W57" s="8">
        <v>350</v>
      </c>
      <c r="X57" s="8">
        <v>3857</v>
      </c>
      <c r="Y57" s="8">
        <v>7902</v>
      </c>
      <c r="Z57" s="8">
        <v>0</v>
      </c>
      <c r="AA57" s="8">
        <v>11495</v>
      </c>
      <c r="AB57" s="8">
        <v>0</v>
      </c>
      <c r="AC57" s="8">
        <v>11055</v>
      </c>
      <c r="AD57" s="8">
        <v>0</v>
      </c>
      <c r="AE57" s="8">
        <v>54557</v>
      </c>
      <c r="AF57" s="8">
        <v>0</v>
      </c>
      <c r="AG57" s="8">
        <v>0</v>
      </c>
      <c r="AH57" s="8">
        <v>0</v>
      </c>
      <c r="AI57" s="8">
        <v>0</v>
      </c>
      <c r="AJ57" s="8">
        <v>5</v>
      </c>
      <c r="AK57" s="8">
        <v>0</v>
      </c>
      <c r="AL57" s="8">
        <v>0</v>
      </c>
      <c r="AM57" s="8">
        <v>0</v>
      </c>
      <c r="AN57" s="8">
        <v>6131</v>
      </c>
      <c r="AO57" s="8">
        <v>0</v>
      </c>
      <c r="AP57" s="8">
        <v>1615</v>
      </c>
      <c r="AQ57" s="8">
        <v>0</v>
      </c>
      <c r="AR57" s="8">
        <v>110</v>
      </c>
      <c r="AS57" s="8">
        <v>0</v>
      </c>
      <c r="AT57" s="8">
        <v>0</v>
      </c>
      <c r="AU57" s="8">
        <v>1688</v>
      </c>
    </row>
    <row r="58" spans="1:47" ht="15" customHeight="1">
      <c r="A58" s="7" t="s">
        <v>165</v>
      </c>
      <c r="B58" s="8">
        <v>8270</v>
      </c>
      <c r="C58" s="8">
        <v>13251</v>
      </c>
      <c r="D58" s="8">
        <v>13634</v>
      </c>
      <c r="E58" s="8">
        <v>631</v>
      </c>
      <c r="F58" s="8">
        <v>67178</v>
      </c>
      <c r="G58" s="8">
        <v>7292</v>
      </c>
      <c r="H58" s="8">
        <v>4693</v>
      </c>
      <c r="I58" s="8">
        <v>28863</v>
      </c>
      <c r="J58" s="8">
        <v>26563</v>
      </c>
      <c r="K58" s="8">
        <v>778855</v>
      </c>
      <c r="L58" s="8">
        <v>159567</v>
      </c>
      <c r="M58" s="8">
        <v>2063</v>
      </c>
      <c r="N58" s="8">
        <v>2911</v>
      </c>
      <c r="O58" s="8">
        <v>46704</v>
      </c>
      <c r="P58" s="8">
        <v>151206</v>
      </c>
      <c r="Q58" s="8">
        <v>17942</v>
      </c>
      <c r="R58" s="8">
        <v>11663</v>
      </c>
      <c r="S58" s="8">
        <v>3477</v>
      </c>
      <c r="T58" s="8">
        <v>58</v>
      </c>
      <c r="U58" s="8">
        <v>2663</v>
      </c>
      <c r="V58" s="8">
        <v>92487</v>
      </c>
      <c r="W58" s="8">
        <v>1060</v>
      </c>
      <c r="X58" s="8">
        <v>209524</v>
      </c>
      <c r="Y58" s="8">
        <v>122757</v>
      </c>
      <c r="Z58" s="8">
        <v>306</v>
      </c>
      <c r="AA58" s="8">
        <v>365044</v>
      </c>
      <c r="AB58" s="8">
        <v>24046</v>
      </c>
      <c r="AC58" s="8">
        <v>176660</v>
      </c>
      <c r="AD58" s="8">
        <v>55780</v>
      </c>
      <c r="AE58" s="8">
        <v>385656</v>
      </c>
      <c r="AF58" s="8">
        <v>8947</v>
      </c>
      <c r="AG58" s="8">
        <v>15053</v>
      </c>
      <c r="AH58" s="8">
        <v>10800</v>
      </c>
      <c r="AI58" s="8">
        <v>20263</v>
      </c>
      <c r="AJ58" s="8">
        <v>62541</v>
      </c>
      <c r="AK58" s="8">
        <v>1756</v>
      </c>
      <c r="AL58" s="8">
        <v>11038</v>
      </c>
      <c r="AM58" s="8">
        <v>1213</v>
      </c>
      <c r="AN58" s="8">
        <v>20746</v>
      </c>
      <c r="AO58" s="8">
        <v>2913</v>
      </c>
      <c r="AP58" s="8">
        <v>1349</v>
      </c>
      <c r="AQ58" s="8">
        <v>1278</v>
      </c>
      <c r="AR58" s="8">
        <v>18100</v>
      </c>
      <c r="AS58" s="8">
        <v>32503</v>
      </c>
      <c r="AT58" s="8">
        <v>91</v>
      </c>
      <c r="AU58" s="8">
        <v>77402</v>
      </c>
    </row>
    <row r="59" spans="1:47" ht="15" customHeight="1">
      <c r="A59" s="7" t="s">
        <v>166</v>
      </c>
      <c r="B59" s="8">
        <v>557</v>
      </c>
      <c r="C59" s="8">
        <v>1784</v>
      </c>
      <c r="D59" s="8">
        <v>741</v>
      </c>
      <c r="E59" s="8">
        <v>35</v>
      </c>
      <c r="F59" s="8">
        <v>3346</v>
      </c>
      <c r="G59" s="8">
        <v>344</v>
      </c>
      <c r="H59" s="8">
        <v>797</v>
      </c>
      <c r="I59" s="8">
        <v>907</v>
      </c>
      <c r="J59" s="8">
        <v>4012</v>
      </c>
      <c r="K59" s="8">
        <v>101152</v>
      </c>
      <c r="L59" s="8">
        <v>7724</v>
      </c>
      <c r="M59" s="8">
        <v>301</v>
      </c>
      <c r="N59" s="8">
        <v>100</v>
      </c>
      <c r="O59" s="8">
        <v>5490</v>
      </c>
      <c r="P59" s="8">
        <v>13537</v>
      </c>
      <c r="Q59" s="8">
        <v>731</v>
      </c>
      <c r="R59" s="8">
        <v>1514</v>
      </c>
      <c r="S59" s="8">
        <v>586</v>
      </c>
      <c r="T59" s="8">
        <v>33</v>
      </c>
      <c r="U59" s="8">
        <v>262</v>
      </c>
      <c r="V59" s="8">
        <v>23576</v>
      </c>
      <c r="W59" s="8">
        <v>152</v>
      </c>
      <c r="X59" s="8">
        <v>9397</v>
      </c>
      <c r="Y59" s="8">
        <v>7533</v>
      </c>
      <c r="Z59" s="8">
        <v>114</v>
      </c>
      <c r="AA59" s="8">
        <v>26254</v>
      </c>
      <c r="AB59" s="8">
        <v>246</v>
      </c>
      <c r="AC59" s="8">
        <v>21297</v>
      </c>
      <c r="AD59" s="8">
        <v>9400</v>
      </c>
      <c r="AE59" s="8">
        <v>56870</v>
      </c>
      <c r="AF59" s="8">
        <v>860</v>
      </c>
      <c r="AG59" s="8">
        <v>1148</v>
      </c>
      <c r="AH59" s="8">
        <v>95</v>
      </c>
      <c r="AI59" s="8">
        <v>709</v>
      </c>
      <c r="AJ59" s="8">
        <v>3520</v>
      </c>
      <c r="AK59" s="8">
        <v>1264</v>
      </c>
      <c r="AL59" s="8">
        <v>1275</v>
      </c>
      <c r="AM59" s="8">
        <v>750</v>
      </c>
      <c r="AN59" s="8">
        <v>5794</v>
      </c>
      <c r="AO59" s="8">
        <v>268</v>
      </c>
      <c r="AP59" s="8">
        <v>53</v>
      </c>
      <c r="AQ59" s="8">
        <v>225</v>
      </c>
      <c r="AR59" s="8">
        <v>2349</v>
      </c>
      <c r="AS59" s="8">
        <v>3231</v>
      </c>
      <c r="AT59" s="8">
        <v>19</v>
      </c>
      <c r="AU59" s="8">
        <v>12734</v>
      </c>
    </row>
    <row r="60" spans="1:47" ht="15" customHeight="1">
      <c r="A60" s="7" t="s">
        <v>167</v>
      </c>
      <c r="B60" s="8">
        <v>4411</v>
      </c>
      <c r="C60" s="8">
        <v>8497</v>
      </c>
      <c r="D60" s="8">
        <v>11045</v>
      </c>
      <c r="E60" s="8">
        <v>98</v>
      </c>
      <c r="F60" s="8">
        <v>23159</v>
      </c>
      <c r="G60" s="8">
        <v>5671</v>
      </c>
      <c r="H60" s="8">
        <v>2951</v>
      </c>
      <c r="I60" s="8">
        <v>7399</v>
      </c>
      <c r="J60" s="8">
        <v>5705</v>
      </c>
      <c r="K60" s="8">
        <v>116721</v>
      </c>
      <c r="L60" s="8">
        <v>60093</v>
      </c>
      <c r="M60" s="8">
        <v>1414</v>
      </c>
      <c r="N60" s="8">
        <v>2009</v>
      </c>
      <c r="O60" s="8">
        <v>20068</v>
      </c>
      <c r="P60" s="8">
        <v>49393</v>
      </c>
      <c r="Q60" s="8">
        <v>7886</v>
      </c>
      <c r="R60" s="8">
        <v>3671</v>
      </c>
      <c r="S60" s="8">
        <v>1852</v>
      </c>
      <c r="T60" s="8">
        <v>22</v>
      </c>
      <c r="U60" s="8">
        <v>1493</v>
      </c>
      <c r="V60" s="8">
        <v>34464</v>
      </c>
      <c r="W60" s="8">
        <v>563</v>
      </c>
      <c r="X60" s="8">
        <v>117067</v>
      </c>
      <c r="Y60" s="8">
        <v>83051</v>
      </c>
      <c r="Z60" s="8">
        <v>86</v>
      </c>
      <c r="AA60" s="8">
        <v>103403</v>
      </c>
      <c r="AB60" s="8">
        <v>22179</v>
      </c>
      <c r="AC60" s="8">
        <v>65612</v>
      </c>
      <c r="AD60" s="8">
        <v>22654</v>
      </c>
      <c r="AE60" s="8">
        <v>182796</v>
      </c>
      <c r="AF60" s="8">
        <v>7002</v>
      </c>
      <c r="AG60" s="8">
        <v>6552</v>
      </c>
      <c r="AH60" s="8">
        <v>9009</v>
      </c>
      <c r="AI60" s="8">
        <v>13408</v>
      </c>
      <c r="AJ60" s="8">
        <v>23430</v>
      </c>
      <c r="AK60" s="8">
        <v>345</v>
      </c>
      <c r="AL60" s="8">
        <v>5614</v>
      </c>
      <c r="AM60" s="8">
        <v>345</v>
      </c>
      <c r="AN60" s="8">
        <v>4945</v>
      </c>
      <c r="AO60" s="8">
        <v>1565</v>
      </c>
      <c r="AP60" s="8">
        <v>1234</v>
      </c>
      <c r="AQ60" s="8">
        <v>924</v>
      </c>
      <c r="AR60" s="8">
        <v>7479</v>
      </c>
      <c r="AS60" s="8">
        <v>13816</v>
      </c>
      <c r="AT60" s="8">
        <v>30</v>
      </c>
      <c r="AU60" s="8">
        <v>26193</v>
      </c>
    </row>
    <row r="61" spans="1:47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77</v>
      </c>
      <c r="M61" s="8">
        <v>0</v>
      </c>
      <c r="N61" s="8">
        <v>0</v>
      </c>
      <c r="O61" s="8">
        <v>0</v>
      </c>
      <c r="P61" s="8">
        <v>1383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531</v>
      </c>
      <c r="W61" s="8">
        <v>0</v>
      </c>
      <c r="X61" s="8">
        <v>5216</v>
      </c>
      <c r="Y61" s="8">
        <v>0</v>
      </c>
      <c r="Z61" s="8">
        <v>25</v>
      </c>
      <c r="AA61" s="8">
        <v>163</v>
      </c>
      <c r="AB61" s="8">
        <v>0</v>
      </c>
      <c r="AC61" s="8">
        <v>0</v>
      </c>
      <c r="AD61" s="8">
        <v>479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6</v>
      </c>
      <c r="AS61" s="8">
        <v>0</v>
      </c>
      <c r="AT61" s="8">
        <v>0</v>
      </c>
      <c r="AU61" s="8">
        <v>0</v>
      </c>
    </row>
    <row r="62" spans="1:47" ht="15" customHeight="1">
      <c r="A62" s="7" t="s">
        <v>169</v>
      </c>
      <c r="B62" s="8">
        <v>0</v>
      </c>
      <c r="C62" s="8">
        <v>991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7717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367</v>
      </c>
      <c r="W62" s="8">
        <v>0</v>
      </c>
      <c r="X62" s="8">
        <v>11</v>
      </c>
      <c r="Y62" s="8">
        <v>0</v>
      </c>
      <c r="Z62" s="8">
        <v>1</v>
      </c>
      <c r="AA62" s="8">
        <v>74</v>
      </c>
      <c r="AB62" s="8">
        <v>102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73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20</v>
      </c>
      <c r="AS62" s="8">
        <v>0</v>
      </c>
      <c r="AT62" s="8">
        <v>0</v>
      </c>
      <c r="AU62" s="8">
        <v>1</v>
      </c>
    </row>
    <row r="63" spans="1:47" ht="15" customHeight="1">
      <c r="A63" s="7" t="s">
        <v>170</v>
      </c>
      <c r="B63" s="8">
        <v>29</v>
      </c>
      <c r="C63" s="8">
        <v>0</v>
      </c>
      <c r="D63" s="8">
        <v>460</v>
      </c>
      <c r="E63" s="8">
        <v>446</v>
      </c>
      <c r="F63" s="8">
        <v>26941</v>
      </c>
      <c r="G63" s="8">
        <v>0</v>
      </c>
      <c r="H63" s="8">
        <v>382</v>
      </c>
      <c r="I63" s="8">
        <v>0</v>
      </c>
      <c r="J63" s="8">
        <v>70</v>
      </c>
      <c r="K63" s="8">
        <v>8478</v>
      </c>
      <c r="L63" s="8">
        <v>21000</v>
      </c>
      <c r="M63" s="8">
        <v>0</v>
      </c>
      <c r="N63" s="8">
        <v>237</v>
      </c>
      <c r="O63" s="8">
        <v>0</v>
      </c>
      <c r="P63" s="8">
        <v>33698</v>
      </c>
      <c r="Q63" s="8">
        <v>0</v>
      </c>
      <c r="R63" s="8">
        <v>0</v>
      </c>
      <c r="S63" s="8">
        <v>155</v>
      </c>
      <c r="T63" s="8">
        <v>0</v>
      </c>
      <c r="U63" s="8">
        <v>49</v>
      </c>
      <c r="V63" s="8">
        <v>5676</v>
      </c>
      <c r="W63" s="8">
        <v>0</v>
      </c>
      <c r="X63" s="8">
        <v>8478</v>
      </c>
      <c r="Y63" s="8">
        <v>2293</v>
      </c>
      <c r="Z63" s="8">
        <v>0</v>
      </c>
      <c r="AA63" s="8">
        <v>23594</v>
      </c>
      <c r="AB63" s="8">
        <v>0</v>
      </c>
      <c r="AC63" s="8">
        <v>15228</v>
      </c>
      <c r="AD63" s="8">
        <v>22</v>
      </c>
      <c r="AE63" s="8">
        <v>43999</v>
      </c>
      <c r="AF63" s="8">
        <v>0</v>
      </c>
      <c r="AG63" s="8">
        <v>0</v>
      </c>
      <c r="AH63" s="8">
        <v>0</v>
      </c>
      <c r="AI63" s="8">
        <v>0</v>
      </c>
      <c r="AJ63" s="8">
        <v>1720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62</v>
      </c>
      <c r="AQ63" s="8">
        <v>0</v>
      </c>
      <c r="AR63" s="8">
        <v>168</v>
      </c>
      <c r="AS63" s="8">
        <v>1524</v>
      </c>
      <c r="AT63" s="8">
        <v>0</v>
      </c>
      <c r="AU63" s="8">
        <v>2539</v>
      </c>
    </row>
    <row r="64" spans="1:47" ht="15" customHeight="1">
      <c r="A64" s="7" t="s">
        <v>171</v>
      </c>
      <c r="B64" s="8">
        <v>1773</v>
      </c>
      <c r="C64" s="8">
        <v>1676</v>
      </c>
      <c r="D64" s="8">
        <v>1388</v>
      </c>
      <c r="E64" s="8">
        <v>52</v>
      </c>
      <c r="F64" s="8">
        <v>3623</v>
      </c>
      <c r="G64" s="8">
        <v>1277</v>
      </c>
      <c r="H64" s="8">
        <v>563</v>
      </c>
      <c r="I64" s="8">
        <v>1980</v>
      </c>
      <c r="J64" s="8">
        <v>2332</v>
      </c>
      <c r="K64" s="8">
        <v>207053</v>
      </c>
      <c r="L64" s="8">
        <v>14477</v>
      </c>
      <c r="M64" s="8">
        <v>348</v>
      </c>
      <c r="N64" s="8">
        <v>565</v>
      </c>
      <c r="O64" s="8">
        <v>5122</v>
      </c>
      <c r="P64" s="8">
        <v>8252</v>
      </c>
      <c r="Q64" s="8">
        <v>2140</v>
      </c>
      <c r="R64" s="8">
        <v>2478</v>
      </c>
      <c r="S64" s="8">
        <v>884</v>
      </c>
      <c r="T64" s="8">
        <v>3</v>
      </c>
      <c r="U64" s="8">
        <v>525</v>
      </c>
      <c r="V64" s="8">
        <v>4523</v>
      </c>
      <c r="W64" s="8">
        <v>345</v>
      </c>
      <c r="X64" s="8">
        <v>14213</v>
      </c>
      <c r="Y64" s="8">
        <v>5258</v>
      </c>
      <c r="Z64" s="8">
        <v>50</v>
      </c>
      <c r="AA64" s="8">
        <v>20845</v>
      </c>
      <c r="AB64" s="8">
        <v>19</v>
      </c>
      <c r="AC64" s="8">
        <v>13086</v>
      </c>
      <c r="AD64" s="8">
        <v>7892</v>
      </c>
      <c r="AE64" s="8">
        <v>37669</v>
      </c>
      <c r="AF64" s="8">
        <v>445</v>
      </c>
      <c r="AG64" s="8">
        <v>1036</v>
      </c>
      <c r="AH64" s="8">
        <v>1696</v>
      </c>
      <c r="AI64" s="8">
        <v>1426</v>
      </c>
      <c r="AJ64" s="8">
        <v>5538</v>
      </c>
      <c r="AK64" s="8">
        <v>147</v>
      </c>
      <c r="AL64" s="8">
        <v>733</v>
      </c>
      <c r="AM64" s="8">
        <v>118</v>
      </c>
      <c r="AN64" s="8">
        <v>0</v>
      </c>
      <c r="AO64" s="8">
        <v>504</v>
      </c>
      <c r="AP64" s="8">
        <v>0</v>
      </c>
      <c r="AQ64" s="8">
        <v>129</v>
      </c>
      <c r="AR64" s="8">
        <v>1865</v>
      </c>
      <c r="AS64" s="8">
        <v>3432</v>
      </c>
      <c r="AT64" s="8">
        <v>42</v>
      </c>
      <c r="AU64" s="8">
        <v>10588</v>
      </c>
    </row>
    <row r="65" spans="1:47" ht="15" customHeight="1">
      <c r="A65" s="7" t="s">
        <v>172</v>
      </c>
      <c r="B65" s="8">
        <v>0</v>
      </c>
      <c r="C65" s="8">
        <v>178</v>
      </c>
      <c r="D65" s="8">
        <v>0</v>
      </c>
      <c r="E65" s="8">
        <v>0</v>
      </c>
      <c r="F65" s="8">
        <v>109</v>
      </c>
      <c r="G65" s="8">
        <v>0</v>
      </c>
      <c r="H65" s="8">
        <v>0</v>
      </c>
      <c r="I65" s="8">
        <v>1077</v>
      </c>
      <c r="J65" s="8">
        <v>803</v>
      </c>
      <c r="K65" s="8">
        <v>6089</v>
      </c>
      <c r="L65" s="8">
        <v>14</v>
      </c>
      <c r="M65" s="8">
        <v>0</v>
      </c>
      <c r="N65" s="8">
        <v>0</v>
      </c>
      <c r="O65" s="8">
        <v>276</v>
      </c>
      <c r="P65" s="8">
        <v>20084</v>
      </c>
      <c r="Q65" s="8">
        <v>14</v>
      </c>
      <c r="R65" s="8">
        <v>0</v>
      </c>
      <c r="S65" s="8">
        <v>0</v>
      </c>
      <c r="T65" s="8">
        <v>0</v>
      </c>
      <c r="U65" s="8">
        <v>334</v>
      </c>
      <c r="V65" s="8">
        <v>2066</v>
      </c>
      <c r="W65" s="8">
        <v>0</v>
      </c>
      <c r="X65" s="8">
        <v>830</v>
      </c>
      <c r="Y65" s="8">
        <v>1035</v>
      </c>
      <c r="Z65" s="8">
        <v>0</v>
      </c>
      <c r="AA65" s="8">
        <v>5809</v>
      </c>
      <c r="AB65" s="8">
        <v>0</v>
      </c>
      <c r="AC65" s="8">
        <v>928</v>
      </c>
      <c r="AD65" s="8">
        <v>0</v>
      </c>
      <c r="AE65" s="8">
        <v>29652</v>
      </c>
      <c r="AF65" s="8">
        <v>640</v>
      </c>
      <c r="AG65" s="8">
        <v>0</v>
      </c>
      <c r="AH65" s="8">
        <v>0</v>
      </c>
      <c r="AI65" s="8">
        <v>510</v>
      </c>
      <c r="AJ65" s="8">
        <v>505</v>
      </c>
      <c r="AK65" s="8">
        <v>0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852</v>
      </c>
      <c r="AS65" s="8">
        <v>500</v>
      </c>
      <c r="AT65" s="8">
        <v>0</v>
      </c>
      <c r="AU65" s="8">
        <v>3109</v>
      </c>
    </row>
    <row r="66" spans="1:47" ht="15" customHeight="1">
      <c r="A66" s="7" t="s">
        <v>173</v>
      </c>
      <c r="B66" s="8">
        <v>1500</v>
      </c>
      <c r="C66" s="8">
        <v>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12803</v>
      </c>
      <c r="K66" s="8">
        <v>134984</v>
      </c>
      <c r="L66" s="8">
        <v>28542</v>
      </c>
      <c r="M66" s="8">
        <v>0</v>
      </c>
      <c r="N66" s="8">
        <v>0</v>
      </c>
      <c r="O66" s="8">
        <v>15000</v>
      </c>
      <c r="P66" s="8">
        <v>16000</v>
      </c>
      <c r="Q66" s="8">
        <v>7171</v>
      </c>
      <c r="R66" s="8">
        <v>4000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39374</v>
      </c>
      <c r="Y66" s="8">
        <v>22493</v>
      </c>
      <c r="Z66" s="8">
        <v>0</v>
      </c>
      <c r="AA66" s="8">
        <v>97488</v>
      </c>
      <c r="AB66" s="8">
        <v>1500</v>
      </c>
      <c r="AC66" s="8">
        <v>46488</v>
      </c>
      <c r="AD66" s="8">
        <v>15321</v>
      </c>
      <c r="AE66" s="8">
        <v>25000</v>
      </c>
      <c r="AF66" s="8">
        <v>0</v>
      </c>
      <c r="AG66" s="8">
        <v>6000</v>
      </c>
      <c r="AH66" s="8">
        <v>0</v>
      </c>
      <c r="AI66" s="8">
        <v>4210</v>
      </c>
      <c r="AJ66" s="8">
        <v>27500</v>
      </c>
      <c r="AK66" s="8">
        <v>0</v>
      </c>
      <c r="AL66" s="8">
        <v>3000</v>
      </c>
      <c r="AM66" s="8">
        <v>0</v>
      </c>
      <c r="AN66" s="8">
        <v>10000</v>
      </c>
      <c r="AO66" s="8">
        <v>0</v>
      </c>
      <c r="AP66" s="8">
        <v>0</v>
      </c>
      <c r="AQ66" s="8">
        <v>0</v>
      </c>
      <c r="AR66" s="8">
        <v>2000</v>
      </c>
      <c r="AS66" s="8">
        <v>10000</v>
      </c>
      <c r="AT66" s="8">
        <v>0</v>
      </c>
      <c r="AU66" s="8">
        <v>17500</v>
      </c>
    </row>
    <row r="67" spans="1:47" ht="15" customHeight="1">
      <c r="A67" s="7" t="s">
        <v>174</v>
      </c>
      <c r="B67" s="8">
        <v>0</v>
      </c>
      <c r="C67" s="8">
        <v>125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838</v>
      </c>
      <c r="K67" s="8">
        <v>204378</v>
      </c>
      <c r="L67" s="8">
        <v>27640</v>
      </c>
      <c r="M67" s="8">
        <v>0</v>
      </c>
      <c r="N67" s="8">
        <v>0</v>
      </c>
      <c r="O67" s="8">
        <v>748</v>
      </c>
      <c r="P67" s="8">
        <v>1142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1284</v>
      </c>
      <c r="W67" s="8">
        <v>0</v>
      </c>
      <c r="X67" s="8">
        <v>14938</v>
      </c>
      <c r="Y67" s="8">
        <v>1094</v>
      </c>
      <c r="Z67" s="8">
        <v>30</v>
      </c>
      <c r="AA67" s="8">
        <v>87414</v>
      </c>
      <c r="AB67" s="8">
        <v>0</v>
      </c>
      <c r="AC67" s="8">
        <v>14021</v>
      </c>
      <c r="AD67" s="8">
        <v>12</v>
      </c>
      <c r="AE67" s="8">
        <v>9670</v>
      </c>
      <c r="AF67" s="8">
        <v>0</v>
      </c>
      <c r="AG67" s="8">
        <v>317</v>
      </c>
      <c r="AH67" s="8">
        <v>0</v>
      </c>
      <c r="AI67" s="8">
        <v>0</v>
      </c>
      <c r="AJ67" s="8">
        <v>255</v>
      </c>
      <c r="AK67" s="8">
        <v>0</v>
      </c>
      <c r="AL67" s="8">
        <v>416</v>
      </c>
      <c r="AM67" s="8">
        <v>0</v>
      </c>
      <c r="AN67" s="8">
        <v>7</v>
      </c>
      <c r="AO67" s="8">
        <v>576</v>
      </c>
      <c r="AP67" s="8">
        <v>0</v>
      </c>
      <c r="AQ67" s="8">
        <v>0</v>
      </c>
      <c r="AR67" s="8">
        <v>3361</v>
      </c>
      <c r="AS67" s="8">
        <v>0</v>
      </c>
      <c r="AT67" s="8">
        <v>0</v>
      </c>
      <c r="AU67" s="8">
        <v>4738</v>
      </c>
    </row>
    <row r="68" spans="1:47" ht="15" customHeight="1">
      <c r="A68" s="5" t="s">
        <v>175</v>
      </c>
      <c r="B68" s="6">
        <v>1019</v>
      </c>
      <c r="C68" s="6">
        <v>31238</v>
      </c>
      <c r="D68" s="6">
        <v>14538</v>
      </c>
      <c r="E68" s="6">
        <v>4910</v>
      </c>
      <c r="F68" s="6">
        <v>39197</v>
      </c>
      <c r="G68" s="6">
        <v>20937</v>
      </c>
      <c r="H68" s="6">
        <v>9985</v>
      </c>
      <c r="I68" s="6">
        <v>34920</v>
      </c>
      <c r="J68" s="6">
        <v>20226</v>
      </c>
      <c r="K68" s="6">
        <v>170342</v>
      </c>
      <c r="L68" s="6">
        <v>143650</v>
      </c>
      <c r="M68" s="6">
        <v>12046</v>
      </c>
      <c r="N68" s="6">
        <v>6367</v>
      </c>
      <c r="O68" s="6">
        <v>61298</v>
      </c>
      <c r="P68" s="6">
        <v>112638</v>
      </c>
      <c r="Q68" s="6">
        <v>17895</v>
      </c>
      <c r="R68" s="6">
        <v>9374</v>
      </c>
      <c r="S68" s="6">
        <v>12971</v>
      </c>
      <c r="T68" s="6">
        <v>5414</v>
      </c>
      <c r="U68" s="6">
        <v>5162</v>
      </c>
      <c r="V68" s="6">
        <v>49309</v>
      </c>
      <c r="W68" s="6">
        <v>3954</v>
      </c>
      <c r="X68" s="6">
        <v>118264</v>
      </c>
      <c r="Y68" s="6">
        <v>86168</v>
      </c>
      <c r="Z68" s="6">
        <v>5620</v>
      </c>
      <c r="AA68" s="6">
        <v>123100</v>
      </c>
      <c r="AB68" s="6">
        <v>7466</v>
      </c>
      <c r="AC68" s="6">
        <v>138844</v>
      </c>
      <c r="AD68" s="6">
        <v>2857</v>
      </c>
      <c r="AE68" s="6">
        <v>395439</v>
      </c>
      <c r="AF68" s="6">
        <v>27211</v>
      </c>
      <c r="AG68" s="6">
        <v>19259</v>
      </c>
      <c r="AH68" s="6">
        <v>13531</v>
      </c>
      <c r="AI68" s="6">
        <v>9334</v>
      </c>
      <c r="AJ68" s="6">
        <v>34209</v>
      </c>
      <c r="AK68" s="6">
        <v>8094</v>
      </c>
      <c r="AL68" s="6">
        <v>12314</v>
      </c>
      <c r="AM68" s="6">
        <v>4044</v>
      </c>
      <c r="AN68" s="6">
        <v>20217</v>
      </c>
      <c r="AO68" s="6">
        <v>11844</v>
      </c>
      <c r="AP68" s="6">
        <v>4627</v>
      </c>
      <c r="AQ68" s="6">
        <v>17052</v>
      </c>
      <c r="AR68" s="6">
        <v>20246</v>
      </c>
      <c r="AS68" s="6">
        <v>25699</v>
      </c>
      <c r="AT68" s="6">
        <v>609</v>
      </c>
      <c r="AU68" s="6">
        <v>19164</v>
      </c>
    </row>
    <row r="69" spans="1:47" ht="15" customHeight="1">
      <c r="A69" s="7" t="s">
        <v>176</v>
      </c>
      <c r="B69" s="8">
        <v>0</v>
      </c>
      <c r="C69" s="8">
        <v>17500</v>
      </c>
      <c r="D69" s="8">
        <v>13000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14077</v>
      </c>
      <c r="K69" s="8">
        <v>109686</v>
      </c>
      <c r="L69" s="8">
        <v>87366</v>
      </c>
      <c r="M69" s="8">
        <v>10000</v>
      </c>
      <c r="N69" s="8">
        <v>6500</v>
      </c>
      <c r="O69" s="8">
        <v>40000</v>
      </c>
      <c r="P69" s="8">
        <v>80000</v>
      </c>
      <c r="Q69" s="8">
        <v>11600</v>
      </c>
      <c r="R69" s="8">
        <v>7000</v>
      </c>
      <c r="S69" s="8">
        <v>12000</v>
      </c>
      <c r="T69" s="8">
        <v>5000</v>
      </c>
      <c r="U69" s="8">
        <v>4407</v>
      </c>
      <c r="V69" s="8">
        <v>56300</v>
      </c>
      <c r="W69" s="8">
        <v>3500</v>
      </c>
      <c r="X69" s="8">
        <v>110000</v>
      </c>
      <c r="Y69" s="8">
        <v>56448</v>
      </c>
      <c r="Z69" s="8">
        <v>5200</v>
      </c>
      <c r="AA69" s="8">
        <v>103000</v>
      </c>
      <c r="AB69" s="8">
        <v>5250</v>
      </c>
      <c r="AC69" s="8">
        <v>60000</v>
      </c>
      <c r="AD69" s="8">
        <v>37763</v>
      </c>
      <c r="AE69" s="8">
        <v>300000</v>
      </c>
      <c r="AF69" s="8">
        <v>16250</v>
      </c>
      <c r="AG69" s="8">
        <v>10000</v>
      </c>
      <c r="AH69" s="8">
        <v>6000</v>
      </c>
      <c r="AI69" s="8">
        <v>13335</v>
      </c>
      <c r="AJ69" s="8">
        <v>25000</v>
      </c>
      <c r="AK69" s="8">
        <v>7018</v>
      </c>
      <c r="AL69" s="8">
        <v>8450</v>
      </c>
      <c r="AM69" s="8">
        <v>3650</v>
      </c>
      <c r="AN69" s="8">
        <v>10000</v>
      </c>
      <c r="AO69" s="8">
        <v>10000</v>
      </c>
      <c r="AP69" s="8">
        <v>3500</v>
      </c>
      <c r="AQ69" s="8">
        <v>16000</v>
      </c>
      <c r="AR69" s="8">
        <v>18000</v>
      </c>
      <c r="AS69" s="8">
        <v>11800</v>
      </c>
      <c r="AT69" s="8">
        <v>600</v>
      </c>
      <c r="AU69" s="8">
        <v>30000</v>
      </c>
    </row>
    <row r="70" spans="1:47" ht="15" customHeight="1">
      <c r="A70" s="7" t="s">
        <v>177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10639</v>
      </c>
      <c r="L70" s="8">
        <v>8620</v>
      </c>
      <c r="M70" s="8">
        <v>763</v>
      </c>
      <c r="N70" s="8">
        <v>0</v>
      </c>
      <c r="O70" s="8">
        <v>5970</v>
      </c>
      <c r="P70" s="8">
        <v>0</v>
      </c>
      <c r="Q70" s="8">
        <v>1475</v>
      </c>
      <c r="R70" s="8">
        <v>0</v>
      </c>
      <c r="S70" s="8">
        <v>575</v>
      </c>
      <c r="T70" s="8">
        <v>0</v>
      </c>
      <c r="U70" s="8">
        <v>0</v>
      </c>
      <c r="V70" s="8">
        <v>0</v>
      </c>
      <c r="W70" s="8">
        <v>0</v>
      </c>
      <c r="X70" s="8">
        <v>4000</v>
      </c>
      <c r="Y70" s="8">
        <v>15135</v>
      </c>
      <c r="Z70" s="8">
        <v>0</v>
      </c>
      <c r="AA70" s="8">
        <v>3919</v>
      </c>
      <c r="AB70" s="8">
        <v>472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1450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1475</v>
      </c>
      <c r="AP70" s="8">
        <v>0</v>
      </c>
      <c r="AQ70" s="8">
        <v>0</v>
      </c>
      <c r="AR70" s="8">
        <v>810</v>
      </c>
      <c r="AS70" s="8">
        <v>0</v>
      </c>
      <c r="AT70" s="8">
        <v>0</v>
      </c>
      <c r="AU70" s="8">
        <v>3931</v>
      </c>
    </row>
    <row r="71" spans="1:47" ht="15" customHeight="1">
      <c r="A71" s="7" t="s">
        <v>178</v>
      </c>
      <c r="B71" s="8">
        <v>0</v>
      </c>
      <c r="C71" s="8">
        <v>6310</v>
      </c>
      <c r="D71" s="8">
        <v>227</v>
      </c>
      <c r="E71" s="8">
        <v>210</v>
      </c>
      <c r="F71" s="8">
        <v>1977</v>
      </c>
      <c r="G71" s="8">
        <v>5415</v>
      </c>
      <c r="H71" s="8">
        <v>665</v>
      </c>
      <c r="I71" s="8">
        <v>2437</v>
      </c>
      <c r="J71" s="8">
        <v>4540</v>
      </c>
      <c r="K71" s="8">
        <v>29714</v>
      </c>
      <c r="L71" s="8">
        <v>28360</v>
      </c>
      <c r="M71" s="8">
        <v>932</v>
      </c>
      <c r="N71" s="8">
        <v>372</v>
      </c>
      <c r="O71" s="8">
        <v>9553</v>
      </c>
      <c r="P71" s="8">
        <v>18963</v>
      </c>
      <c r="Q71" s="8">
        <v>2966</v>
      </c>
      <c r="R71" s="8">
        <v>90</v>
      </c>
      <c r="S71" s="8">
        <v>156</v>
      </c>
      <c r="T71" s="8">
        <v>413</v>
      </c>
      <c r="U71" s="8">
        <v>338</v>
      </c>
      <c r="V71" s="8">
        <v>903</v>
      </c>
      <c r="W71" s="8">
        <v>189</v>
      </c>
      <c r="X71" s="8">
        <v>23172</v>
      </c>
      <c r="Y71" s="8">
        <v>4922</v>
      </c>
      <c r="Z71" s="8">
        <v>249</v>
      </c>
      <c r="AA71" s="8">
        <v>8547</v>
      </c>
      <c r="AB71" s="8">
        <v>417</v>
      </c>
      <c r="AC71" s="8">
        <v>24732</v>
      </c>
      <c r="AD71" s="8">
        <v>11032</v>
      </c>
      <c r="AE71" s="8">
        <v>-8023</v>
      </c>
      <c r="AF71" s="8">
        <v>8500</v>
      </c>
      <c r="AG71" s="8">
        <v>6441</v>
      </c>
      <c r="AH71" s="8">
        <v>6635</v>
      </c>
      <c r="AI71" s="8">
        <v>2640</v>
      </c>
      <c r="AJ71" s="8">
        <v>4016</v>
      </c>
      <c r="AK71" s="8">
        <v>1127</v>
      </c>
      <c r="AL71" s="8">
        <v>2697</v>
      </c>
      <c r="AM71" s="8">
        <v>328</v>
      </c>
      <c r="AN71" s="8">
        <v>8095</v>
      </c>
      <c r="AO71" s="8">
        <v>305</v>
      </c>
      <c r="AP71" s="8">
        <v>259</v>
      </c>
      <c r="AQ71" s="8">
        <v>106</v>
      </c>
      <c r="AR71" s="8">
        <v>1031</v>
      </c>
      <c r="AS71" s="8">
        <v>8903</v>
      </c>
      <c r="AT71" s="8">
        <v>0</v>
      </c>
      <c r="AU71" s="8">
        <v>3465</v>
      </c>
    </row>
    <row r="72" spans="1:47" ht="15" customHeight="1">
      <c r="A72" s="7" t="s">
        <v>179</v>
      </c>
      <c r="B72" s="8">
        <v>0</v>
      </c>
      <c r="C72" s="8">
        <v>0</v>
      </c>
      <c r="D72" s="8">
        <v>76</v>
      </c>
      <c r="E72" s="8">
        <v>0</v>
      </c>
      <c r="F72" s="8">
        <v>707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39</v>
      </c>
      <c r="W72" s="8">
        <v>0</v>
      </c>
      <c r="X72" s="8">
        <v>7986</v>
      </c>
      <c r="Y72" s="8">
        <v>0</v>
      </c>
      <c r="Z72" s="8">
        <v>0</v>
      </c>
      <c r="AA72" s="8">
        <v>0</v>
      </c>
      <c r="AB72" s="8">
        <v>0</v>
      </c>
      <c r="AC72" s="8">
        <v>3340</v>
      </c>
      <c r="AD72" s="8">
        <v>11</v>
      </c>
      <c r="AE72" s="8">
        <v>45088</v>
      </c>
      <c r="AF72" s="8">
        <v>0</v>
      </c>
      <c r="AG72" s="8">
        <v>0</v>
      </c>
      <c r="AH72" s="8">
        <v>0</v>
      </c>
      <c r="AI72" s="8">
        <v>1532</v>
      </c>
      <c r="AJ72" s="8">
        <v>1304</v>
      </c>
      <c r="AK72" s="8">
        <v>0</v>
      </c>
      <c r="AL72" s="8">
        <v>0</v>
      </c>
      <c r="AM72" s="8">
        <v>0</v>
      </c>
      <c r="AN72" s="8">
        <v>0</v>
      </c>
      <c r="AO72" s="8">
        <v>0</v>
      </c>
      <c r="AP72" s="8">
        <v>171</v>
      </c>
      <c r="AQ72" s="8">
        <v>0</v>
      </c>
      <c r="AR72" s="8">
        <v>20</v>
      </c>
      <c r="AS72" s="8">
        <v>658</v>
      </c>
      <c r="AT72" s="8">
        <v>0</v>
      </c>
      <c r="AU72" s="8">
        <v>37</v>
      </c>
    </row>
    <row r="73" spans="1:47" ht="15" customHeight="1">
      <c r="A73" s="7" t="s">
        <v>180</v>
      </c>
      <c r="B73" s="8">
        <v>41</v>
      </c>
      <c r="C73" s="8">
        <v>-77</v>
      </c>
      <c r="D73" s="8">
        <v>0</v>
      </c>
      <c r="E73" s="8">
        <v>164</v>
      </c>
      <c r="F73" s="8">
        <v>0</v>
      </c>
      <c r="G73" s="8">
        <v>54</v>
      </c>
      <c r="H73" s="8">
        <v>0</v>
      </c>
      <c r="I73" s="8">
        <v>-3245</v>
      </c>
      <c r="J73" s="8">
        <v>0</v>
      </c>
      <c r="K73" s="8">
        <v>30</v>
      </c>
      <c r="L73" s="8">
        <v>-148</v>
      </c>
      <c r="M73" s="8">
        <v>0</v>
      </c>
      <c r="N73" s="8">
        <v>-434</v>
      </c>
      <c r="O73" s="8">
        <v>0</v>
      </c>
      <c r="P73" s="8">
        <v>-1768</v>
      </c>
      <c r="Q73" s="8">
        <v>0</v>
      </c>
      <c r="R73" s="8">
        <v>814</v>
      </c>
      <c r="S73" s="8">
        <v>-6</v>
      </c>
      <c r="T73" s="8">
        <v>0</v>
      </c>
      <c r="U73" s="8">
        <v>714</v>
      </c>
      <c r="V73" s="8">
        <v>-10631</v>
      </c>
      <c r="W73" s="8">
        <v>0</v>
      </c>
      <c r="X73" s="8">
        <v>-39347</v>
      </c>
      <c r="Y73" s="8">
        <v>0</v>
      </c>
      <c r="Z73" s="8">
        <v>0</v>
      </c>
      <c r="AA73" s="8">
        <v>0</v>
      </c>
      <c r="AB73" s="8">
        <v>371</v>
      </c>
      <c r="AC73" s="8">
        <v>0</v>
      </c>
      <c r="AD73" s="8">
        <v>-43828</v>
      </c>
      <c r="AE73" s="8">
        <v>0</v>
      </c>
      <c r="AF73" s="8">
        <v>240</v>
      </c>
      <c r="AG73" s="8">
        <v>943</v>
      </c>
      <c r="AH73" s="8">
        <v>0</v>
      </c>
      <c r="AI73" s="8">
        <v>-10354</v>
      </c>
      <c r="AJ73" s="8">
        <v>0</v>
      </c>
      <c r="AK73" s="8">
        <v>-299</v>
      </c>
      <c r="AL73" s="8">
        <v>0</v>
      </c>
      <c r="AM73" s="8">
        <v>0</v>
      </c>
      <c r="AN73" s="8">
        <v>0</v>
      </c>
      <c r="AO73" s="8">
        <v>0</v>
      </c>
      <c r="AP73" s="8">
        <v>589</v>
      </c>
      <c r="AQ73" s="8">
        <v>0</v>
      </c>
      <c r="AR73" s="8">
        <v>0</v>
      </c>
      <c r="AS73" s="8">
        <v>0</v>
      </c>
      <c r="AT73" s="8">
        <v>-40</v>
      </c>
      <c r="AU73" s="8">
        <v>-16433</v>
      </c>
    </row>
    <row r="74" spans="1:47" ht="15" customHeight="1">
      <c r="A74" s="9" t="s">
        <v>181</v>
      </c>
      <c r="B74" s="10">
        <v>978</v>
      </c>
      <c r="C74" s="10">
        <v>1005</v>
      </c>
      <c r="D74" s="10">
        <v>1235</v>
      </c>
      <c r="E74" s="10">
        <v>-464</v>
      </c>
      <c r="F74" s="10">
        <v>6513</v>
      </c>
      <c r="G74" s="10">
        <v>602</v>
      </c>
      <c r="H74" s="10">
        <v>313</v>
      </c>
      <c r="I74" s="10">
        <v>-1853</v>
      </c>
      <c r="J74" s="10">
        <v>1609</v>
      </c>
      <c r="K74" s="10">
        <v>20273</v>
      </c>
      <c r="L74" s="10">
        <v>19452</v>
      </c>
      <c r="M74" s="10">
        <v>351</v>
      </c>
      <c r="N74" s="10">
        <v>-245</v>
      </c>
      <c r="O74" s="10">
        <v>3264</v>
      </c>
      <c r="P74" s="10">
        <v>13551</v>
      </c>
      <c r="Q74" s="10">
        <v>1316</v>
      </c>
      <c r="R74" s="10">
        <v>1470</v>
      </c>
      <c r="S74" s="10">
        <v>246</v>
      </c>
      <c r="T74" s="10">
        <v>1</v>
      </c>
      <c r="U74" s="10">
        <v>-655</v>
      </c>
      <c r="V74" s="10">
        <v>2698</v>
      </c>
      <c r="W74" s="10">
        <v>265</v>
      </c>
      <c r="X74" s="10">
        <v>12453</v>
      </c>
      <c r="Y74" s="10">
        <v>9663</v>
      </c>
      <c r="Z74" s="10">
        <v>171</v>
      </c>
      <c r="AA74" s="10">
        <v>7634</v>
      </c>
      <c r="AB74" s="10">
        <v>956</v>
      </c>
      <c r="AC74" s="10">
        <v>17183</v>
      </c>
      <c r="AD74" s="10">
        <v>-2121</v>
      </c>
      <c r="AE74" s="10">
        <v>58374</v>
      </c>
      <c r="AF74" s="10">
        <v>2221</v>
      </c>
      <c r="AG74" s="10">
        <v>1875</v>
      </c>
      <c r="AH74" s="10">
        <v>896</v>
      </c>
      <c r="AI74" s="10">
        <v>731</v>
      </c>
      <c r="AJ74" s="10">
        <v>3889</v>
      </c>
      <c r="AK74" s="10">
        <v>248</v>
      </c>
      <c r="AL74" s="10">
        <v>1167</v>
      </c>
      <c r="AM74" s="10">
        <v>66</v>
      </c>
      <c r="AN74" s="10">
        <v>2122</v>
      </c>
      <c r="AO74" s="10">
        <v>64</v>
      </c>
      <c r="AP74" s="10">
        <v>108</v>
      </c>
      <c r="AQ74" s="10">
        <v>946</v>
      </c>
      <c r="AR74" s="10">
        <v>385</v>
      </c>
      <c r="AS74" s="10">
        <v>4338</v>
      </c>
      <c r="AT74" s="10">
        <v>49</v>
      </c>
      <c r="AU74" s="10">
        <v>-1836</v>
      </c>
    </row>
    <row r="75" spans="1:47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ht="15" customHeight="1">
      <c r="A76" s="28" t="s">
        <v>195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</row>
    <row r="77" spans="1:47" ht="12.75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</row>
    <row r="78" spans="1:4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</row>
  </sheetData>
  <sheetProtection/>
  <printOptions horizontalCentered="1" verticalCentered="1"/>
  <pageMargins left="0.7480314960629921" right="0.43" top="0.57" bottom="0.39" header="0.5" footer="0.5"/>
  <pageSetup fitToWidth="6" fitToHeight="1" horizontalDpi="300" verticalDpi="3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8"/>
  <sheetViews>
    <sheetView showGridLines="0" zoomScalePageLayoutView="0" workbookViewId="0" topLeftCell="A1">
      <selection activeCell="AT7" sqref="AT7"/>
    </sheetView>
  </sheetViews>
  <sheetFormatPr defaultColWidth="9.140625" defaultRowHeight="12.75"/>
  <cols>
    <col min="1" max="1" width="34.8515625" style="3" customWidth="1"/>
    <col min="2" max="46" width="10.8515625" style="3" bestFit="1" customWidth="1"/>
  </cols>
  <sheetData>
    <row r="1" spans="1:46" ht="15" customHeight="1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ht="15" customHeight="1">
      <c r="A2" s="1" t="s">
        <v>114</v>
      </c>
    </row>
    <row r="3" ht="15" customHeight="1"/>
    <row r="4" ht="15" customHeight="1">
      <c r="A4" s="1"/>
    </row>
    <row r="5" spans="1:46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</row>
    <row r="6" spans="1:46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2:47" ht="15" customHeight="1"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112</v>
      </c>
      <c r="AE7" s="4" t="s">
        <v>10</v>
      </c>
      <c r="AF7" s="4" t="s">
        <v>74</v>
      </c>
      <c r="AG7" s="4" t="s">
        <v>75</v>
      </c>
      <c r="AH7" s="4" t="s">
        <v>47</v>
      </c>
      <c r="AI7" s="4" t="s">
        <v>43</v>
      </c>
      <c r="AJ7" s="4" t="s">
        <v>38</v>
      </c>
      <c r="AK7" s="4" t="s">
        <v>111</v>
      </c>
      <c r="AL7" s="4" t="s">
        <v>52</v>
      </c>
      <c r="AM7" s="4" t="s">
        <v>76</v>
      </c>
      <c r="AN7" s="4" t="s">
        <v>77</v>
      </c>
      <c r="AO7" s="4" t="s">
        <v>49</v>
      </c>
      <c r="AP7" s="4" t="s">
        <v>116</v>
      </c>
      <c r="AQ7" s="4" t="s">
        <v>78</v>
      </c>
      <c r="AR7" s="4" t="s">
        <v>117</v>
      </c>
      <c r="AS7" s="4" t="s">
        <v>113</v>
      </c>
      <c r="AT7" s="4" t="s">
        <v>7</v>
      </c>
      <c r="AU7" s="14"/>
    </row>
    <row r="8" spans="2:47" ht="15" customHeight="1"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 t="s">
        <v>79</v>
      </c>
      <c r="I8" s="19"/>
      <c r="J8" s="19"/>
      <c r="K8" s="19"/>
      <c r="L8" s="19"/>
      <c r="M8" s="19" t="s">
        <v>79</v>
      </c>
      <c r="N8" s="19" t="s">
        <v>79</v>
      </c>
      <c r="O8" s="19"/>
      <c r="P8" s="19"/>
      <c r="Q8" s="19" t="s">
        <v>79</v>
      </c>
      <c r="R8" s="19" t="s">
        <v>79</v>
      </c>
      <c r="S8" s="19" t="s">
        <v>79</v>
      </c>
      <c r="T8" s="19" t="s">
        <v>79</v>
      </c>
      <c r="U8" s="19" t="s">
        <v>79</v>
      </c>
      <c r="V8" s="19" t="s">
        <v>79</v>
      </c>
      <c r="W8" s="19" t="s">
        <v>79</v>
      </c>
      <c r="X8" s="19"/>
      <c r="Y8" s="19"/>
      <c r="Z8" s="19"/>
      <c r="AA8" s="19"/>
      <c r="AB8" s="19" t="s">
        <v>79</v>
      </c>
      <c r="AC8" s="19"/>
      <c r="AD8" s="19"/>
      <c r="AE8" s="19"/>
      <c r="AF8" s="19"/>
      <c r="AG8" s="19"/>
      <c r="AH8" s="19" t="s">
        <v>79</v>
      </c>
      <c r="AI8" s="19"/>
      <c r="AJ8" s="19"/>
      <c r="AK8" s="19" t="s">
        <v>79</v>
      </c>
      <c r="AL8" s="19" t="s">
        <v>79</v>
      </c>
      <c r="AM8" s="19"/>
      <c r="AN8" s="19" t="s">
        <v>79</v>
      </c>
      <c r="AO8" s="19" t="s">
        <v>79</v>
      </c>
      <c r="AP8" s="19" t="s">
        <v>79</v>
      </c>
      <c r="AQ8" s="19"/>
      <c r="AR8" s="19" t="s">
        <v>79</v>
      </c>
      <c r="AS8" s="19" t="s">
        <v>79</v>
      </c>
      <c r="AT8" s="19"/>
      <c r="AU8" s="14"/>
    </row>
    <row r="9" spans="1:46" ht="15" customHeight="1">
      <c r="A9" s="5" t="s">
        <v>16</v>
      </c>
      <c r="B9" s="6">
        <v>564965</v>
      </c>
      <c r="C9" s="6">
        <v>278391</v>
      </c>
      <c r="D9" s="6">
        <v>308365</v>
      </c>
      <c r="E9" s="6">
        <v>13032</v>
      </c>
      <c r="F9" s="6">
        <v>906037</v>
      </c>
      <c r="G9" s="6">
        <v>233271</v>
      </c>
      <c r="H9" s="6">
        <v>123224</v>
      </c>
      <c r="I9" s="6">
        <v>362526</v>
      </c>
      <c r="J9" s="6">
        <v>337651</v>
      </c>
      <c r="K9" s="6">
        <v>5444587</v>
      </c>
      <c r="L9" s="6">
        <v>2398023</v>
      </c>
      <c r="M9" s="6">
        <v>78433</v>
      </c>
      <c r="N9" s="6">
        <v>106276</v>
      </c>
      <c r="O9" s="6">
        <v>847031</v>
      </c>
      <c r="P9" s="6">
        <v>1662856</v>
      </c>
      <c r="Q9" s="6">
        <v>362481</v>
      </c>
      <c r="R9" s="6">
        <v>167635</v>
      </c>
      <c r="S9" s="6">
        <v>104017</v>
      </c>
      <c r="T9" s="6">
        <v>6497</v>
      </c>
      <c r="U9" s="6">
        <v>78350</v>
      </c>
      <c r="V9" s="6">
        <v>1170355</v>
      </c>
      <c r="W9" s="6">
        <v>38468</v>
      </c>
      <c r="X9" s="6">
        <v>3119105</v>
      </c>
      <c r="Y9" s="6">
        <v>1254624</v>
      </c>
      <c r="Z9" s="6">
        <v>7998</v>
      </c>
      <c r="AA9" s="6">
        <v>4496115</v>
      </c>
      <c r="AB9" s="6">
        <v>121813</v>
      </c>
      <c r="AC9" s="6">
        <v>2935140</v>
      </c>
      <c r="AD9" s="6">
        <v>827432</v>
      </c>
      <c r="AE9" s="6">
        <v>6753451</v>
      </c>
      <c r="AF9" s="6">
        <v>155310</v>
      </c>
      <c r="AG9" s="6">
        <v>160133</v>
      </c>
      <c r="AH9" s="6">
        <v>134315</v>
      </c>
      <c r="AI9" s="6">
        <v>304801</v>
      </c>
      <c r="AJ9" s="6">
        <v>773009</v>
      </c>
      <c r="AK9" s="6">
        <v>8792</v>
      </c>
      <c r="AL9" s="6">
        <v>412057</v>
      </c>
      <c r="AM9" s="6">
        <v>114119</v>
      </c>
      <c r="AN9" s="6">
        <v>47064</v>
      </c>
      <c r="AO9" s="6">
        <v>59232</v>
      </c>
      <c r="AP9" s="6">
        <v>40942</v>
      </c>
      <c r="AQ9" s="6">
        <v>196525</v>
      </c>
      <c r="AR9" s="6">
        <v>495206</v>
      </c>
      <c r="AS9" s="6">
        <v>3284</v>
      </c>
      <c r="AT9" s="6">
        <v>781428</v>
      </c>
    </row>
    <row r="10" spans="1:46" ht="15" customHeight="1">
      <c r="A10" s="7" t="s">
        <v>118</v>
      </c>
      <c r="B10" s="8">
        <v>920</v>
      </c>
      <c r="C10" s="8">
        <v>8751</v>
      </c>
      <c r="D10" s="8">
        <v>5899</v>
      </c>
      <c r="E10" s="8">
        <v>653</v>
      </c>
      <c r="F10" s="8">
        <v>32554</v>
      </c>
      <c r="G10" s="8">
        <v>12391</v>
      </c>
      <c r="H10" s="8">
        <v>5083</v>
      </c>
      <c r="I10" s="8">
        <v>15893</v>
      </c>
      <c r="J10" s="8">
        <v>25759</v>
      </c>
      <c r="K10" s="8">
        <v>147501</v>
      </c>
      <c r="L10" s="8">
        <v>97783</v>
      </c>
      <c r="M10" s="8">
        <v>852</v>
      </c>
      <c r="N10" s="8">
        <v>3016</v>
      </c>
      <c r="O10" s="8">
        <v>28430</v>
      </c>
      <c r="P10" s="8">
        <v>44273</v>
      </c>
      <c r="Q10" s="8">
        <v>9178</v>
      </c>
      <c r="R10" s="8">
        <v>221</v>
      </c>
      <c r="S10" s="8">
        <v>7808</v>
      </c>
      <c r="T10" s="8">
        <v>425</v>
      </c>
      <c r="U10" s="8">
        <v>3287</v>
      </c>
      <c r="V10" s="8">
        <v>27616</v>
      </c>
      <c r="W10" s="8">
        <v>3629</v>
      </c>
      <c r="X10" s="8">
        <v>86264</v>
      </c>
      <c r="Y10" s="8">
        <v>31678</v>
      </c>
      <c r="Z10" s="8">
        <v>121</v>
      </c>
      <c r="AA10" s="8">
        <v>140385</v>
      </c>
      <c r="AB10" s="8">
        <v>179</v>
      </c>
      <c r="AC10" s="8">
        <v>96546</v>
      </c>
      <c r="AD10" s="8">
        <v>28076</v>
      </c>
      <c r="AE10" s="8">
        <v>240657</v>
      </c>
      <c r="AF10" s="8">
        <v>1961</v>
      </c>
      <c r="AG10" s="8">
        <v>476</v>
      </c>
      <c r="AH10" s="8">
        <v>5497</v>
      </c>
      <c r="AI10" s="8">
        <v>8310</v>
      </c>
      <c r="AJ10" s="8">
        <v>27355</v>
      </c>
      <c r="AK10" s="8">
        <v>64</v>
      </c>
      <c r="AL10" s="8">
        <v>1069</v>
      </c>
      <c r="AM10" s="8">
        <v>962</v>
      </c>
      <c r="AN10" s="8">
        <v>1505</v>
      </c>
      <c r="AO10" s="8">
        <v>779</v>
      </c>
      <c r="AP10" s="8">
        <v>297</v>
      </c>
      <c r="AQ10" s="8">
        <v>7501</v>
      </c>
      <c r="AR10" s="8">
        <v>17441</v>
      </c>
      <c r="AS10" s="8">
        <v>89</v>
      </c>
      <c r="AT10" s="8">
        <v>42646</v>
      </c>
    </row>
    <row r="11" spans="1:46" ht="15" customHeight="1">
      <c r="A11" s="7" t="s">
        <v>119</v>
      </c>
      <c r="B11" s="8">
        <v>221</v>
      </c>
      <c r="C11" s="8">
        <v>4120</v>
      </c>
      <c r="D11" s="8">
        <v>1981</v>
      </c>
      <c r="E11" s="8">
        <v>226</v>
      </c>
      <c r="F11" s="8">
        <v>17288</v>
      </c>
      <c r="G11" s="8">
        <v>2596</v>
      </c>
      <c r="H11" s="8">
        <v>2304</v>
      </c>
      <c r="I11" s="8">
        <v>5258</v>
      </c>
      <c r="J11" s="8">
        <v>3104</v>
      </c>
      <c r="K11" s="8">
        <v>72336</v>
      </c>
      <c r="L11" s="8">
        <v>46914</v>
      </c>
      <c r="M11" s="8">
        <v>535</v>
      </c>
      <c r="N11" s="8">
        <v>1161</v>
      </c>
      <c r="O11" s="8">
        <v>15367</v>
      </c>
      <c r="P11" s="8">
        <v>19938</v>
      </c>
      <c r="Q11" s="8">
        <v>4688</v>
      </c>
      <c r="R11" s="8">
        <v>221</v>
      </c>
      <c r="S11" s="8">
        <v>2162</v>
      </c>
      <c r="T11" s="8">
        <v>2</v>
      </c>
      <c r="U11" s="8">
        <v>802</v>
      </c>
      <c r="V11" s="8">
        <v>14169</v>
      </c>
      <c r="W11" s="8">
        <v>44</v>
      </c>
      <c r="X11" s="8">
        <v>49823</v>
      </c>
      <c r="Y11" s="8">
        <v>17406</v>
      </c>
      <c r="Z11" s="8">
        <v>14</v>
      </c>
      <c r="AA11" s="8">
        <v>54826</v>
      </c>
      <c r="AB11" s="8">
        <v>110</v>
      </c>
      <c r="AC11" s="8">
        <v>46194</v>
      </c>
      <c r="AD11" s="8">
        <v>10799</v>
      </c>
      <c r="AE11" s="8">
        <v>145947</v>
      </c>
      <c r="AF11" s="8">
        <v>435</v>
      </c>
      <c r="AG11" s="8">
        <v>353</v>
      </c>
      <c r="AH11" s="8">
        <v>111</v>
      </c>
      <c r="AI11" s="8">
        <v>1866</v>
      </c>
      <c r="AJ11" s="8">
        <v>13888</v>
      </c>
      <c r="AK11" s="8">
        <v>4</v>
      </c>
      <c r="AL11" s="8">
        <v>296</v>
      </c>
      <c r="AM11" s="8">
        <v>313</v>
      </c>
      <c r="AN11" s="8">
        <v>410</v>
      </c>
      <c r="AO11" s="8">
        <v>57</v>
      </c>
      <c r="AP11" s="8">
        <v>2</v>
      </c>
      <c r="AQ11" s="8">
        <v>2436</v>
      </c>
      <c r="AR11" s="8">
        <v>11938</v>
      </c>
      <c r="AS11" s="8">
        <v>55</v>
      </c>
      <c r="AT11" s="8">
        <v>17237</v>
      </c>
    </row>
    <row r="12" spans="1:46" ht="15" customHeight="1">
      <c r="A12" s="7" t="s">
        <v>120</v>
      </c>
      <c r="B12" s="8">
        <v>699</v>
      </c>
      <c r="C12" s="8">
        <v>4631</v>
      </c>
      <c r="D12" s="8">
        <v>3918</v>
      </c>
      <c r="E12" s="8">
        <v>427</v>
      </c>
      <c r="F12" s="8">
        <v>15266</v>
      </c>
      <c r="G12" s="8">
        <v>9795</v>
      </c>
      <c r="H12" s="8">
        <v>2779</v>
      </c>
      <c r="I12" s="8">
        <v>10635</v>
      </c>
      <c r="J12" s="8">
        <v>22655</v>
      </c>
      <c r="K12" s="8">
        <v>75165</v>
      </c>
      <c r="L12" s="8">
        <v>50869</v>
      </c>
      <c r="M12" s="8">
        <v>317</v>
      </c>
      <c r="N12" s="8">
        <v>1855</v>
      </c>
      <c r="O12" s="8">
        <v>13063</v>
      </c>
      <c r="P12" s="8">
        <v>24335</v>
      </c>
      <c r="Q12" s="8">
        <v>4490</v>
      </c>
      <c r="R12" s="8">
        <v>0</v>
      </c>
      <c r="S12" s="8">
        <v>5646</v>
      </c>
      <c r="T12" s="8">
        <v>423</v>
      </c>
      <c r="U12" s="8">
        <v>2485</v>
      </c>
      <c r="V12" s="8">
        <v>13447</v>
      </c>
      <c r="W12" s="8">
        <v>3585</v>
      </c>
      <c r="X12" s="8">
        <v>36441</v>
      </c>
      <c r="Y12" s="8">
        <v>14272</v>
      </c>
      <c r="Z12" s="8">
        <v>107</v>
      </c>
      <c r="AA12" s="8">
        <v>85559</v>
      </c>
      <c r="AB12" s="8">
        <v>69</v>
      </c>
      <c r="AC12" s="8">
        <v>50352</v>
      </c>
      <c r="AD12" s="8">
        <v>17277</v>
      </c>
      <c r="AE12" s="8">
        <v>94710</v>
      </c>
      <c r="AF12" s="8">
        <v>1526</v>
      </c>
      <c r="AG12" s="8">
        <v>123</v>
      </c>
      <c r="AH12" s="8">
        <v>5386</v>
      </c>
      <c r="AI12" s="8">
        <v>6444</v>
      </c>
      <c r="AJ12" s="8">
        <v>13467</v>
      </c>
      <c r="AK12" s="8">
        <v>60</v>
      </c>
      <c r="AL12" s="8">
        <v>773</v>
      </c>
      <c r="AM12" s="8">
        <v>649</v>
      </c>
      <c r="AN12" s="8">
        <v>1095</v>
      </c>
      <c r="AO12" s="8">
        <v>722</v>
      </c>
      <c r="AP12" s="8">
        <v>295</v>
      </c>
      <c r="AQ12" s="8">
        <v>5065</v>
      </c>
      <c r="AR12" s="8">
        <v>5503</v>
      </c>
      <c r="AS12" s="8">
        <v>34</v>
      </c>
      <c r="AT12" s="8">
        <v>25409</v>
      </c>
    </row>
    <row r="13" spans="1:46" ht="15" customHeight="1">
      <c r="A13" s="7" t="s">
        <v>121</v>
      </c>
      <c r="B13" s="8">
        <v>294988</v>
      </c>
      <c r="C13" s="8">
        <v>193395</v>
      </c>
      <c r="D13" s="8">
        <v>153000</v>
      </c>
      <c r="E13" s="8">
        <v>11176</v>
      </c>
      <c r="F13" s="8">
        <v>507826</v>
      </c>
      <c r="G13" s="8">
        <v>157259</v>
      </c>
      <c r="H13" s="8">
        <v>80158</v>
      </c>
      <c r="I13" s="8">
        <v>250961</v>
      </c>
      <c r="J13" s="8">
        <v>211452</v>
      </c>
      <c r="K13" s="8">
        <v>3167118</v>
      </c>
      <c r="L13" s="8">
        <v>1504612</v>
      </c>
      <c r="M13" s="8">
        <v>44910</v>
      </c>
      <c r="N13" s="8">
        <v>63521</v>
      </c>
      <c r="O13" s="8">
        <v>670067</v>
      </c>
      <c r="P13" s="8">
        <v>1044770</v>
      </c>
      <c r="Q13" s="8">
        <v>227621</v>
      </c>
      <c r="R13" s="8">
        <v>160156</v>
      </c>
      <c r="S13" s="8">
        <v>84748</v>
      </c>
      <c r="T13" s="8">
        <v>4710</v>
      </c>
      <c r="U13" s="8">
        <v>67254</v>
      </c>
      <c r="V13" s="8">
        <v>745823</v>
      </c>
      <c r="W13" s="8">
        <v>32841</v>
      </c>
      <c r="X13" s="8">
        <v>1740758</v>
      </c>
      <c r="Y13" s="8">
        <v>722711</v>
      </c>
      <c r="Z13" s="8">
        <v>5726</v>
      </c>
      <c r="AA13" s="8">
        <v>2809213</v>
      </c>
      <c r="AB13" s="8">
        <v>15646</v>
      </c>
      <c r="AC13" s="8">
        <v>1887858</v>
      </c>
      <c r="AD13" s="8">
        <v>577571</v>
      </c>
      <c r="AE13" s="8">
        <v>4505835</v>
      </c>
      <c r="AF13" s="8">
        <v>59426</v>
      </c>
      <c r="AG13" s="8">
        <v>90036</v>
      </c>
      <c r="AH13" s="8">
        <v>110522</v>
      </c>
      <c r="AI13" s="8">
        <v>213335</v>
      </c>
      <c r="AJ13" s="8">
        <v>600261</v>
      </c>
      <c r="AK13" s="8">
        <v>6960</v>
      </c>
      <c r="AL13" s="8">
        <v>370430</v>
      </c>
      <c r="AM13" s="8">
        <v>53709</v>
      </c>
      <c r="AN13" s="8">
        <v>33897</v>
      </c>
      <c r="AO13" s="8">
        <v>39048</v>
      </c>
      <c r="AP13" s="8">
        <v>31676</v>
      </c>
      <c r="AQ13" s="8">
        <v>137801</v>
      </c>
      <c r="AR13" s="8">
        <v>411006</v>
      </c>
      <c r="AS13" s="8">
        <v>3051</v>
      </c>
      <c r="AT13" s="8">
        <v>502591</v>
      </c>
    </row>
    <row r="14" spans="1:46" ht="15" customHeight="1">
      <c r="A14" s="7" t="s">
        <v>122</v>
      </c>
      <c r="B14" s="8">
        <v>218667</v>
      </c>
      <c r="C14" s="8">
        <v>46195</v>
      </c>
      <c r="D14" s="8">
        <v>61704</v>
      </c>
      <c r="E14" s="8">
        <v>4343</v>
      </c>
      <c r="F14" s="8">
        <v>218069</v>
      </c>
      <c r="G14" s="8">
        <v>58062</v>
      </c>
      <c r="H14" s="8">
        <v>23912</v>
      </c>
      <c r="I14" s="8">
        <v>65408</v>
      </c>
      <c r="J14" s="8">
        <v>43554</v>
      </c>
      <c r="K14" s="8">
        <v>1153674</v>
      </c>
      <c r="L14" s="8">
        <v>568026</v>
      </c>
      <c r="M14" s="8">
        <v>13733</v>
      </c>
      <c r="N14" s="8">
        <v>26448</v>
      </c>
      <c r="O14" s="8">
        <v>349649</v>
      </c>
      <c r="P14" s="8">
        <v>441965</v>
      </c>
      <c r="Q14" s="8">
        <v>57434</v>
      </c>
      <c r="R14" s="8">
        <v>657</v>
      </c>
      <c r="S14" s="8">
        <v>19702</v>
      </c>
      <c r="T14" s="8">
        <v>4333</v>
      </c>
      <c r="U14" s="8">
        <v>16661</v>
      </c>
      <c r="V14" s="8">
        <v>299428</v>
      </c>
      <c r="W14" s="8">
        <v>14149</v>
      </c>
      <c r="X14" s="8">
        <v>660375</v>
      </c>
      <c r="Y14" s="8">
        <v>323656</v>
      </c>
      <c r="Z14" s="8">
        <v>297</v>
      </c>
      <c r="AA14" s="8">
        <v>1141384</v>
      </c>
      <c r="AB14" s="8">
        <v>14206</v>
      </c>
      <c r="AC14" s="8">
        <v>678015</v>
      </c>
      <c r="AD14" s="8">
        <v>109723</v>
      </c>
      <c r="AE14" s="8">
        <v>1819520</v>
      </c>
      <c r="AF14" s="8">
        <v>21196</v>
      </c>
      <c r="AG14" s="8">
        <v>9125</v>
      </c>
      <c r="AH14" s="8">
        <v>28088</v>
      </c>
      <c r="AI14" s="8">
        <v>149728</v>
      </c>
      <c r="AJ14" s="8">
        <v>118882</v>
      </c>
      <c r="AK14" s="8">
        <v>2100</v>
      </c>
      <c r="AL14" s="8">
        <v>317359</v>
      </c>
      <c r="AM14" s="8">
        <v>5912</v>
      </c>
      <c r="AN14" s="8">
        <v>7518</v>
      </c>
      <c r="AO14" s="8">
        <v>14251</v>
      </c>
      <c r="AP14" s="8">
        <v>25740</v>
      </c>
      <c r="AQ14" s="8">
        <v>16465</v>
      </c>
      <c r="AR14" s="8">
        <v>77191</v>
      </c>
      <c r="AS14" s="8">
        <v>115</v>
      </c>
      <c r="AT14" s="8">
        <v>177889</v>
      </c>
    </row>
    <row r="15" spans="1:46" ht="15" customHeight="1">
      <c r="A15" s="7" t="s">
        <v>123</v>
      </c>
      <c r="B15" s="8">
        <v>76653</v>
      </c>
      <c r="C15" s="8">
        <v>158288</v>
      </c>
      <c r="D15" s="8">
        <v>92594</v>
      </c>
      <c r="E15" s="8">
        <v>12515</v>
      </c>
      <c r="F15" s="8">
        <v>307681</v>
      </c>
      <c r="G15" s="8">
        <v>100819</v>
      </c>
      <c r="H15" s="8">
        <v>60260</v>
      </c>
      <c r="I15" s="8">
        <v>191754</v>
      </c>
      <c r="J15" s="8">
        <v>169453</v>
      </c>
      <c r="K15" s="8">
        <v>2063425</v>
      </c>
      <c r="L15" s="8">
        <v>970030</v>
      </c>
      <c r="M15" s="8">
        <v>32884</v>
      </c>
      <c r="N15" s="8">
        <v>38438</v>
      </c>
      <c r="O15" s="8">
        <v>333507</v>
      </c>
      <c r="P15" s="8">
        <v>650363</v>
      </c>
      <c r="Q15" s="8">
        <v>177181</v>
      </c>
      <c r="R15" s="8">
        <v>159907</v>
      </c>
      <c r="S15" s="8">
        <v>66519</v>
      </c>
      <c r="T15" s="8">
        <v>1068</v>
      </c>
      <c r="U15" s="8">
        <v>52312</v>
      </c>
      <c r="V15" s="8">
        <v>471953</v>
      </c>
      <c r="W15" s="8">
        <v>18692</v>
      </c>
      <c r="X15" s="8">
        <v>1109164</v>
      </c>
      <c r="Y15" s="8">
        <v>412580</v>
      </c>
      <c r="Z15" s="8">
        <v>5533</v>
      </c>
      <c r="AA15" s="8">
        <v>1746530</v>
      </c>
      <c r="AB15" s="8">
        <v>1440</v>
      </c>
      <c r="AC15" s="8">
        <v>1262727</v>
      </c>
      <c r="AD15" s="8">
        <v>506964</v>
      </c>
      <c r="AE15" s="8">
        <v>2854387</v>
      </c>
      <c r="AF15" s="8">
        <v>38230</v>
      </c>
      <c r="AG15" s="8">
        <v>83078</v>
      </c>
      <c r="AH15" s="8">
        <v>82455</v>
      </c>
      <c r="AI15" s="8">
        <v>74439</v>
      </c>
      <c r="AJ15" s="8">
        <v>496618</v>
      </c>
      <c r="AK15" s="8">
        <v>4865</v>
      </c>
      <c r="AL15" s="8">
        <v>54285</v>
      </c>
      <c r="AM15" s="8">
        <v>50564</v>
      </c>
      <c r="AN15" s="8">
        <v>26821</v>
      </c>
      <c r="AO15" s="8">
        <v>24797</v>
      </c>
      <c r="AP15" s="8">
        <v>5936</v>
      </c>
      <c r="AQ15" s="8">
        <v>124151</v>
      </c>
      <c r="AR15" s="8">
        <v>345808</v>
      </c>
      <c r="AS15" s="8">
        <v>2936</v>
      </c>
      <c r="AT15" s="8">
        <v>361586</v>
      </c>
    </row>
    <row r="16" spans="1:46" ht="15" customHeight="1">
      <c r="A16" s="7" t="s">
        <v>124</v>
      </c>
      <c r="B16" s="8">
        <v>332</v>
      </c>
      <c r="C16" s="8">
        <v>11088</v>
      </c>
      <c r="D16" s="8">
        <v>1298</v>
      </c>
      <c r="E16" s="8">
        <v>5682</v>
      </c>
      <c r="F16" s="8">
        <v>17924</v>
      </c>
      <c r="G16" s="8">
        <v>1622</v>
      </c>
      <c r="H16" s="8">
        <v>4014</v>
      </c>
      <c r="I16" s="8">
        <v>6201</v>
      </c>
      <c r="J16" s="8">
        <v>1555</v>
      </c>
      <c r="K16" s="8">
        <v>49981</v>
      </c>
      <c r="L16" s="8">
        <v>33444</v>
      </c>
      <c r="M16" s="8">
        <v>1707</v>
      </c>
      <c r="N16" s="8">
        <v>1365</v>
      </c>
      <c r="O16" s="8">
        <v>13089</v>
      </c>
      <c r="P16" s="8">
        <v>47558</v>
      </c>
      <c r="Q16" s="8">
        <v>6994</v>
      </c>
      <c r="R16" s="8">
        <v>408</v>
      </c>
      <c r="S16" s="8">
        <v>1473</v>
      </c>
      <c r="T16" s="8">
        <v>691</v>
      </c>
      <c r="U16" s="8">
        <v>1719</v>
      </c>
      <c r="V16" s="8">
        <v>25558</v>
      </c>
      <c r="W16" s="8">
        <v>0</v>
      </c>
      <c r="X16" s="8">
        <v>28781</v>
      </c>
      <c r="Y16" s="8">
        <v>13525</v>
      </c>
      <c r="Z16" s="8">
        <v>104</v>
      </c>
      <c r="AA16" s="8">
        <v>78701</v>
      </c>
      <c r="AB16" s="8">
        <v>0</v>
      </c>
      <c r="AC16" s="8">
        <v>52884</v>
      </c>
      <c r="AD16" s="8">
        <v>39116</v>
      </c>
      <c r="AE16" s="8">
        <v>168072</v>
      </c>
      <c r="AF16" s="8">
        <v>0</v>
      </c>
      <c r="AG16" s="8">
        <v>2167</v>
      </c>
      <c r="AH16" s="8">
        <v>21</v>
      </c>
      <c r="AI16" s="8">
        <v>10832</v>
      </c>
      <c r="AJ16" s="8">
        <v>15239</v>
      </c>
      <c r="AK16" s="8">
        <v>5</v>
      </c>
      <c r="AL16" s="8">
        <v>1214</v>
      </c>
      <c r="AM16" s="8">
        <v>2767</v>
      </c>
      <c r="AN16" s="8">
        <v>442</v>
      </c>
      <c r="AO16" s="8">
        <v>0</v>
      </c>
      <c r="AP16" s="8">
        <v>0</v>
      </c>
      <c r="AQ16" s="8">
        <v>2815</v>
      </c>
      <c r="AR16" s="8">
        <v>11993</v>
      </c>
      <c r="AS16" s="8">
        <v>0</v>
      </c>
      <c r="AT16" s="8">
        <v>36884</v>
      </c>
    </row>
    <row r="17" spans="1:46" ht="15" customHeight="1">
      <c r="A17" s="7" t="s">
        <v>125</v>
      </c>
      <c r="B17" s="8">
        <v>27009</v>
      </c>
      <c r="C17" s="8">
        <v>43612</v>
      </c>
      <c r="D17" s="8">
        <v>134024</v>
      </c>
      <c r="E17" s="8">
        <v>124</v>
      </c>
      <c r="F17" s="8">
        <v>302483</v>
      </c>
      <c r="G17" s="8">
        <v>36430</v>
      </c>
      <c r="H17" s="8">
        <v>26676</v>
      </c>
      <c r="I17" s="8">
        <v>65702</v>
      </c>
      <c r="J17" s="8">
        <v>71214</v>
      </c>
      <c r="K17" s="8">
        <v>1528270</v>
      </c>
      <c r="L17" s="8">
        <v>625358</v>
      </c>
      <c r="M17" s="8">
        <v>17033</v>
      </c>
      <c r="N17" s="8">
        <v>34975</v>
      </c>
      <c r="O17" s="8">
        <v>96531</v>
      </c>
      <c r="P17" s="8">
        <v>450257</v>
      </c>
      <c r="Q17" s="8">
        <v>96469</v>
      </c>
      <c r="R17" s="8">
        <v>0</v>
      </c>
      <c r="S17" s="8">
        <v>1919</v>
      </c>
      <c r="T17" s="8">
        <v>883</v>
      </c>
      <c r="U17" s="8">
        <v>4325</v>
      </c>
      <c r="V17" s="8">
        <v>275134</v>
      </c>
      <c r="W17" s="8">
        <v>1294</v>
      </c>
      <c r="X17" s="8">
        <v>1039374</v>
      </c>
      <c r="Y17" s="8">
        <v>402681</v>
      </c>
      <c r="Z17" s="8">
        <v>309</v>
      </c>
      <c r="AA17" s="8">
        <v>1233314</v>
      </c>
      <c r="AB17" s="8">
        <v>47023</v>
      </c>
      <c r="AC17" s="8">
        <v>770408</v>
      </c>
      <c r="AD17" s="8">
        <v>116016</v>
      </c>
      <c r="AE17" s="8">
        <v>1390380</v>
      </c>
      <c r="AF17" s="8">
        <v>83498</v>
      </c>
      <c r="AG17" s="8">
        <v>47824</v>
      </c>
      <c r="AH17" s="8">
        <v>7451</v>
      </c>
      <c r="AI17" s="8">
        <v>66422</v>
      </c>
      <c r="AJ17" s="8">
        <v>85479</v>
      </c>
      <c r="AK17" s="8">
        <v>19</v>
      </c>
      <c r="AL17" s="8">
        <v>29275</v>
      </c>
      <c r="AM17" s="8">
        <v>45504</v>
      </c>
      <c r="AN17" s="8">
        <v>5512</v>
      </c>
      <c r="AO17" s="8">
        <v>18254</v>
      </c>
      <c r="AP17" s="8">
        <v>7726</v>
      </c>
      <c r="AQ17" s="8">
        <v>29369</v>
      </c>
      <c r="AR17" s="8">
        <v>29039</v>
      </c>
      <c r="AS17" s="8">
        <v>0</v>
      </c>
      <c r="AT17" s="8">
        <v>162973</v>
      </c>
    </row>
    <row r="18" spans="1:46" ht="15" customHeight="1">
      <c r="A18" s="7" t="s">
        <v>126</v>
      </c>
      <c r="B18" s="8">
        <v>27035</v>
      </c>
      <c r="C18" s="8">
        <v>41969</v>
      </c>
      <c r="D18" s="8">
        <v>133957</v>
      </c>
      <c r="E18" s="8">
        <v>124</v>
      </c>
      <c r="F18" s="8">
        <v>299401</v>
      </c>
      <c r="G18" s="8">
        <v>36376</v>
      </c>
      <c r="H18" s="8">
        <v>26707</v>
      </c>
      <c r="I18" s="8">
        <v>65158</v>
      </c>
      <c r="J18" s="8">
        <v>58141</v>
      </c>
      <c r="K18" s="8">
        <v>1304487</v>
      </c>
      <c r="L18" s="8">
        <v>604001</v>
      </c>
      <c r="M18" s="8">
        <v>15592</v>
      </c>
      <c r="N18" s="8">
        <v>34975</v>
      </c>
      <c r="O18" s="8">
        <v>96129</v>
      </c>
      <c r="P18" s="8">
        <v>432760</v>
      </c>
      <c r="Q18" s="8">
        <v>91618</v>
      </c>
      <c r="R18" s="8">
        <v>0</v>
      </c>
      <c r="S18" s="8">
        <v>1919</v>
      </c>
      <c r="T18" s="8">
        <v>967</v>
      </c>
      <c r="U18" s="8">
        <v>4325</v>
      </c>
      <c r="V18" s="8">
        <v>257672</v>
      </c>
      <c r="W18" s="8">
        <v>1294</v>
      </c>
      <c r="X18" s="8">
        <v>976653</v>
      </c>
      <c r="Y18" s="8">
        <v>397654</v>
      </c>
      <c r="Z18" s="8">
        <v>178</v>
      </c>
      <c r="AA18" s="8">
        <v>1165916</v>
      </c>
      <c r="AB18" s="8">
        <v>45256</v>
      </c>
      <c r="AC18" s="8">
        <v>748391</v>
      </c>
      <c r="AD18" s="8">
        <v>113645</v>
      </c>
      <c r="AE18" s="8">
        <v>1341292</v>
      </c>
      <c r="AF18" s="8">
        <v>83498</v>
      </c>
      <c r="AG18" s="8">
        <v>45739</v>
      </c>
      <c r="AH18" s="8">
        <v>7451</v>
      </c>
      <c r="AI18" s="8">
        <v>66373</v>
      </c>
      <c r="AJ18" s="8">
        <v>81159</v>
      </c>
      <c r="AK18" s="8">
        <v>19</v>
      </c>
      <c r="AL18" s="8">
        <v>28660</v>
      </c>
      <c r="AM18" s="8">
        <v>44001</v>
      </c>
      <c r="AN18" s="8">
        <v>4906</v>
      </c>
      <c r="AO18" s="8">
        <v>18254</v>
      </c>
      <c r="AP18" s="8">
        <v>7713</v>
      </c>
      <c r="AQ18" s="8">
        <v>16491</v>
      </c>
      <c r="AR18" s="8">
        <v>26823</v>
      </c>
      <c r="AS18" s="8">
        <v>0</v>
      </c>
      <c r="AT18" s="8">
        <v>140557</v>
      </c>
    </row>
    <row r="19" spans="1:46" ht="15" customHeight="1">
      <c r="A19" s="7" t="s">
        <v>127</v>
      </c>
      <c r="B19" s="8">
        <v>11490</v>
      </c>
      <c r="C19" s="8">
        <v>32790</v>
      </c>
      <c r="D19" s="8">
        <v>98778</v>
      </c>
      <c r="E19" s="8">
        <v>124</v>
      </c>
      <c r="F19" s="8">
        <v>236854</v>
      </c>
      <c r="G19" s="8">
        <v>23121</v>
      </c>
      <c r="H19" s="8">
        <v>20248</v>
      </c>
      <c r="I19" s="8">
        <v>53166</v>
      </c>
      <c r="J19" s="8">
        <v>41720</v>
      </c>
      <c r="K19" s="8">
        <v>943130</v>
      </c>
      <c r="L19" s="8">
        <v>489753</v>
      </c>
      <c r="M19" s="8">
        <v>10656</v>
      </c>
      <c r="N19" s="8">
        <v>32341</v>
      </c>
      <c r="O19" s="8">
        <v>69769</v>
      </c>
      <c r="P19" s="8">
        <v>320134</v>
      </c>
      <c r="Q19" s="8">
        <v>89194</v>
      </c>
      <c r="R19" s="8">
        <v>0</v>
      </c>
      <c r="S19" s="8">
        <v>1324</v>
      </c>
      <c r="T19" s="8">
        <v>0</v>
      </c>
      <c r="U19" s="8">
        <v>670</v>
      </c>
      <c r="V19" s="8">
        <v>214088</v>
      </c>
      <c r="W19" s="8">
        <v>1294</v>
      </c>
      <c r="X19" s="8">
        <v>719679</v>
      </c>
      <c r="Y19" s="8">
        <v>210374</v>
      </c>
      <c r="Z19" s="8">
        <v>114</v>
      </c>
      <c r="AA19" s="8">
        <v>931669</v>
      </c>
      <c r="AB19" s="8">
        <v>26968</v>
      </c>
      <c r="AC19" s="8">
        <v>580049</v>
      </c>
      <c r="AD19" s="8">
        <v>107353</v>
      </c>
      <c r="AE19" s="8">
        <v>1110769</v>
      </c>
      <c r="AF19" s="8">
        <v>74538</v>
      </c>
      <c r="AG19" s="8">
        <v>8437</v>
      </c>
      <c r="AH19" s="8">
        <v>7451</v>
      </c>
      <c r="AI19" s="8">
        <v>46084</v>
      </c>
      <c r="AJ19" s="8">
        <v>79166</v>
      </c>
      <c r="AK19" s="8">
        <v>0</v>
      </c>
      <c r="AL19" s="8">
        <v>6416</v>
      </c>
      <c r="AM19" s="8">
        <v>6458</v>
      </c>
      <c r="AN19" s="8">
        <v>1698</v>
      </c>
      <c r="AO19" s="8">
        <v>17004</v>
      </c>
      <c r="AP19" s="8">
        <v>4033</v>
      </c>
      <c r="AQ19" s="8">
        <v>8593</v>
      </c>
      <c r="AR19" s="8">
        <v>24826</v>
      </c>
      <c r="AS19" s="8">
        <v>0</v>
      </c>
      <c r="AT19" s="8">
        <v>116392</v>
      </c>
    </row>
    <row r="20" spans="1:46" ht="15" customHeight="1">
      <c r="A20" s="7" t="s">
        <v>128</v>
      </c>
      <c r="B20" s="8">
        <v>15545</v>
      </c>
      <c r="C20" s="8">
        <v>9179</v>
      </c>
      <c r="D20" s="8">
        <v>35179</v>
      </c>
      <c r="E20" s="8">
        <v>0</v>
      </c>
      <c r="F20" s="8">
        <v>62547</v>
      </c>
      <c r="G20" s="8">
        <v>13255</v>
      </c>
      <c r="H20" s="8">
        <v>6459</v>
      </c>
      <c r="I20" s="8">
        <v>11992</v>
      </c>
      <c r="J20" s="8">
        <v>16421</v>
      </c>
      <c r="K20" s="8">
        <v>361357</v>
      </c>
      <c r="L20" s="8">
        <v>114248</v>
      </c>
      <c r="M20" s="8">
        <v>4936</v>
      </c>
      <c r="N20" s="8">
        <v>2634</v>
      </c>
      <c r="O20" s="8">
        <v>26360</v>
      </c>
      <c r="P20" s="8">
        <v>110688</v>
      </c>
      <c r="Q20" s="8">
        <v>2424</v>
      </c>
      <c r="R20" s="8">
        <v>0</v>
      </c>
      <c r="S20" s="8">
        <v>595</v>
      </c>
      <c r="T20" s="8">
        <v>418</v>
      </c>
      <c r="U20" s="8">
        <v>3655</v>
      </c>
      <c r="V20" s="8">
        <v>43584</v>
      </c>
      <c r="W20" s="8">
        <v>0</v>
      </c>
      <c r="X20" s="8">
        <v>256974</v>
      </c>
      <c r="Y20" s="8">
        <v>187280</v>
      </c>
      <c r="Z20" s="8">
        <v>64</v>
      </c>
      <c r="AA20" s="8">
        <v>234247</v>
      </c>
      <c r="AB20" s="8">
        <v>18288</v>
      </c>
      <c r="AC20" s="8">
        <v>168342</v>
      </c>
      <c r="AD20" s="8">
        <v>6292</v>
      </c>
      <c r="AE20" s="8">
        <v>230523</v>
      </c>
      <c r="AF20" s="8">
        <v>8960</v>
      </c>
      <c r="AG20" s="8">
        <v>37302</v>
      </c>
      <c r="AH20" s="8">
        <v>0</v>
      </c>
      <c r="AI20" s="8">
        <v>20289</v>
      </c>
      <c r="AJ20" s="8">
        <v>1993</v>
      </c>
      <c r="AK20" s="8">
        <v>19</v>
      </c>
      <c r="AL20" s="8">
        <v>22244</v>
      </c>
      <c r="AM20" s="8">
        <v>37543</v>
      </c>
      <c r="AN20" s="8">
        <v>3098</v>
      </c>
      <c r="AO20" s="8">
        <v>1250</v>
      </c>
      <c r="AP20" s="8">
        <v>3680</v>
      </c>
      <c r="AQ20" s="8">
        <v>7041</v>
      </c>
      <c r="AR20" s="8">
        <v>1997</v>
      </c>
      <c r="AS20" s="8">
        <v>0</v>
      </c>
      <c r="AT20" s="8">
        <v>24165</v>
      </c>
    </row>
    <row r="21" spans="1:46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1938</v>
      </c>
      <c r="Q21" s="8">
        <v>0</v>
      </c>
      <c r="R21" s="8">
        <v>0</v>
      </c>
      <c r="S21" s="8">
        <v>0</v>
      </c>
      <c r="T21" s="8">
        <v>549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110</v>
      </c>
      <c r="AO21" s="8">
        <v>0</v>
      </c>
      <c r="AP21" s="8">
        <v>0</v>
      </c>
      <c r="AQ21" s="8">
        <v>857</v>
      </c>
      <c r="AR21" s="8">
        <v>0</v>
      </c>
      <c r="AS21" s="8">
        <v>0</v>
      </c>
      <c r="AT21" s="8">
        <v>0</v>
      </c>
    </row>
    <row r="22" spans="1:46" ht="15" customHeight="1">
      <c r="A22" s="7" t="s">
        <v>130</v>
      </c>
      <c r="B22" s="8">
        <v>0</v>
      </c>
      <c r="C22" s="8">
        <v>2088</v>
      </c>
      <c r="D22" s="8">
        <v>67</v>
      </c>
      <c r="E22" s="8">
        <v>0</v>
      </c>
      <c r="F22" s="8">
        <v>5706</v>
      </c>
      <c r="G22" s="8">
        <v>54</v>
      </c>
      <c r="H22" s="8">
        <v>63</v>
      </c>
      <c r="I22" s="8">
        <v>972</v>
      </c>
      <c r="J22" s="8">
        <v>13245</v>
      </c>
      <c r="K22" s="8">
        <v>227594</v>
      </c>
      <c r="L22" s="8">
        <v>26244</v>
      </c>
      <c r="M22" s="8">
        <v>1997</v>
      </c>
      <c r="N22" s="8">
        <v>0</v>
      </c>
      <c r="O22" s="8">
        <v>1882</v>
      </c>
      <c r="P22" s="8">
        <v>22857</v>
      </c>
      <c r="Q22" s="8">
        <v>5130</v>
      </c>
      <c r="R22" s="8">
        <v>0</v>
      </c>
      <c r="S22" s="8">
        <v>0</v>
      </c>
      <c r="T22" s="8">
        <v>0</v>
      </c>
      <c r="U22" s="8">
        <v>0</v>
      </c>
      <c r="V22" s="8">
        <v>20753</v>
      </c>
      <c r="W22" s="8">
        <v>0</v>
      </c>
      <c r="X22" s="8">
        <v>68827</v>
      </c>
      <c r="Y22" s="8">
        <v>7042</v>
      </c>
      <c r="Z22" s="8">
        <v>146</v>
      </c>
      <c r="AA22" s="8">
        <v>79189</v>
      </c>
      <c r="AB22" s="8">
        <v>1767</v>
      </c>
      <c r="AC22" s="8">
        <v>28314</v>
      </c>
      <c r="AD22" s="8">
        <v>2543</v>
      </c>
      <c r="AE22" s="8">
        <v>59953</v>
      </c>
      <c r="AF22" s="8">
        <v>0</v>
      </c>
      <c r="AG22" s="8">
        <v>3131</v>
      </c>
      <c r="AH22" s="8">
        <v>0</v>
      </c>
      <c r="AI22" s="8">
        <v>78</v>
      </c>
      <c r="AJ22" s="8">
        <v>5821</v>
      </c>
      <c r="AK22" s="8">
        <v>0</v>
      </c>
      <c r="AL22" s="8">
        <v>680</v>
      </c>
      <c r="AM22" s="8">
        <v>1598</v>
      </c>
      <c r="AN22" s="8">
        <v>779</v>
      </c>
      <c r="AO22" s="8">
        <v>0</v>
      </c>
      <c r="AP22" s="8">
        <v>13</v>
      </c>
      <c r="AQ22" s="8">
        <v>13760</v>
      </c>
      <c r="AR22" s="8">
        <v>2657</v>
      </c>
      <c r="AS22" s="8">
        <v>0</v>
      </c>
      <c r="AT22" s="8">
        <v>24080</v>
      </c>
    </row>
    <row r="23" spans="1:46" ht="15" customHeight="1">
      <c r="A23" s="7" t="s">
        <v>131</v>
      </c>
      <c r="B23" s="8">
        <v>26</v>
      </c>
      <c r="C23" s="8">
        <v>445</v>
      </c>
      <c r="D23" s="8">
        <v>0</v>
      </c>
      <c r="E23" s="8">
        <v>0</v>
      </c>
      <c r="F23" s="8">
        <v>2624</v>
      </c>
      <c r="G23" s="8">
        <v>0</v>
      </c>
      <c r="H23" s="8">
        <v>94</v>
      </c>
      <c r="I23" s="8">
        <v>428</v>
      </c>
      <c r="J23" s="8">
        <v>172</v>
      </c>
      <c r="K23" s="8">
        <v>3811</v>
      </c>
      <c r="L23" s="8">
        <v>4887</v>
      </c>
      <c r="M23" s="8">
        <v>556</v>
      </c>
      <c r="N23" s="8">
        <v>0</v>
      </c>
      <c r="O23" s="8">
        <v>1480</v>
      </c>
      <c r="P23" s="8">
        <v>5360</v>
      </c>
      <c r="Q23" s="8">
        <v>279</v>
      </c>
      <c r="R23" s="8">
        <v>0</v>
      </c>
      <c r="S23" s="8">
        <v>0</v>
      </c>
      <c r="T23" s="8">
        <v>84</v>
      </c>
      <c r="U23" s="8">
        <v>0</v>
      </c>
      <c r="V23" s="8">
        <v>3291</v>
      </c>
      <c r="W23" s="8">
        <v>0</v>
      </c>
      <c r="X23" s="8">
        <v>6106</v>
      </c>
      <c r="Y23" s="8">
        <v>2015</v>
      </c>
      <c r="Z23" s="8">
        <v>15</v>
      </c>
      <c r="AA23" s="8">
        <v>11791</v>
      </c>
      <c r="AB23" s="8">
        <v>0</v>
      </c>
      <c r="AC23" s="8">
        <v>6297</v>
      </c>
      <c r="AD23" s="8">
        <v>172</v>
      </c>
      <c r="AE23" s="8">
        <v>10865</v>
      </c>
      <c r="AF23" s="8">
        <v>0</v>
      </c>
      <c r="AG23" s="8">
        <v>1046</v>
      </c>
      <c r="AH23" s="8">
        <v>0</v>
      </c>
      <c r="AI23" s="8">
        <v>29</v>
      </c>
      <c r="AJ23" s="8">
        <v>1501</v>
      </c>
      <c r="AK23" s="8">
        <v>0</v>
      </c>
      <c r="AL23" s="8">
        <v>65</v>
      </c>
      <c r="AM23" s="8">
        <v>95</v>
      </c>
      <c r="AN23" s="8">
        <v>173</v>
      </c>
      <c r="AO23" s="8">
        <v>0</v>
      </c>
      <c r="AP23" s="8">
        <v>0</v>
      </c>
      <c r="AQ23" s="8">
        <v>882</v>
      </c>
      <c r="AR23" s="8">
        <v>441</v>
      </c>
      <c r="AS23" s="8">
        <v>0</v>
      </c>
      <c r="AT23" s="8">
        <v>1664</v>
      </c>
    </row>
    <row r="24" spans="1:46" ht="15" customHeight="1">
      <c r="A24" s="7" t="s">
        <v>132</v>
      </c>
      <c r="B24" s="8">
        <v>0</v>
      </c>
      <c r="C24" s="8">
        <v>433</v>
      </c>
      <c r="D24" s="8">
        <v>838</v>
      </c>
      <c r="E24" s="8">
        <v>194</v>
      </c>
      <c r="F24" s="8">
        <v>6533</v>
      </c>
      <c r="G24" s="8">
        <v>839</v>
      </c>
      <c r="H24" s="8">
        <v>2759</v>
      </c>
      <c r="I24" s="8">
        <v>247</v>
      </c>
      <c r="J24" s="8">
        <v>1720</v>
      </c>
      <c r="K24" s="8">
        <v>102245</v>
      </c>
      <c r="L24" s="8">
        <v>26451</v>
      </c>
      <c r="M24" s="8">
        <v>10712</v>
      </c>
      <c r="N24" s="8">
        <v>0</v>
      </c>
      <c r="O24" s="8">
        <v>3659</v>
      </c>
      <c r="P24" s="8">
        <v>21962</v>
      </c>
      <c r="Q24" s="8">
        <v>1632</v>
      </c>
      <c r="R24" s="8">
        <v>0</v>
      </c>
      <c r="S24" s="8">
        <v>763</v>
      </c>
      <c r="T24" s="8">
        <v>0</v>
      </c>
      <c r="U24" s="8">
        <v>986</v>
      </c>
      <c r="V24" s="8">
        <v>10398</v>
      </c>
      <c r="W24" s="8">
        <v>0</v>
      </c>
      <c r="X24" s="8">
        <v>66106</v>
      </c>
      <c r="Y24" s="8">
        <v>16050</v>
      </c>
      <c r="Z24" s="8">
        <v>1036</v>
      </c>
      <c r="AA24" s="8">
        <v>14756</v>
      </c>
      <c r="AB24" s="8">
        <v>1100</v>
      </c>
      <c r="AC24" s="8">
        <v>10019</v>
      </c>
      <c r="AD24" s="8">
        <v>4021</v>
      </c>
      <c r="AE24" s="8">
        <v>106824</v>
      </c>
      <c r="AF24" s="8">
        <v>0</v>
      </c>
      <c r="AG24" s="8">
        <v>10496</v>
      </c>
      <c r="AH24" s="8">
        <v>10</v>
      </c>
      <c r="AI24" s="8">
        <v>579</v>
      </c>
      <c r="AJ24" s="8">
        <v>2546</v>
      </c>
      <c r="AK24" s="8">
        <v>215</v>
      </c>
      <c r="AL24" s="8">
        <v>1311</v>
      </c>
      <c r="AM24" s="8">
        <v>1773</v>
      </c>
      <c r="AN24" s="8">
        <v>3211</v>
      </c>
      <c r="AO24" s="8">
        <v>0</v>
      </c>
      <c r="AP24" s="8">
        <v>0</v>
      </c>
      <c r="AQ24" s="8">
        <v>1823</v>
      </c>
      <c r="AR24" s="8">
        <v>1348</v>
      </c>
      <c r="AS24" s="8">
        <v>0</v>
      </c>
      <c r="AT24" s="8">
        <v>4326</v>
      </c>
    </row>
    <row r="25" spans="1:46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1618</v>
      </c>
      <c r="G25" s="8">
        <v>0</v>
      </c>
      <c r="H25" s="8">
        <v>0</v>
      </c>
      <c r="I25" s="8">
        <v>0</v>
      </c>
      <c r="J25" s="8">
        <v>2</v>
      </c>
      <c r="K25" s="8">
        <v>0</v>
      </c>
      <c r="L25" s="8">
        <v>5409</v>
      </c>
      <c r="M25" s="8">
        <v>0</v>
      </c>
      <c r="N25" s="8">
        <v>0</v>
      </c>
      <c r="O25" s="8">
        <v>1493</v>
      </c>
      <c r="P25" s="8">
        <v>7939</v>
      </c>
      <c r="Q25" s="8">
        <v>0</v>
      </c>
      <c r="R25" s="8">
        <v>0</v>
      </c>
      <c r="S25" s="8">
        <v>145</v>
      </c>
      <c r="T25" s="8">
        <v>0</v>
      </c>
      <c r="U25" s="8">
        <v>0</v>
      </c>
      <c r="V25" s="8">
        <v>0</v>
      </c>
      <c r="W25" s="8">
        <v>0</v>
      </c>
      <c r="X25" s="8">
        <v>32567</v>
      </c>
      <c r="Y25" s="8">
        <v>5706</v>
      </c>
      <c r="Z25" s="8">
        <v>39</v>
      </c>
      <c r="AA25" s="8">
        <v>3325</v>
      </c>
      <c r="AB25" s="8">
        <v>1346</v>
      </c>
      <c r="AC25" s="8">
        <v>2872</v>
      </c>
      <c r="AD25" s="8">
        <v>7996</v>
      </c>
      <c r="AE25" s="8">
        <v>5894</v>
      </c>
      <c r="AF25" s="8">
        <v>0</v>
      </c>
      <c r="AG25" s="8">
        <v>3156</v>
      </c>
      <c r="AH25" s="8">
        <v>0</v>
      </c>
      <c r="AI25" s="8">
        <v>0</v>
      </c>
      <c r="AJ25" s="8">
        <v>2604</v>
      </c>
      <c r="AK25" s="8">
        <v>76</v>
      </c>
      <c r="AL25" s="8">
        <v>700</v>
      </c>
      <c r="AM25" s="8">
        <v>1773</v>
      </c>
      <c r="AN25" s="8">
        <v>0</v>
      </c>
      <c r="AO25" s="8">
        <v>0</v>
      </c>
      <c r="AP25" s="8">
        <v>0</v>
      </c>
      <c r="AQ25" s="8">
        <v>0</v>
      </c>
      <c r="AR25" s="8">
        <v>0</v>
      </c>
      <c r="AS25" s="8">
        <v>0</v>
      </c>
      <c r="AT25" s="8">
        <v>242</v>
      </c>
    </row>
    <row r="26" spans="1:46" ht="15" customHeight="1">
      <c r="A26" s="7" t="s">
        <v>134</v>
      </c>
      <c r="B26" s="8">
        <v>0</v>
      </c>
      <c r="C26" s="8">
        <v>212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1842</v>
      </c>
      <c r="K26" s="8">
        <v>104749</v>
      </c>
      <c r="L26" s="8">
        <v>0</v>
      </c>
      <c r="M26" s="8">
        <v>0</v>
      </c>
      <c r="N26" s="8">
        <v>0</v>
      </c>
      <c r="O26" s="8">
        <v>762</v>
      </c>
      <c r="P26" s="8">
        <v>4406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34436</v>
      </c>
      <c r="Y26" s="8">
        <v>5859</v>
      </c>
      <c r="Z26" s="8">
        <v>456</v>
      </c>
      <c r="AA26" s="8">
        <v>227</v>
      </c>
      <c r="AB26" s="8">
        <v>0</v>
      </c>
      <c r="AC26" s="8">
        <v>0</v>
      </c>
      <c r="AD26" s="8">
        <v>0</v>
      </c>
      <c r="AE26" s="8">
        <v>83638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2495</v>
      </c>
    </row>
    <row r="27" spans="1:46" ht="15" customHeight="1">
      <c r="A27" s="7" t="s">
        <v>135</v>
      </c>
      <c r="B27" s="8">
        <v>0</v>
      </c>
      <c r="C27" s="8">
        <v>327</v>
      </c>
      <c r="D27" s="8">
        <v>838</v>
      </c>
      <c r="E27" s="8">
        <v>194</v>
      </c>
      <c r="F27" s="8">
        <v>6231</v>
      </c>
      <c r="G27" s="8">
        <v>839</v>
      </c>
      <c r="H27" s="8">
        <v>2837</v>
      </c>
      <c r="I27" s="8">
        <v>247</v>
      </c>
      <c r="J27" s="8">
        <v>0</v>
      </c>
      <c r="K27" s="8">
        <v>0</v>
      </c>
      <c r="L27" s="8">
        <v>21092</v>
      </c>
      <c r="M27" s="8">
        <v>11064</v>
      </c>
      <c r="N27" s="8">
        <v>0</v>
      </c>
      <c r="O27" s="8">
        <v>1627</v>
      </c>
      <c r="P27" s="8">
        <v>14331</v>
      </c>
      <c r="Q27" s="8">
        <v>1660</v>
      </c>
      <c r="R27" s="8">
        <v>0</v>
      </c>
      <c r="S27" s="8">
        <v>618</v>
      </c>
      <c r="T27" s="8">
        <v>6</v>
      </c>
      <c r="U27" s="8">
        <v>986</v>
      </c>
      <c r="V27" s="8">
        <v>13807</v>
      </c>
      <c r="W27" s="8">
        <v>0</v>
      </c>
      <c r="X27" s="8">
        <v>0</v>
      </c>
      <c r="Y27" s="8">
        <v>5043</v>
      </c>
      <c r="Z27" s="8">
        <v>685</v>
      </c>
      <c r="AA27" s="8">
        <v>14198</v>
      </c>
      <c r="AB27" s="8">
        <v>0</v>
      </c>
      <c r="AC27" s="8">
        <v>9431</v>
      </c>
      <c r="AD27" s="8">
        <v>1469</v>
      </c>
      <c r="AE27" s="8">
        <v>17556</v>
      </c>
      <c r="AF27" s="8">
        <v>0</v>
      </c>
      <c r="AG27" s="8">
        <v>7958</v>
      </c>
      <c r="AH27" s="8">
        <v>10</v>
      </c>
      <c r="AI27" s="8">
        <v>679</v>
      </c>
      <c r="AJ27" s="8">
        <v>0</v>
      </c>
      <c r="AK27" s="8">
        <v>1054</v>
      </c>
      <c r="AL27" s="8">
        <v>611</v>
      </c>
      <c r="AM27" s="8">
        <v>0</v>
      </c>
      <c r="AN27" s="8">
        <v>3211</v>
      </c>
      <c r="AO27" s="8">
        <v>0</v>
      </c>
      <c r="AP27" s="8">
        <v>0</v>
      </c>
      <c r="AQ27" s="8">
        <v>1843</v>
      </c>
      <c r="AR27" s="8">
        <v>1348</v>
      </c>
      <c r="AS27" s="8">
        <v>0</v>
      </c>
      <c r="AT27" s="8">
        <v>1720</v>
      </c>
    </row>
    <row r="28" spans="1:46" ht="15" customHeight="1">
      <c r="A28" s="7" t="s">
        <v>136</v>
      </c>
      <c r="B28" s="8">
        <v>0</v>
      </c>
      <c r="C28" s="8">
        <v>106</v>
      </c>
      <c r="D28" s="8">
        <v>0</v>
      </c>
      <c r="E28" s="8">
        <v>0</v>
      </c>
      <c r="F28" s="8">
        <v>1316</v>
      </c>
      <c r="G28" s="8">
        <v>0</v>
      </c>
      <c r="H28" s="8">
        <v>78</v>
      </c>
      <c r="I28" s="8">
        <v>0</v>
      </c>
      <c r="J28" s="8">
        <v>124</v>
      </c>
      <c r="K28" s="8">
        <v>2504</v>
      </c>
      <c r="L28" s="8">
        <v>50</v>
      </c>
      <c r="M28" s="8">
        <v>352</v>
      </c>
      <c r="N28" s="8">
        <v>0</v>
      </c>
      <c r="O28" s="8">
        <v>223</v>
      </c>
      <c r="P28" s="8">
        <v>4714</v>
      </c>
      <c r="Q28" s="8">
        <v>28</v>
      </c>
      <c r="R28" s="8">
        <v>0</v>
      </c>
      <c r="S28" s="8">
        <v>0</v>
      </c>
      <c r="T28" s="8">
        <v>6</v>
      </c>
      <c r="U28" s="8">
        <v>0</v>
      </c>
      <c r="V28" s="8">
        <v>3409</v>
      </c>
      <c r="W28" s="8">
        <v>0</v>
      </c>
      <c r="X28" s="8">
        <v>897</v>
      </c>
      <c r="Y28" s="8">
        <v>558</v>
      </c>
      <c r="Z28" s="8">
        <v>144</v>
      </c>
      <c r="AA28" s="8">
        <v>2994</v>
      </c>
      <c r="AB28" s="8">
        <v>246</v>
      </c>
      <c r="AC28" s="8">
        <v>2284</v>
      </c>
      <c r="AD28" s="8">
        <v>5444</v>
      </c>
      <c r="AE28" s="8">
        <v>264</v>
      </c>
      <c r="AF28" s="8">
        <v>0</v>
      </c>
      <c r="AG28" s="8">
        <v>618</v>
      </c>
      <c r="AH28" s="8">
        <v>0</v>
      </c>
      <c r="AI28" s="8">
        <v>100</v>
      </c>
      <c r="AJ28" s="8">
        <v>58</v>
      </c>
      <c r="AK28" s="8">
        <v>915</v>
      </c>
      <c r="AL28" s="8">
        <v>0</v>
      </c>
      <c r="AM28" s="8">
        <v>0</v>
      </c>
      <c r="AN28" s="8">
        <v>0</v>
      </c>
      <c r="AO28" s="8">
        <v>0</v>
      </c>
      <c r="AP28" s="8">
        <v>0</v>
      </c>
      <c r="AQ28" s="8">
        <v>20</v>
      </c>
      <c r="AR28" s="8">
        <v>0</v>
      </c>
      <c r="AS28" s="8">
        <v>0</v>
      </c>
      <c r="AT28" s="8">
        <v>131</v>
      </c>
    </row>
    <row r="29" spans="1:46" ht="15" customHeight="1">
      <c r="A29" s="7" t="s">
        <v>137</v>
      </c>
      <c r="B29" s="8">
        <v>645</v>
      </c>
      <c r="C29" s="8">
        <v>18460</v>
      </c>
      <c r="D29" s="8">
        <v>5798</v>
      </c>
      <c r="E29" s="8">
        <v>458</v>
      </c>
      <c r="F29" s="8">
        <v>17136</v>
      </c>
      <c r="G29" s="8">
        <v>9983</v>
      </c>
      <c r="H29" s="8">
        <v>5202</v>
      </c>
      <c r="I29" s="8">
        <v>18173</v>
      </c>
      <c r="J29" s="8">
        <v>5131</v>
      </c>
      <c r="K29" s="8">
        <v>280423</v>
      </c>
      <c r="L29" s="8">
        <v>63471</v>
      </c>
      <c r="M29" s="8">
        <v>791</v>
      </c>
      <c r="N29" s="8">
        <v>2779</v>
      </c>
      <c r="O29" s="8">
        <v>13118</v>
      </c>
      <c r="P29" s="8">
        <v>29699</v>
      </c>
      <c r="Q29" s="8">
        <v>6670</v>
      </c>
      <c r="R29" s="8">
        <v>1174</v>
      </c>
      <c r="S29" s="8">
        <v>5961</v>
      </c>
      <c r="T29" s="8">
        <v>27</v>
      </c>
      <c r="U29" s="8">
        <v>1506</v>
      </c>
      <c r="V29" s="8">
        <v>32261</v>
      </c>
      <c r="W29" s="8">
        <v>28</v>
      </c>
      <c r="X29" s="8">
        <v>41142</v>
      </c>
      <c r="Y29" s="8">
        <v>19095</v>
      </c>
      <c r="Z29" s="8">
        <v>618</v>
      </c>
      <c r="AA29" s="8">
        <v>77282</v>
      </c>
      <c r="AB29" s="8">
        <v>333</v>
      </c>
      <c r="AC29" s="8">
        <v>72204</v>
      </c>
      <c r="AD29" s="8">
        <v>29966</v>
      </c>
      <c r="AE29" s="8">
        <v>205557</v>
      </c>
      <c r="AF29" s="8">
        <v>2102</v>
      </c>
      <c r="AG29" s="8">
        <v>1161</v>
      </c>
      <c r="AH29" s="8">
        <v>343</v>
      </c>
      <c r="AI29" s="8">
        <v>3214</v>
      </c>
      <c r="AJ29" s="8">
        <v>26950</v>
      </c>
      <c r="AK29" s="8">
        <v>1001</v>
      </c>
      <c r="AL29" s="8">
        <v>4370</v>
      </c>
      <c r="AM29" s="8">
        <v>3906</v>
      </c>
      <c r="AN29" s="8">
        <v>1371</v>
      </c>
      <c r="AO29" s="8">
        <v>367</v>
      </c>
      <c r="AP29" s="8">
        <v>555</v>
      </c>
      <c r="AQ29" s="8">
        <v>7237</v>
      </c>
      <c r="AR29" s="8">
        <v>11792</v>
      </c>
      <c r="AS29" s="8">
        <v>70</v>
      </c>
      <c r="AT29" s="8">
        <v>22681</v>
      </c>
    </row>
    <row r="30" spans="1:46" ht="15" customHeight="1">
      <c r="A30" s="7" t="s">
        <v>138</v>
      </c>
      <c r="B30" s="8">
        <v>9</v>
      </c>
      <c r="C30" s="8">
        <v>291</v>
      </c>
      <c r="D30" s="8">
        <v>236</v>
      </c>
      <c r="E30" s="8">
        <v>7</v>
      </c>
      <c r="F30" s="8">
        <v>389</v>
      </c>
      <c r="G30" s="8">
        <v>951</v>
      </c>
      <c r="H30" s="8">
        <v>209</v>
      </c>
      <c r="I30" s="8">
        <v>2618</v>
      </c>
      <c r="J30" s="8">
        <v>256</v>
      </c>
      <c r="K30" s="8">
        <v>85299</v>
      </c>
      <c r="L30" s="8">
        <v>5017</v>
      </c>
      <c r="M30" s="8">
        <v>163</v>
      </c>
      <c r="N30" s="8">
        <v>55</v>
      </c>
      <c r="O30" s="8">
        <v>1298</v>
      </c>
      <c r="P30" s="8">
        <v>1154</v>
      </c>
      <c r="Q30" s="8">
        <v>66</v>
      </c>
      <c r="R30" s="8">
        <v>421</v>
      </c>
      <c r="S30" s="8">
        <v>360</v>
      </c>
      <c r="T30" s="8">
        <v>3</v>
      </c>
      <c r="U30" s="8">
        <v>74</v>
      </c>
      <c r="V30" s="8">
        <v>1359</v>
      </c>
      <c r="W30" s="8">
        <v>1</v>
      </c>
      <c r="X30" s="8">
        <v>2286</v>
      </c>
      <c r="Y30" s="8">
        <v>3384</v>
      </c>
      <c r="Z30" s="8">
        <v>31</v>
      </c>
      <c r="AA30" s="8">
        <v>4372</v>
      </c>
      <c r="AB30" s="8">
        <v>19</v>
      </c>
      <c r="AC30" s="8">
        <v>3743</v>
      </c>
      <c r="AD30" s="8">
        <v>2771</v>
      </c>
      <c r="AE30" s="8">
        <v>5004</v>
      </c>
      <c r="AF30" s="8">
        <v>16</v>
      </c>
      <c r="AG30" s="8">
        <v>53</v>
      </c>
      <c r="AH30" s="8">
        <v>37</v>
      </c>
      <c r="AI30" s="8">
        <v>66</v>
      </c>
      <c r="AJ30" s="8">
        <v>1187</v>
      </c>
      <c r="AK30" s="8">
        <v>93</v>
      </c>
      <c r="AL30" s="8">
        <v>52</v>
      </c>
      <c r="AM30" s="8">
        <v>206</v>
      </c>
      <c r="AN30" s="8">
        <v>98</v>
      </c>
      <c r="AO30" s="8">
        <v>0</v>
      </c>
      <c r="AP30" s="8">
        <v>103</v>
      </c>
      <c r="AQ30" s="8">
        <v>1266</v>
      </c>
      <c r="AR30" s="8">
        <v>830</v>
      </c>
      <c r="AS30" s="8">
        <v>42</v>
      </c>
      <c r="AT30" s="8">
        <v>782</v>
      </c>
    </row>
    <row r="31" spans="1:46" ht="15" customHeight="1">
      <c r="A31" s="7" t="s">
        <v>139</v>
      </c>
      <c r="B31" s="8">
        <v>58</v>
      </c>
      <c r="C31" s="8">
        <v>1251</v>
      </c>
      <c r="D31" s="8">
        <v>3543</v>
      </c>
      <c r="E31" s="8">
        <v>70</v>
      </c>
      <c r="F31" s="8">
        <v>998</v>
      </c>
      <c r="G31" s="8">
        <v>6290</v>
      </c>
      <c r="H31" s="8">
        <v>1969</v>
      </c>
      <c r="I31" s="8">
        <v>11835</v>
      </c>
      <c r="J31" s="8">
        <v>1389</v>
      </c>
      <c r="K31" s="8">
        <v>100151</v>
      </c>
      <c r="L31" s="8">
        <v>8396</v>
      </c>
      <c r="M31" s="8">
        <v>484</v>
      </c>
      <c r="N31" s="8">
        <v>365</v>
      </c>
      <c r="O31" s="8">
        <v>4796</v>
      </c>
      <c r="P31" s="8">
        <v>2578</v>
      </c>
      <c r="Q31" s="8">
        <v>1794</v>
      </c>
      <c r="R31" s="8">
        <v>808</v>
      </c>
      <c r="S31" s="8">
        <v>658</v>
      </c>
      <c r="T31" s="8">
        <v>57</v>
      </c>
      <c r="U31" s="8">
        <v>226</v>
      </c>
      <c r="V31" s="8">
        <v>4218</v>
      </c>
      <c r="W31" s="8">
        <v>3</v>
      </c>
      <c r="X31" s="8">
        <v>5150</v>
      </c>
      <c r="Y31" s="8">
        <v>7424</v>
      </c>
      <c r="Z31" s="8">
        <v>207</v>
      </c>
      <c r="AA31" s="8">
        <v>11392</v>
      </c>
      <c r="AB31" s="8">
        <v>85</v>
      </c>
      <c r="AC31" s="8">
        <v>7816</v>
      </c>
      <c r="AD31" s="8">
        <v>3943</v>
      </c>
      <c r="AE31" s="8">
        <v>12932</v>
      </c>
      <c r="AF31" s="8">
        <v>179</v>
      </c>
      <c r="AG31" s="8">
        <v>233</v>
      </c>
      <c r="AH31" s="8">
        <v>88</v>
      </c>
      <c r="AI31" s="8">
        <v>259</v>
      </c>
      <c r="AJ31" s="8">
        <v>2983</v>
      </c>
      <c r="AK31" s="8">
        <v>626</v>
      </c>
      <c r="AL31" s="8">
        <v>519</v>
      </c>
      <c r="AM31" s="8">
        <v>1881</v>
      </c>
      <c r="AN31" s="8">
        <v>257</v>
      </c>
      <c r="AO31" s="8">
        <v>0</v>
      </c>
      <c r="AP31" s="8">
        <v>126</v>
      </c>
      <c r="AQ31" s="8">
        <v>2805</v>
      </c>
      <c r="AR31" s="8">
        <v>2419</v>
      </c>
      <c r="AS31" s="8">
        <v>60</v>
      </c>
      <c r="AT31" s="8">
        <v>2910</v>
      </c>
    </row>
    <row r="32" spans="1:46" ht="15" customHeight="1">
      <c r="A32" s="7" t="s">
        <v>140</v>
      </c>
      <c r="B32" s="8">
        <v>49</v>
      </c>
      <c r="C32" s="8">
        <v>960</v>
      </c>
      <c r="D32" s="8">
        <v>3307</v>
      </c>
      <c r="E32" s="8">
        <v>63</v>
      </c>
      <c r="F32" s="8">
        <v>609</v>
      </c>
      <c r="G32" s="8">
        <v>5339</v>
      </c>
      <c r="H32" s="8">
        <v>1760</v>
      </c>
      <c r="I32" s="8">
        <v>9217</v>
      </c>
      <c r="J32" s="8">
        <v>1133</v>
      </c>
      <c r="K32" s="8">
        <v>14852</v>
      </c>
      <c r="L32" s="8">
        <v>3379</v>
      </c>
      <c r="M32" s="8">
        <v>321</v>
      </c>
      <c r="N32" s="8">
        <v>310</v>
      </c>
      <c r="O32" s="8">
        <v>3498</v>
      </c>
      <c r="P32" s="8">
        <v>1424</v>
      </c>
      <c r="Q32" s="8">
        <v>1728</v>
      </c>
      <c r="R32" s="8">
        <v>387</v>
      </c>
      <c r="S32" s="8">
        <v>298</v>
      </c>
      <c r="T32" s="8">
        <v>54</v>
      </c>
      <c r="U32" s="8">
        <v>152</v>
      </c>
      <c r="V32" s="8">
        <v>2859</v>
      </c>
      <c r="W32" s="8">
        <v>2</v>
      </c>
      <c r="X32" s="8">
        <v>2864</v>
      </c>
      <c r="Y32" s="8">
        <v>4040</v>
      </c>
      <c r="Z32" s="8">
        <v>176</v>
      </c>
      <c r="AA32" s="8">
        <v>7020</v>
      </c>
      <c r="AB32" s="8">
        <v>66</v>
      </c>
      <c r="AC32" s="8">
        <v>4073</v>
      </c>
      <c r="AD32" s="8">
        <v>1172</v>
      </c>
      <c r="AE32" s="8">
        <v>7928</v>
      </c>
      <c r="AF32" s="8">
        <v>163</v>
      </c>
      <c r="AG32" s="8">
        <v>180</v>
      </c>
      <c r="AH32" s="8">
        <v>51</v>
      </c>
      <c r="AI32" s="8">
        <v>193</v>
      </c>
      <c r="AJ32" s="8">
        <v>1796</v>
      </c>
      <c r="AK32" s="8">
        <v>533</v>
      </c>
      <c r="AL32" s="8">
        <v>467</v>
      </c>
      <c r="AM32" s="8">
        <v>1675</v>
      </c>
      <c r="AN32" s="8">
        <v>159</v>
      </c>
      <c r="AO32" s="8">
        <v>0</v>
      </c>
      <c r="AP32" s="8">
        <v>23</v>
      </c>
      <c r="AQ32" s="8">
        <v>1539</v>
      </c>
      <c r="AR32" s="8">
        <v>1589</v>
      </c>
      <c r="AS32" s="8">
        <v>18</v>
      </c>
      <c r="AT32" s="8">
        <v>2128</v>
      </c>
    </row>
    <row r="33" spans="1:46" ht="15" customHeight="1">
      <c r="A33" s="7" t="s">
        <v>141</v>
      </c>
      <c r="B33" s="8">
        <v>408</v>
      </c>
      <c r="C33" s="8">
        <v>15184</v>
      </c>
      <c r="D33" s="8">
        <v>4267</v>
      </c>
      <c r="E33" s="8">
        <v>370</v>
      </c>
      <c r="F33" s="8">
        <v>13404</v>
      </c>
      <c r="G33" s="8">
        <v>7357</v>
      </c>
      <c r="H33" s="8">
        <v>3219</v>
      </c>
      <c r="I33" s="8">
        <v>11192</v>
      </c>
      <c r="J33" s="8">
        <v>2912</v>
      </c>
      <c r="K33" s="8">
        <v>80432</v>
      </c>
      <c r="L33" s="8">
        <v>34989</v>
      </c>
      <c r="M33" s="8">
        <v>290</v>
      </c>
      <c r="N33" s="8">
        <v>2060</v>
      </c>
      <c r="O33" s="8">
        <v>8532</v>
      </c>
      <c r="P33" s="8">
        <v>20969</v>
      </c>
      <c r="Q33" s="8">
        <v>4812</v>
      </c>
      <c r="R33" s="8">
        <v>0</v>
      </c>
      <c r="S33" s="8">
        <v>4912</v>
      </c>
      <c r="T33" s="8">
        <v>0</v>
      </c>
      <c r="U33" s="8">
        <v>804</v>
      </c>
      <c r="V33" s="8">
        <v>26167</v>
      </c>
      <c r="W33" s="8">
        <v>0</v>
      </c>
      <c r="X33" s="8">
        <v>21531</v>
      </c>
      <c r="Y33" s="8">
        <v>10322</v>
      </c>
      <c r="Z33" s="8">
        <v>327</v>
      </c>
      <c r="AA33" s="8">
        <v>50267</v>
      </c>
      <c r="AB33" s="8">
        <v>0</v>
      </c>
      <c r="AC33" s="8">
        <v>49486</v>
      </c>
      <c r="AD33" s="8">
        <v>18505</v>
      </c>
      <c r="AE33" s="8">
        <v>148539</v>
      </c>
      <c r="AF33" s="8">
        <v>1819</v>
      </c>
      <c r="AG33" s="8">
        <v>815</v>
      </c>
      <c r="AH33" s="8">
        <v>94</v>
      </c>
      <c r="AI33" s="8">
        <v>2194</v>
      </c>
      <c r="AJ33" s="8">
        <v>21560</v>
      </c>
      <c r="AK33" s="8">
        <v>444</v>
      </c>
      <c r="AL33" s="8">
        <v>3603</v>
      </c>
      <c r="AM33" s="8">
        <v>2647</v>
      </c>
      <c r="AN33" s="8">
        <v>441</v>
      </c>
      <c r="AO33" s="8">
        <v>257</v>
      </c>
      <c r="AP33" s="8">
        <v>344</v>
      </c>
      <c r="AQ33" s="8">
        <v>4335</v>
      </c>
      <c r="AR33" s="8">
        <v>7193</v>
      </c>
      <c r="AS33" s="8">
        <v>0</v>
      </c>
      <c r="AT33" s="8">
        <v>17593</v>
      </c>
    </row>
    <row r="34" spans="1:46" ht="15" customHeight="1">
      <c r="A34" s="7" t="s">
        <v>142</v>
      </c>
      <c r="B34" s="8">
        <v>484</v>
      </c>
      <c r="C34" s="8">
        <v>15964</v>
      </c>
      <c r="D34" s="8">
        <v>4889</v>
      </c>
      <c r="E34" s="8">
        <v>577</v>
      </c>
      <c r="F34" s="8">
        <v>19056</v>
      </c>
      <c r="G34" s="8">
        <v>8791</v>
      </c>
      <c r="H34" s="8">
        <v>3673</v>
      </c>
      <c r="I34" s="8">
        <v>11783</v>
      </c>
      <c r="J34" s="8">
        <v>3334</v>
      </c>
      <c r="K34" s="8">
        <v>92897</v>
      </c>
      <c r="L34" s="8">
        <v>65161</v>
      </c>
      <c r="M34" s="8">
        <v>315</v>
      </c>
      <c r="N34" s="8">
        <v>2297</v>
      </c>
      <c r="O34" s="8">
        <v>13953</v>
      </c>
      <c r="P34" s="8">
        <v>26377</v>
      </c>
      <c r="Q34" s="8">
        <v>4968</v>
      </c>
      <c r="R34" s="8">
        <v>0</v>
      </c>
      <c r="S34" s="8">
        <v>5232</v>
      </c>
      <c r="T34" s="8">
        <v>0</v>
      </c>
      <c r="U34" s="8">
        <v>855</v>
      </c>
      <c r="V34" s="8">
        <v>34808</v>
      </c>
      <c r="W34" s="8">
        <v>0</v>
      </c>
      <c r="X34" s="8">
        <v>29216</v>
      </c>
      <c r="Y34" s="8">
        <v>16002</v>
      </c>
      <c r="Z34" s="8">
        <v>350</v>
      </c>
      <c r="AA34" s="8">
        <v>58413</v>
      </c>
      <c r="AB34" s="8">
        <v>0</v>
      </c>
      <c r="AC34" s="8">
        <v>57467</v>
      </c>
      <c r="AD34" s="8">
        <v>20444</v>
      </c>
      <c r="AE34" s="8">
        <v>180438</v>
      </c>
      <c r="AF34" s="8">
        <v>1960</v>
      </c>
      <c r="AG34" s="8">
        <v>850</v>
      </c>
      <c r="AH34" s="8">
        <v>115</v>
      </c>
      <c r="AI34" s="8">
        <v>3815</v>
      </c>
      <c r="AJ34" s="8">
        <v>28136</v>
      </c>
      <c r="AK34" s="8">
        <v>449</v>
      </c>
      <c r="AL34" s="8">
        <v>3658</v>
      </c>
      <c r="AM34" s="8">
        <v>2858</v>
      </c>
      <c r="AN34" s="8">
        <v>518</v>
      </c>
      <c r="AO34" s="8">
        <v>302</v>
      </c>
      <c r="AP34" s="8">
        <v>350</v>
      </c>
      <c r="AQ34" s="8">
        <v>4538</v>
      </c>
      <c r="AR34" s="8">
        <v>7444</v>
      </c>
      <c r="AS34" s="8">
        <v>0</v>
      </c>
      <c r="AT34" s="8">
        <v>24430</v>
      </c>
    </row>
    <row r="35" spans="1:46" ht="15" customHeight="1">
      <c r="A35" s="7" t="s">
        <v>143</v>
      </c>
      <c r="B35" s="8">
        <v>76</v>
      </c>
      <c r="C35" s="8">
        <v>780</v>
      </c>
      <c r="D35" s="8">
        <v>622</v>
      </c>
      <c r="E35" s="8">
        <v>207</v>
      </c>
      <c r="F35" s="8">
        <v>5652</v>
      </c>
      <c r="G35" s="8">
        <v>1434</v>
      </c>
      <c r="H35" s="8">
        <v>454</v>
      </c>
      <c r="I35" s="8">
        <v>591</v>
      </c>
      <c r="J35" s="8">
        <v>422</v>
      </c>
      <c r="K35" s="8">
        <v>12465</v>
      </c>
      <c r="L35" s="8">
        <v>30172</v>
      </c>
      <c r="M35" s="8">
        <v>25</v>
      </c>
      <c r="N35" s="8">
        <v>237</v>
      </c>
      <c r="O35" s="8">
        <v>5421</v>
      </c>
      <c r="P35" s="8">
        <v>5408</v>
      </c>
      <c r="Q35" s="8">
        <v>156</v>
      </c>
      <c r="R35" s="8">
        <v>0</v>
      </c>
      <c r="S35" s="8">
        <v>320</v>
      </c>
      <c r="T35" s="8">
        <v>0</v>
      </c>
      <c r="U35" s="8">
        <v>51</v>
      </c>
      <c r="V35" s="8">
        <v>8641</v>
      </c>
      <c r="W35" s="8">
        <v>0</v>
      </c>
      <c r="X35" s="8">
        <v>7685</v>
      </c>
      <c r="Y35" s="8">
        <v>5680</v>
      </c>
      <c r="Z35" s="8">
        <v>23</v>
      </c>
      <c r="AA35" s="8">
        <v>8146</v>
      </c>
      <c r="AB35" s="8">
        <v>0</v>
      </c>
      <c r="AC35" s="8">
        <v>7981</v>
      </c>
      <c r="AD35" s="8">
        <v>1939</v>
      </c>
      <c r="AE35" s="8">
        <v>31899</v>
      </c>
      <c r="AF35" s="8">
        <v>141</v>
      </c>
      <c r="AG35" s="8">
        <v>35</v>
      </c>
      <c r="AH35" s="8">
        <v>21</v>
      </c>
      <c r="AI35" s="8">
        <v>1621</v>
      </c>
      <c r="AJ35" s="8">
        <v>6576</v>
      </c>
      <c r="AK35" s="8">
        <v>5</v>
      </c>
      <c r="AL35" s="8">
        <v>55</v>
      </c>
      <c r="AM35" s="8">
        <v>211</v>
      </c>
      <c r="AN35" s="8">
        <v>77</v>
      </c>
      <c r="AO35" s="8">
        <v>45</v>
      </c>
      <c r="AP35" s="8">
        <v>6</v>
      </c>
      <c r="AQ35" s="8">
        <v>203</v>
      </c>
      <c r="AR35" s="8">
        <v>251</v>
      </c>
      <c r="AS35" s="8">
        <v>0</v>
      </c>
      <c r="AT35" s="8">
        <v>6837</v>
      </c>
    </row>
    <row r="36" spans="1:46" ht="15" customHeight="1">
      <c r="A36" s="7" t="s">
        <v>144</v>
      </c>
      <c r="B36" s="8">
        <v>228</v>
      </c>
      <c r="C36" s="8">
        <v>2985</v>
      </c>
      <c r="D36" s="8">
        <v>1295</v>
      </c>
      <c r="E36" s="8">
        <v>81</v>
      </c>
      <c r="F36" s="8">
        <v>3343</v>
      </c>
      <c r="G36" s="8">
        <v>1675</v>
      </c>
      <c r="H36" s="8">
        <v>1774</v>
      </c>
      <c r="I36" s="8">
        <v>4363</v>
      </c>
      <c r="J36" s="8">
        <v>1963</v>
      </c>
      <c r="K36" s="8">
        <v>114692</v>
      </c>
      <c r="L36" s="8">
        <v>23465</v>
      </c>
      <c r="M36" s="8">
        <v>338</v>
      </c>
      <c r="N36" s="8">
        <v>664</v>
      </c>
      <c r="O36" s="8">
        <v>3288</v>
      </c>
      <c r="P36" s="8">
        <v>7576</v>
      </c>
      <c r="Q36" s="8">
        <v>1792</v>
      </c>
      <c r="R36" s="8">
        <v>753</v>
      </c>
      <c r="S36" s="8">
        <v>689</v>
      </c>
      <c r="T36" s="8">
        <v>24</v>
      </c>
      <c r="U36" s="8">
        <v>628</v>
      </c>
      <c r="V36" s="8">
        <v>4735</v>
      </c>
      <c r="W36" s="8">
        <v>27</v>
      </c>
      <c r="X36" s="8">
        <v>17325</v>
      </c>
      <c r="Y36" s="8">
        <v>5389</v>
      </c>
      <c r="Z36" s="8">
        <v>260</v>
      </c>
      <c r="AA36" s="8">
        <v>22643</v>
      </c>
      <c r="AB36" s="8">
        <v>314</v>
      </c>
      <c r="AC36" s="8">
        <v>18975</v>
      </c>
      <c r="AD36" s="8">
        <v>8690</v>
      </c>
      <c r="AE36" s="8">
        <v>52014</v>
      </c>
      <c r="AF36" s="8">
        <v>267</v>
      </c>
      <c r="AG36" s="8">
        <v>293</v>
      </c>
      <c r="AH36" s="8">
        <v>212</v>
      </c>
      <c r="AI36" s="8">
        <v>954</v>
      </c>
      <c r="AJ36" s="8">
        <v>4203</v>
      </c>
      <c r="AK36" s="8">
        <v>464</v>
      </c>
      <c r="AL36" s="8">
        <v>715</v>
      </c>
      <c r="AM36" s="8">
        <v>1053</v>
      </c>
      <c r="AN36" s="8">
        <v>832</v>
      </c>
      <c r="AO36" s="8">
        <v>110</v>
      </c>
      <c r="AP36" s="8">
        <v>108</v>
      </c>
      <c r="AQ36" s="8">
        <v>1636</v>
      </c>
      <c r="AR36" s="8">
        <v>3769</v>
      </c>
      <c r="AS36" s="8">
        <v>28</v>
      </c>
      <c r="AT36" s="8">
        <v>4306</v>
      </c>
    </row>
    <row r="37" spans="1:46" ht="15" customHeight="1">
      <c r="A37" s="7" t="s">
        <v>145</v>
      </c>
      <c r="B37" s="8">
        <v>425</v>
      </c>
      <c r="C37" s="8">
        <v>7325</v>
      </c>
      <c r="D37" s="8">
        <v>6807</v>
      </c>
      <c r="E37" s="8">
        <v>213</v>
      </c>
      <c r="F37" s="8">
        <v>8431</v>
      </c>
      <c r="G37" s="8">
        <v>4794</v>
      </c>
      <c r="H37" s="8">
        <v>3521</v>
      </c>
      <c r="I37" s="8">
        <v>17245</v>
      </c>
      <c r="J37" s="8">
        <v>4189</v>
      </c>
      <c r="K37" s="8">
        <v>181225</v>
      </c>
      <c r="L37" s="8">
        <v>63241</v>
      </c>
      <c r="M37" s="8">
        <v>893</v>
      </c>
      <c r="N37" s="8">
        <v>1174</v>
      </c>
      <c r="O37" s="8">
        <v>9897</v>
      </c>
      <c r="P37" s="8">
        <v>20904</v>
      </c>
      <c r="Q37" s="8">
        <v>4385</v>
      </c>
      <c r="R37" s="8">
        <v>856</v>
      </c>
      <c r="S37" s="8">
        <v>1306</v>
      </c>
      <c r="T37" s="8">
        <v>56</v>
      </c>
      <c r="U37" s="8">
        <v>1237</v>
      </c>
      <c r="V37" s="8">
        <v>15826</v>
      </c>
      <c r="W37" s="8">
        <v>86</v>
      </c>
      <c r="X37" s="8">
        <v>48158</v>
      </c>
      <c r="Y37" s="8">
        <v>14521</v>
      </c>
      <c r="Z37" s="8">
        <v>454</v>
      </c>
      <c r="AA37" s="8">
        <v>61144</v>
      </c>
      <c r="AB37" s="8">
        <v>445</v>
      </c>
      <c r="AC37" s="8">
        <v>43673</v>
      </c>
      <c r="AD37" s="8">
        <v>18391</v>
      </c>
      <c r="AE37" s="8">
        <v>104930</v>
      </c>
      <c r="AF37" s="8">
        <v>820</v>
      </c>
      <c r="AG37" s="8">
        <v>552</v>
      </c>
      <c r="AH37" s="8">
        <v>439</v>
      </c>
      <c r="AI37" s="8">
        <v>2634</v>
      </c>
      <c r="AJ37" s="8">
        <v>11238</v>
      </c>
      <c r="AK37" s="8">
        <v>1231</v>
      </c>
      <c r="AL37" s="8">
        <v>1171</v>
      </c>
      <c r="AM37" s="8">
        <v>2083</v>
      </c>
      <c r="AN37" s="8">
        <v>1112</v>
      </c>
      <c r="AO37" s="8">
        <v>415</v>
      </c>
      <c r="AP37" s="8">
        <v>154</v>
      </c>
      <c r="AQ37" s="8">
        <v>2881</v>
      </c>
      <c r="AR37" s="8">
        <v>8751</v>
      </c>
      <c r="AS37" s="8">
        <v>39</v>
      </c>
      <c r="AT37" s="8">
        <v>19659</v>
      </c>
    </row>
    <row r="38" spans="1:46" ht="15" customHeight="1">
      <c r="A38" s="7" t="s">
        <v>146</v>
      </c>
      <c r="B38" s="8">
        <v>197</v>
      </c>
      <c r="C38" s="8">
        <v>4340</v>
      </c>
      <c r="D38" s="8">
        <v>5512</v>
      </c>
      <c r="E38" s="8">
        <v>132</v>
      </c>
      <c r="F38" s="8">
        <v>5088</v>
      </c>
      <c r="G38" s="8">
        <v>3119</v>
      </c>
      <c r="H38" s="8">
        <v>1747</v>
      </c>
      <c r="I38" s="8">
        <v>12882</v>
      </c>
      <c r="J38" s="8">
        <v>2226</v>
      </c>
      <c r="K38" s="8">
        <v>66533</v>
      </c>
      <c r="L38" s="8">
        <v>39776</v>
      </c>
      <c r="M38" s="8">
        <v>555</v>
      </c>
      <c r="N38" s="8">
        <v>510</v>
      </c>
      <c r="O38" s="8">
        <v>6609</v>
      </c>
      <c r="P38" s="8">
        <v>13328</v>
      </c>
      <c r="Q38" s="8">
        <v>2593</v>
      </c>
      <c r="R38" s="8">
        <v>103</v>
      </c>
      <c r="S38" s="8">
        <v>617</v>
      </c>
      <c r="T38" s="8">
        <v>32</v>
      </c>
      <c r="U38" s="8">
        <v>609</v>
      </c>
      <c r="V38" s="8">
        <v>11091</v>
      </c>
      <c r="W38" s="8">
        <v>59</v>
      </c>
      <c r="X38" s="8">
        <v>30833</v>
      </c>
      <c r="Y38" s="8">
        <v>9132</v>
      </c>
      <c r="Z38" s="8">
        <v>194</v>
      </c>
      <c r="AA38" s="8">
        <v>38501</v>
      </c>
      <c r="AB38" s="8">
        <v>131</v>
      </c>
      <c r="AC38" s="8">
        <v>24698</v>
      </c>
      <c r="AD38" s="8">
        <v>9701</v>
      </c>
      <c r="AE38" s="8">
        <v>52916</v>
      </c>
      <c r="AF38" s="8">
        <v>553</v>
      </c>
      <c r="AG38" s="8">
        <v>259</v>
      </c>
      <c r="AH38" s="8">
        <v>227</v>
      </c>
      <c r="AI38" s="8">
        <v>1680</v>
      </c>
      <c r="AJ38" s="8">
        <v>7035</v>
      </c>
      <c r="AK38" s="8">
        <v>767</v>
      </c>
      <c r="AL38" s="8">
        <v>456</v>
      </c>
      <c r="AM38" s="8">
        <v>1030</v>
      </c>
      <c r="AN38" s="8">
        <v>280</v>
      </c>
      <c r="AO38" s="8">
        <v>305</v>
      </c>
      <c r="AP38" s="8">
        <v>46</v>
      </c>
      <c r="AQ38" s="8">
        <v>1245</v>
      </c>
      <c r="AR38" s="8">
        <v>4982</v>
      </c>
      <c r="AS38" s="8">
        <v>11</v>
      </c>
      <c r="AT38" s="8">
        <v>15353</v>
      </c>
    </row>
    <row r="39" spans="1:46" ht="15" customHeight="1">
      <c r="A39" s="7" t="s">
        <v>147</v>
      </c>
      <c r="B39" s="8">
        <v>241403</v>
      </c>
      <c r="C39" s="8">
        <v>13740</v>
      </c>
      <c r="D39" s="8">
        <v>8806</v>
      </c>
      <c r="E39" s="8">
        <v>427</v>
      </c>
      <c r="F39" s="8">
        <v>39505</v>
      </c>
      <c r="G39" s="8">
        <v>16369</v>
      </c>
      <c r="H39" s="8">
        <v>3346</v>
      </c>
      <c r="I39" s="8">
        <v>11550</v>
      </c>
      <c r="J39" s="8">
        <v>22375</v>
      </c>
      <c r="K39" s="8">
        <v>219030</v>
      </c>
      <c r="L39" s="8">
        <v>80348</v>
      </c>
      <c r="M39" s="8">
        <v>4135</v>
      </c>
      <c r="N39" s="8">
        <v>1985</v>
      </c>
      <c r="O39" s="8">
        <v>35226</v>
      </c>
      <c r="P39" s="8">
        <v>71895</v>
      </c>
      <c r="Q39" s="8">
        <v>20911</v>
      </c>
      <c r="R39" s="8">
        <v>6084</v>
      </c>
      <c r="S39" s="8">
        <v>2818</v>
      </c>
      <c r="T39" s="8">
        <v>452</v>
      </c>
      <c r="U39" s="8">
        <v>992</v>
      </c>
      <c r="V39" s="8">
        <v>79123</v>
      </c>
      <c r="W39" s="8">
        <v>676</v>
      </c>
      <c r="X39" s="8">
        <v>145461</v>
      </c>
      <c r="Y39" s="8">
        <v>62409</v>
      </c>
      <c r="Z39" s="8">
        <v>188</v>
      </c>
      <c r="AA39" s="8">
        <v>221165</v>
      </c>
      <c r="AB39" s="8">
        <v>57532</v>
      </c>
      <c r="AC39" s="8">
        <v>98105</v>
      </c>
      <c r="AD39" s="8">
        <v>71782</v>
      </c>
      <c r="AE39" s="8">
        <v>304198</v>
      </c>
      <c r="AF39" s="8">
        <v>8323</v>
      </c>
      <c r="AG39" s="8">
        <v>10140</v>
      </c>
      <c r="AH39" s="8">
        <v>10492</v>
      </c>
      <c r="AI39" s="8">
        <v>12941</v>
      </c>
      <c r="AJ39" s="8">
        <v>30418</v>
      </c>
      <c r="AK39" s="8">
        <v>533</v>
      </c>
      <c r="AL39" s="8">
        <v>5602</v>
      </c>
      <c r="AM39" s="8">
        <v>8265</v>
      </c>
      <c r="AN39" s="8">
        <v>1568</v>
      </c>
      <c r="AO39" s="8">
        <v>784</v>
      </c>
      <c r="AP39" s="8">
        <v>688</v>
      </c>
      <c r="AQ39" s="8">
        <v>12794</v>
      </c>
      <c r="AR39" s="8">
        <v>24580</v>
      </c>
      <c r="AS39" s="8">
        <v>74</v>
      </c>
      <c r="AT39" s="8">
        <v>46211</v>
      </c>
    </row>
    <row r="40" spans="1:46" ht="15" customHeight="1">
      <c r="A40" s="7" t="s">
        <v>148</v>
      </c>
      <c r="B40" s="8">
        <v>0</v>
      </c>
      <c r="C40" s="8">
        <v>6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682</v>
      </c>
      <c r="M40" s="8">
        <v>0</v>
      </c>
      <c r="N40" s="8">
        <v>0</v>
      </c>
      <c r="O40" s="8">
        <v>0</v>
      </c>
      <c r="P40" s="8">
        <v>1295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10337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10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10</v>
      </c>
      <c r="AR40" s="8">
        <v>0</v>
      </c>
      <c r="AS40" s="8">
        <v>0</v>
      </c>
      <c r="AT40" s="8">
        <v>1348</v>
      </c>
    </row>
    <row r="41" spans="1:46" ht="15" customHeight="1">
      <c r="A41" s="7" t="s">
        <v>149</v>
      </c>
      <c r="B41" s="8">
        <v>0</v>
      </c>
      <c r="C41" s="8">
        <v>252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2930</v>
      </c>
      <c r="M41" s="8">
        <v>0</v>
      </c>
      <c r="N41" s="8">
        <v>0</v>
      </c>
      <c r="O41" s="8">
        <v>0</v>
      </c>
      <c r="P41" s="8">
        <v>451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77017</v>
      </c>
      <c r="AB41" s="8">
        <v>0</v>
      </c>
      <c r="AC41" s="8">
        <v>0</v>
      </c>
      <c r="AD41" s="8">
        <v>816</v>
      </c>
      <c r="AE41" s="8">
        <v>12403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225</v>
      </c>
      <c r="AR41" s="8">
        <v>0</v>
      </c>
      <c r="AS41" s="8">
        <v>0</v>
      </c>
      <c r="AT41" s="8">
        <v>0</v>
      </c>
    </row>
    <row r="42" spans="1:46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347</v>
      </c>
      <c r="AE42" s="8">
        <v>433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</row>
    <row r="43" spans="1:46" ht="15" customHeight="1">
      <c r="A43" s="7" t="s">
        <v>151</v>
      </c>
      <c r="B43" s="8">
        <v>0</v>
      </c>
      <c r="C43" s="8">
        <v>352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792</v>
      </c>
      <c r="L43" s="8">
        <v>9</v>
      </c>
      <c r="M43" s="8">
        <v>10</v>
      </c>
      <c r="N43" s="8">
        <v>0</v>
      </c>
      <c r="O43" s="8">
        <v>0</v>
      </c>
      <c r="P43" s="8">
        <v>16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36</v>
      </c>
      <c r="Z43" s="8">
        <v>0</v>
      </c>
      <c r="AA43" s="8">
        <v>117</v>
      </c>
      <c r="AB43" s="8">
        <v>0</v>
      </c>
      <c r="AC43" s="8">
        <v>117</v>
      </c>
      <c r="AD43" s="8">
        <v>0</v>
      </c>
      <c r="AE43" s="8">
        <v>0</v>
      </c>
      <c r="AF43" s="8">
        <v>1203</v>
      </c>
      <c r="AG43" s="8">
        <v>0</v>
      </c>
      <c r="AH43" s="8">
        <v>0</v>
      </c>
      <c r="AI43" s="8">
        <v>52</v>
      </c>
      <c r="AJ43" s="8">
        <v>0</v>
      </c>
      <c r="AK43" s="8">
        <v>0</v>
      </c>
      <c r="AL43" s="8">
        <v>0</v>
      </c>
      <c r="AM43" s="8">
        <v>2371</v>
      </c>
      <c r="AN43" s="8">
        <v>0</v>
      </c>
      <c r="AO43" s="8">
        <v>0</v>
      </c>
      <c r="AP43" s="8">
        <v>0</v>
      </c>
      <c r="AQ43" s="8">
        <v>13</v>
      </c>
      <c r="AR43" s="8">
        <v>0</v>
      </c>
      <c r="AS43" s="8">
        <v>0</v>
      </c>
      <c r="AT43" s="8">
        <v>0</v>
      </c>
    </row>
    <row r="44" spans="1:46" ht="15" customHeight="1">
      <c r="A44" s="7" t="s">
        <v>152</v>
      </c>
      <c r="B44" s="8">
        <v>7</v>
      </c>
      <c r="C44" s="8">
        <v>6994</v>
      </c>
      <c r="D44" s="8">
        <v>2156</v>
      </c>
      <c r="E44" s="8">
        <v>137</v>
      </c>
      <c r="F44" s="8">
        <v>17163</v>
      </c>
      <c r="G44" s="8">
        <v>635</v>
      </c>
      <c r="H44" s="8">
        <v>1229</v>
      </c>
      <c r="I44" s="8">
        <v>2482</v>
      </c>
      <c r="J44" s="8">
        <v>11884</v>
      </c>
      <c r="K44" s="8">
        <v>88216</v>
      </c>
      <c r="L44" s="8">
        <v>19441</v>
      </c>
      <c r="M44" s="8">
        <v>1438</v>
      </c>
      <c r="N44" s="8">
        <v>489</v>
      </c>
      <c r="O44" s="8">
        <v>14316</v>
      </c>
      <c r="P44" s="8">
        <v>20949</v>
      </c>
      <c r="Q44" s="8">
        <v>14255</v>
      </c>
      <c r="R44" s="8">
        <v>716</v>
      </c>
      <c r="S44" s="8">
        <v>958</v>
      </c>
      <c r="T44" s="8">
        <v>301</v>
      </c>
      <c r="U44" s="8">
        <v>192</v>
      </c>
      <c r="V44" s="8">
        <v>22611</v>
      </c>
      <c r="W44" s="8">
        <v>0</v>
      </c>
      <c r="X44" s="8">
        <v>27030</v>
      </c>
      <c r="Y44" s="8">
        <v>17366</v>
      </c>
      <c r="Z44" s="8">
        <v>82</v>
      </c>
      <c r="AA44" s="8">
        <v>53063</v>
      </c>
      <c r="AB44" s="8">
        <v>140</v>
      </c>
      <c r="AC44" s="8">
        <v>34044</v>
      </c>
      <c r="AD44" s="8">
        <v>23335</v>
      </c>
      <c r="AE44" s="8">
        <v>110127</v>
      </c>
      <c r="AF44" s="8">
        <v>269</v>
      </c>
      <c r="AG44" s="8">
        <v>1291</v>
      </c>
      <c r="AH44" s="8">
        <v>1128</v>
      </c>
      <c r="AI44" s="8">
        <v>399</v>
      </c>
      <c r="AJ44" s="8">
        <v>14181</v>
      </c>
      <c r="AK44" s="8">
        <v>312</v>
      </c>
      <c r="AL44" s="8">
        <v>66</v>
      </c>
      <c r="AM44" s="8">
        <v>990</v>
      </c>
      <c r="AN44" s="8">
        <v>655</v>
      </c>
      <c r="AO44" s="8">
        <v>210</v>
      </c>
      <c r="AP44" s="8">
        <v>6</v>
      </c>
      <c r="AQ44" s="8">
        <v>1252</v>
      </c>
      <c r="AR44" s="8">
        <v>8100</v>
      </c>
      <c r="AS44" s="8">
        <v>4</v>
      </c>
      <c r="AT44" s="8">
        <v>15490</v>
      </c>
    </row>
    <row r="45" spans="1:46" ht="15" customHeight="1">
      <c r="A45" s="7" t="s">
        <v>153</v>
      </c>
      <c r="B45" s="8">
        <v>241396</v>
      </c>
      <c r="C45" s="8">
        <v>6136</v>
      </c>
      <c r="D45" s="8">
        <v>6650</v>
      </c>
      <c r="E45" s="8">
        <v>290</v>
      </c>
      <c r="F45" s="8">
        <v>22342</v>
      </c>
      <c r="G45" s="8">
        <v>15734</v>
      </c>
      <c r="H45" s="8">
        <v>2117</v>
      </c>
      <c r="I45" s="8">
        <v>9068</v>
      </c>
      <c r="J45" s="8">
        <v>10491</v>
      </c>
      <c r="K45" s="8">
        <v>130022</v>
      </c>
      <c r="L45" s="8">
        <v>57261</v>
      </c>
      <c r="M45" s="8">
        <v>2687</v>
      </c>
      <c r="N45" s="8">
        <v>1496</v>
      </c>
      <c r="O45" s="8">
        <v>20910</v>
      </c>
      <c r="P45" s="8">
        <v>49184</v>
      </c>
      <c r="Q45" s="8">
        <v>6656</v>
      </c>
      <c r="R45" s="8">
        <v>5368</v>
      </c>
      <c r="S45" s="8">
        <v>1860</v>
      </c>
      <c r="T45" s="8">
        <v>151</v>
      </c>
      <c r="U45" s="8">
        <v>800</v>
      </c>
      <c r="V45" s="8">
        <v>56512</v>
      </c>
      <c r="W45" s="8">
        <v>676</v>
      </c>
      <c r="X45" s="8">
        <v>108094</v>
      </c>
      <c r="Y45" s="8">
        <v>45007</v>
      </c>
      <c r="Z45" s="8">
        <v>106</v>
      </c>
      <c r="AA45" s="8">
        <v>90928</v>
      </c>
      <c r="AB45" s="8">
        <v>57392</v>
      </c>
      <c r="AC45" s="8">
        <v>63944</v>
      </c>
      <c r="AD45" s="8">
        <v>47274</v>
      </c>
      <c r="AE45" s="8">
        <v>181235</v>
      </c>
      <c r="AF45" s="8">
        <v>6851</v>
      </c>
      <c r="AG45" s="8">
        <v>8849</v>
      </c>
      <c r="AH45" s="8">
        <v>9364</v>
      </c>
      <c r="AI45" s="8">
        <v>12490</v>
      </c>
      <c r="AJ45" s="8">
        <v>16237</v>
      </c>
      <c r="AK45" s="8">
        <v>221</v>
      </c>
      <c r="AL45" s="8">
        <v>5536</v>
      </c>
      <c r="AM45" s="8">
        <v>4904</v>
      </c>
      <c r="AN45" s="8">
        <v>913</v>
      </c>
      <c r="AO45" s="8">
        <v>574</v>
      </c>
      <c r="AP45" s="8">
        <v>682</v>
      </c>
      <c r="AQ45" s="8">
        <v>11294</v>
      </c>
      <c r="AR45" s="8">
        <v>16480</v>
      </c>
      <c r="AS45" s="8">
        <v>70</v>
      </c>
      <c r="AT45" s="8">
        <v>29373</v>
      </c>
    </row>
    <row r="46" spans="1:46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40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ht="15" customHeight="1">
      <c r="A47" s="5" t="s">
        <v>26</v>
      </c>
      <c r="B47" s="6">
        <v>560943</v>
      </c>
      <c r="C47" s="6">
        <v>248306</v>
      </c>
      <c r="D47" s="6">
        <v>278070</v>
      </c>
      <c r="E47" s="6">
        <v>7716</v>
      </c>
      <c r="F47" s="6">
        <v>869730</v>
      </c>
      <c r="G47" s="6">
        <v>212148</v>
      </c>
      <c r="H47" s="6">
        <v>113339</v>
      </c>
      <c r="I47" s="6">
        <v>326432</v>
      </c>
      <c r="J47" s="6">
        <v>321981</v>
      </c>
      <c r="K47" s="6">
        <v>5287258</v>
      </c>
      <c r="L47" s="6">
        <v>2278156</v>
      </c>
      <c r="M47" s="6">
        <v>66554</v>
      </c>
      <c r="N47" s="6">
        <v>99571</v>
      </c>
      <c r="O47" s="6">
        <v>800873</v>
      </c>
      <c r="P47" s="6">
        <v>1557812</v>
      </c>
      <c r="Q47" s="6">
        <v>345756</v>
      </c>
      <c r="R47" s="6">
        <v>159184</v>
      </c>
      <c r="S47" s="6">
        <v>91038</v>
      </c>
      <c r="T47" s="6">
        <v>1071</v>
      </c>
      <c r="U47" s="6">
        <v>72937</v>
      </c>
      <c r="V47" s="6">
        <v>1127498</v>
      </c>
      <c r="W47" s="6">
        <v>34691</v>
      </c>
      <c r="X47" s="6">
        <v>2958872</v>
      </c>
      <c r="Y47" s="6">
        <v>1192129</v>
      </c>
      <c r="Z47" s="6">
        <v>2529</v>
      </c>
      <c r="AA47" s="6">
        <v>4388544</v>
      </c>
      <c r="AB47" s="6">
        <v>115299</v>
      </c>
      <c r="AC47" s="6">
        <v>2803026</v>
      </c>
      <c r="AD47" s="6">
        <v>823342</v>
      </c>
      <c r="AE47" s="6">
        <v>6414315</v>
      </c>
      <c r="AF47" s="6">
        <v>129356</v>
      </c>
      <c r="AG47" s="6">
        <v>141827</v>
      </c>
      <c r="AH47" s="6">
        <v>121417</v>
      </c>
      <c r="AI47" s="6">
        <v>295920</v>
      </c>
      <c r="AJ47" s="6">
        <v>742058</v>
      </c>
      <c r="AK47" s="6">
        <v>600</v>
      </c>
      <c r="AL47" s="6">
        <v>400246</v>
      </c>
      <c r="AM47" s="6">
        <v>94959</v>
      </c>
      <c r="AN47" s="6">
        <v>37705</v>
      </c>
      <c r="AO47" s="6">
        <v>54637</v>
      </c>
      <c r="AP47" s="6">
        <v>24433</v>
      </c>
      <c r="AQ47" s="6">
        <v>176545</v>
      </c>
      <c r="AR47" s="6">
        <v>472615</v>
      </c>
      <c r="AS47" s="6">
        <v>2721</v>
      </c>
      <c r="AT47" s="6">
        <v>759261</v>
      </c>
    </row>
    <row r="48" spans="1:46" ht="15" customHeight="1">
      <c r="A48" s="7" t="s">
        <v>155</v>
      </c>
      <c r="B48" s="8">
        <v>199883</v>
      </c>
      <c r="C48" s="8">
        <v>21923</v>
      </c>
      <c r="D48" s="8">
        <v>98236</v>
      </c>
      <c r="E48" s="8">
        <v>3758</v>
      </c>
      <c r="F48" s="8">
        <v>130800</v>
      </c>
      <c r="G48" s="8">
        <v>60902</v>
      </c>
      <c r="H48" s="8">
        <v>2646</v>
      </c>
      <c r="I48" s="8">
        <v>109461</v>
      </c>
      <c r="J48" s="8">
        <v>123181</v>
      </c>
      <c r="K48" s="8">
        <v>1277645</v>
      </c>
      <c r="L48" s="8">
        <v>634200</v>
      </c>
      <c r="M48" s="8">
        <v>30174</v>
      </c>
      <c r="N48" s="8">
        <v>57671</v>
      </c>
      <c r="O48" s="8">
        <v>110779</v>
      </c>
      <c r="P48" s="8">
        <v>369606</v>
      </c>
      <c r="Q48" s="8">
        <v>85601</v>
      </c>
      <c r="R48" s="8">
        <v>80822</v>
      </c>
      <c r="S48" s="8">
        <v>21220</v>
      </c>
      <c r="T48" s="8">
        <v>0</v>
      </c>
      <c r="U48" s="8">
        <v>28101</v>
      </c>
      <c r="V48" s="8">
        <v>175336</v>
      </c>
      <c r="W48" s="8">
        <v>24100</v>
      </c>
      <c r="X48" s="8">
        <v>946018</v>
      </c>
      <c r="Y48" s="8">
        <v>338989</v>
      </c>
      <c r="Z48" s="8">
        <v>1661</v>
      </c>
      <c r="AA48" s="8">
        <v>721453</v>
      </c>
      <c r="AB48" s="8">
        <v>27450</v>
      </c>
      <c r="AC48" s="8">
        <v>586614</v>
      </c>
      <c r="AD48" s="8">
        <v>15671</v>
      </c>
      <c r="AE48" s="8">
        <v>906366</v>
      </c>
      <c r="AF48" s="8">
        <v>99407</v>
      </c>
      <c r="AG48" s="8">
        <v>96284</v>
      </c>
      <c r="AH48" s="8">
        <v>80957</v>
      </c>
      <c r="AI48" s="8">
        <v>198474</v>
      </c>
      <c r="AJ48" s="8">
        <v>85840</v>
      </c>
      <c r="AK48" s="8">
        <v>304</v>
      </c>
      <c r="AL48" s="8">
        <v>160064</v>
      </c>
      <c r="AM48" s="8">
        <v>44723</v>
      </c>
      <c r="AN48" s="8">
        <v>16269</v>
      </c>
      <c r="AO48" s="8">
        <v>42446</v>
      </c>
      <c r="AP48" s="8">
        <v>22440</v>
      </c>
      <c r="AQ48" s="8">
        <v>53170</v>
      </c>
      <c r="AR48" s="8">
        <v>40735</v>
      </c>
      <c r="AS48" s="8">
        <v>1364</v>
      </c>
      <c r="AT48" s="8">
        <v>115436</v>
      </c>
    </row>
    <row r="49" spans="1:46" ht="15" customHeight="1">
      <c r="A49" s="7" t="s">
        <v>156</v>
      </c>
      <c r="B49" s="8">
        <v>842</v>
      </c>
      <c r="C49" s="8">
        <v>303</v>
      </c>
      <c r="D49" s="8">
        <v>3944</v>
      </c>
      <c r="E49" s="8">
        <v>128</v>
      </c>
      <c r="F49" s="8">
        <v>5918</v>
      </c>
      <c r="G49" s="8">
        <v>2507</v>
      </c>
      <c r="H49" s="8">
        <v>2646</v>
      </c>
      <c r="I49" s="8">
        <v>6005</v>
      </c>
      <c r="J49" s="8">
        <v>890</v>
      </c>
      <c r="K49" s="8">
        <v>17283</v>
      </c>
      <c r="L49" s="8">
        <v>42047</v>
      </c>
      <c r="M49" s="8">
        <v>9372</v>
      </c>
      <c r="N49" s="8">
        <v>543</v>
      </c>
      <c r="O49" s="8">
        <v>2097</v>
      </c>
      <c r="P49" s="8">
        <v>8152</v>
      </c>
      <c r="Q49" s="8">
        <v>1299</v>
      </c>
      <c r="R49" s="8">
        <v>0</v>
      </c>
      <c r="S49" s="8">
        <v>41</v>
      </c>
      <c r="T49" s="8">
        <v>0</v>
      </c>
      <c r="U49" s="8">
        <v>1673</v>
      </c>
      <c r="V49" s="8">
        <v>4584</v>
      </c>
      <c r="W49" s="8">
        <v>15</v>
      </c>
      <c r="X49" s="8">
        <v>11498</v>
      </c>
      <c r="Y49" s="8">
        <v>2228</v>
      </c>
      <c r="Z49" s="8">
        <v>0</v>
      </c>
      <c r="AA49" s="8">
        <v>18665</v>
      </c>
      <c r="AB49" s="8">
        <v>172</v>
      </c>
      <c r="AC49" s="8">
        <v>12991</v>
      </c>
      <c r="AD49" s="8">
        <v>440</v>
      </c>
      <c r="AE49" s="8">
        <v>39317</v>
      </c>
      <c r="AF49" s="8">
        <v>989</v>
      </c>
      <c r="AG49" s="8">
        <v>225</v>
      </c>
      <c r="AH49" s="8">
        <v>74036</v>
      </c>
      <c r="AI49" s="8">
        <v>25223</v>
      </c>
      <c r="AJ49" s="8">
        <v>1515</v>
      </c>
      <c r="AK49" s="8">
        <v>0</v>
      </c>
      <c r="AL49" s="8">
        <v>86</v>
      </c>
      <c r="AM49" s="8">
        <v>2</v>
      </c>
      <c r="AN49" s="8">
        <v>389</v>
      </c>
      <c r="AO49" s="8">
        <v>67</v>
      </c>
      <c r="AP49" s="8">
        <v>0</v>
      </c>
      <c r="AQ49" s="8">
        <v>4036</v>
      </c>
      <c r="AR49" s="8">
        <v>5024</v>
      </c>
      <c r="AS49" s="8">
        <v>2</v>
      </c>
      <c r="AT49" s="8">
        <v>11340</v>
      </c>
    </row>
    <row r="50" spans="1:46" ht="15" customHeight="1">
      <c r="A50" s="7" t="s">
        <v>157</v>
      </c>
      <c r="B50" s="8">
        <v>199041</v>
      </c>
      <c r="C50" s="8">
        <v>21620</v>
      </c>
      <c r="D50" s="8">
        <v>94292</v>
      </c>
      <c r="E50" s="8">
        <v>3630</v>
      </c>
      <c r="F50" s="8">
        <v>124882</v>
      </c>
      <c r="G50" s="8">
        <v>58395</v>
      </c>
      <c r="H50" s="8">
        <v>0</v>
      </c>
      <c r="I50" s="8">
        <v>103456</v>
      </c>
      <c r="J50" s="8">
        <v>122291</v>
      </c>
      <c r="K50" s="8">
        <v>1260362</v>
      </c>
      <c r="L50" s="8">
        <v>592153</v>
      </c>
      <c r="M50" s="8">
        <v>20802</v>
      </c>
      <c r="N50" s="8">
        <v>57128</v>
      </c>
      <c r="O50" s="8">
        <v>108682</v>
      </c>
      <c r="P50" s="8">
        <v>361454</v>
      </c>
      <c r="Q50" s="8">
        <v>84302</v>
      </c>
      <c r="R50" s="8">
        <v>80822</v>
      </c>
      <c r="S50" s="8">
        <v>21179</v>
      </c>
      <c r="T50" s="8">
        <v>0</v>
      </c>
      <c r="U50" s="8">
        <v>26428</v>
      </c>
      <c r="V50" s="8">
        <v>170752</v>
      </c>
      <c r="W50" s="8">
        <v>24085</v>
      </c>
      <c r="X50" s="8">
        <v>934520</v>
      </c>
      <c r="Y50" s="8">
        <v>336761</v>
      </c>
      <c r="Z50" s="8">
        <v>1661</v>
      </c>
      <c r="AA50" s="8">
        <v>702788</v>
      </c>
      <c r="AB50" s="8">
        <v>27278</v>
      </c>
      <c r="AC50" s="8">
        <v>573623</v>
      </c>
      <c r="AD50" s="8">
        <v>15231</v>
      </c>
      <c r="AE50" s="8">
        <v>867049</v>
      </c>
      <c r="AF50" s="8">
        <v>98418</v>
      </c>
      <c r="AG50" s="8">
        <v>96059</v>
      </c>
      <c r="AH50" s="8">
        <v>6921</v>
      </c>
      <c r="AI50" s="8">
        <v>173251</v>
      </c>
      <c r="AJ50" s="8">
        <v>84325</v>
      </c>
      <c r="AK50" s="8">
        <v>304</v>
      </c>
      <c r="AL50" s="8">
        <v>159978</v>
      </c>
      <c r="AM50" s="8">
        <v>44721</v>
      </c>
      <c r="AN50" s="8">
        <v>15880</v>
      </c>
      <c r="AO50" s="8">
        <v>42379</v>
      </c>
      <c r="AP50" s="8">
        <v>22440</v>
      </c>
      <c r="AQ50" s="8">
        <v>49134</v>
      </c>
      <c r="AR50" s="8">
        <v>35711</v>
      </c>
      <c r="AS50" s="8">
        <v>1362</v>
      </c>
      <c r="AT50" s="8">
        <v>104096</v>
      </c>
    </row>
    <row r="51" spans="1:46" ht="15" customHeight="1">
      <c r="A51" s="7" t="s">
        <v>158</v>
      </c>
      <c r="B51" s="8">
        <v>108984</v>
      </c>
      <c r="C51" s="8">
        <v>211197</v>
      </c>
      <c r="D51" s="8">
        <v>117128</v>
      </c>
      <c r="E51" s="8">
        <v>2925</v>
      </c>
      <c r="F51" s="8">
        <v>663273</v>
      </c>
      <c r="G51" s="8">
        <v>138345</v>
      </c>
      <c r="H51" s="8">
        <v>106340</v>
      </c>
      <c r="I51" s="8">
        <v>182211</v>
      </c>
      <c r="J51" s="8">
        <v>149211</v>
      </c>
      <c r="K51" s="8">
        <v>3221268</v>
      </c>
      <c r="L51" s="8">
        <v>1416543</v>
      </c>
      <c r="M51" s="8">
        <v>2966</v>
      </c>
      <c r="N51" s="8">
        <v>39348</v>
      </c>
      <c r="O51" s="8">
        <v>642797</v>
      </c>
      <c r="P51" s="8">
        <v>1004742</v>
      </c>
      <c r="Q51" s="8">
        <v>246498</v>
      </c>
      <c r="R51" s="8">
        <v>995</v>
      </c>
      <c r="S51" s="8">
        <v>56963</v>
      </c>
      <c r="T51" s="8">
        <v>1</v>
      </c>
      <c r="U51" s="8">
        <v>36686</v>
      </c>
      <c r="V51" s="8">
        <v>816678</v>
      </c>
      <c r="W51" s="8">
        <v>5013</v>
      </c>
      <c r="X51" s="8">
        <v>1728172</v>
      </c>
      <c r="Y51" s="8">
        <v>707773</v>
      </c>
      <c r="Z51" s="8">
        <v>412</v>
      </c>
      <c r="AA51" s="8">
        <v>3163509</v>
      </c>
      <c r="AB51" s="8">
        <v>16522</v>
      </c>
      <c r="AC51" s="8">
        <v>2013591</v>
      </c>
      <c r="AD51" s="8">
        <v>727033</v>
      </c>
      <c r="AE51" s="8">
        <v>4962045</v>
      </c>
      <c r="AF51" s="8">
        <v>21489</v>
      </c>
      <c r="AG51" s="8">
        <v>13457</v>
      </c>
      <c r="AH51" s="8">
        <v>34093</v>
      </c>
      <c r="AI51" s="8">
        <v>78210</v>
      </c>
      <c r="AJ51" s="8">
        <v>582383</v>
      </c>
      <c r="AK51" s="8">
        <v>2</v>
      </c>
      <c r="AL51" s="8">
        <v>217878</v>
      </c>
      <c r="AM51" s="8">
        <v>11091</v>
      </c>
      <c r="AN51" s="8">
        <v>18218</v>
      </c>
      <c r="AO51" s="8">
        <v>5494</v>
      </c>
      <c r="AP51" s="8">
        <v>1258</v>
      </c>
      <c r="AQ51" s="8">
        <v>84196</v>
      </c>
      <c r="AR51" s="8">
        <v>398513</v>
      </c>
      <c r="AS51" s="8">
        <v>1254</v>
      </c>
      <c r="AT51" s="8">
        <v>548124</v>
      </c>
    </row>
    <row r="52" spans="1:46" ht="15" customHeight="1">
      <c r="A52" s="7" t="s">
        <v>159</v>
      </c>
      <c r="B52" s="8">
        <v>0</v>
      </c>
      <c r="C52" s="8">
        <v>20911</v>
      </c>
      <c r="D52" s="8">
        <v>1961</v>
      </c>
      <c r="E52" s="8">
        <v>245</v>
      </c>
      <c r="F52" s="8">
        <v>135097</v>
      </c>
      <c r="G52" s="8">
        <v>4418</v>
      </c>
      <c r="H52" s="8">
        <v>14248</v>
      </c>
      <c r="I52" s="8">
        <v>13274</v>
      </c>
      <c r="J52" s="8">
        <v>15979</v>
      </c>
      <c r="K52" s="8">
        <v>468811</v>
      </c>
      <c r="L52" s="8">
        <v>182737</v>
      </c>
      <c r="M52" s="8">
        <v>0</v>
      </c>
      <c r="N52" s="8">
        <v>5069</v>
      </c>
      <c r="O52" s="8">
        <v>163838</v>
      </c>
      <c r="P52" s="8">
        <v>184162</v>
      </c>
      <c r="Q52" s="8">
        <v>1195</v>
      </c>
      <c r="R52" s="8">
        <v>702</v>
      </c>
      <c r="S52" s="8">
        <v>1812</v>
      </c>
      <c r="T52" s="8">
        <v>0</v>
      </c>
      <c r="U52" s="8">
        <v>270</v>
      </c>
      <c r="V52" s="8">
        <v>102433</v>
      </c>
      <c r="W52" s="8">
        <v>0</v>
      </c>
      <c r="X52" s="8">
        <v>378661</v>
      </c>
      <c r="Y52" s="8">
        <v>164598</v>
      </c>
      <c r="Z52" s="8">
        <v>0</v>
      </c>
      <c r="AA52" s="8">
        <v>1042170</v>
      </c>
      <c r="AB52" s="8">
        <v>0</v>
      </c>
      <c r="AC52" s="8">
        <v>823362</v>
      </c>
      <c r="AD52" s="8">
        <v>113856</v>
      </c>
      <c r="AE52" s="8">
        <v>923545</v>
      </c>
      <c r="AF52" s="8">
        <v>54</v>
      </c>
      <c r="AG52" s="8">
        <v>0</v>
      </c>
      <c r="AH52" s="8">
        <v>0</v>
      </c>
      <c r="AI52" s="8">
        <v>1058</v>
      </c>
      <c r="AJ52" s="8">
        <v>112138</v>
      </c>
      <c r="AK52" s="8">
        <v>0</v>
      </c>
      <c r="AL52" s="8">
        <v>0</v>
      </c>
      <c r="AM52" s="8">
        <v>0</v>
      </c>
      <c r="AN52" s="8">
        <v>64</v>
      </c>
      <c r="AO52" s="8">
        <v>0</v>
      </c>
      <c r="AP52" s="8">
        <v>0</v>
      </c>
      <c r="AQ52" s="8">
        <v>0</v>
      </c>
      <c r="AR52" s="8">
        <v>69303</v>
      </c>
      <c r="AS52" s="8">
        <v>7</v>
      </c>
      <c r="AT52" s="8">
        <v>142571</v>
      </c>
    </row>
    <row r="53" spans="1:46" ht="15" customHeight="1">
      <c r="A53" s="7" t="s">
        <v>160</v>
      </c>
      <c r="B53" s="8">
        <v>2857</v>
      </c>
      <c r="C53" s="8">
        <v>48565</v>
      </c>
      <c r="D53" s="8">
        <v>57062</v>
      </c>
      <c r="E53" s="8">
        <v>1154</v>
      </c>
      <c r="F53" s="8">
        <v>129253</v>
      </c>
      <c r="G53" s="8">
        <v>45902</v>
      </c>
      <c r="H53" s="8">
        <v>36139</v>
      </c>
      <c r="I53" s="8">
        <v>64372</v>
      </c>
      <c r="J53" s="8">
        <v>37449</v>
      </c>
      <c r="K53" s="8">
        <v>786873</v>
      </c>
      <c r="L53" s="8">
        <v>408319</v>
      </c>
      <c r="M53" s="8">
        <v>100</v>
      </c>
      <c r="N53" s="8">
        <v>8645</v>
      </c>
      <c r="O53" s="8">
        <v>156827</v>
      </c>
      <c r="P53" s="8">
        <v>187260</v>
      </c>
      <c r="Q53" s="8">
        <v>45368</v>
      </c>
      <c r="R53" s="8">
        <v>90</v>
      </c>
      <c r="S53" s="8">
        <v>16176</v>
      </c>
      <c r="T53" s="8">
        <v>0</v>
      </c>
      <c r="U53" s="8">
        <v>13639</v>
      </c>
      <c r="V53" s="8">
        <v>176150</v>
      </c>
      <c r="W53" s="8">
        <v>4747</v>
      </c>
      <c r="X53" s="8">
        <v>303176</v>
      </c>
      <c r="Y53" s="8">
        <v>175754</v>
      </c>
      <c r="Z53" s="8">
        <v>48</v>
      </c>
      <c r="AA53" s="8">
        <v>686681</v>
      </c>
      <c r="AB53" s="8">
        <v>5081</v>
      </c>
      <c r="AC53" s="8">
        <v>399739</v>
      </c>
      <c r="AD53" s="8">
        <v>160645</v>
      </c>
      <c r="AE53" s="8">
        <v>1271373</v>
      </c>
      <c r="AF53" s="8">
        <v>4554</v>
      </c>
      <c r="AG53" s="8">
        <v>9906</v>
      </c>
      <c r="AH53" s="8">
        <v>12604</v>
      </c>
      <c r="AI53" s="8">
        <v>42313</v>
      </c>
      <c r="AJ53" s="8">
        <v>101368</v>
      </c>
      <c r="AK53" s="8">
        <v>0</v>
      </c>
      <c r="AL53" s="8">
        <v>5027</v>
      </c>
      <c r="AM53" s="8">
        <v>877</v>
      </c>
      <c r="AN53" s="8">
        <v>2823</v>
      </c>
      <c r="AO53" s="8">
        <v>1771</v>
      </c>
      <c r="AP53" s="8">
        <v>18</v>
      </c>
      <c r="AQ53" s="8">
        <v>24205</v>
      </c>
      <c r="AR53" s="8">
        <v>77812</v>
      </c>
      <c r="AS53" s="8">
        <v>874</v>
      </c>
      <c r="AT53" s="8">
        <v>118356</v>
      </c>
    </row>
    <row r="54" spans="1:46" ht="15" customHeight="1">
      <c r="A54" s="7" t="s">
        <v>161</v>
      </c>
      <c r="B54" s="8">
        <v>106127</v>
      </c>
      <c r="C54" s="8">
        <v>141721</v>
      </c>
      <c r="D54" s="8">
        <v>58105</v>
      </c>
      <c r="E54" s="8">
        <v>1526</v>
      </c>
      <c r="F54" s="8">
        <v>398923</v>
      </c>
      <c r="G54" s="8">
        <v>88025</v>
      </c>
      <c r="H54" s="8">
        <v>55953</v>
      </c>
      <c r="I54" s="8">
        <v>104565</v>
      </c>
      <c r="J54" s="8">
        <v>95783</v>
      </c>
      <c r="K54" s="8">
        <v>1965584</v>
      </c>
      <c r="L54" s="8">
        <v>825487</v>
      </c>
      <c r="M54" s="8">
        <v>2866</v>
      </c>
      <c r="N54" s="8">
        <v>25634</v>
      </c>
      <c r="O54" s="8">
        <v>322132</v>
      </c>
      <c r="P54" s="8">
        <v>633320</v>
      </c>
      <c r="Q54" s="8">
        <v>199935</v>
      </c>
      <c r="R54" s="8">
        <v>203</v>
      </c>
      <c r="S54" s="8">
        <v>38975</v>
      </c>
      <c r="T54" s="8">
        <v>1</v>
      </c>
      <c r="U54" s="8">
        <v>22777</v>
      </c>
      <c r="V54" s="8">
        <v>538095</v>
      </c>
      <c r="W54" s="8">
        <v>266</v>
      </c>
      <c r="X54" s="8">
        <v>1046335</v>
      </c>
      <c r="Y54" s="8">
        <v>367421</v>
      </c>
      <c r="Z54" s="8">
        <v>364</v>
      </c>
      <c r="AA54" s="8">
        <v>1434658</v>
      </c>
      <c r="AB54" s="8">
        <v>11441</v>
      </c>
      <c r="AC54" s="8">
        <v>790490</v>
      </c>
      <c r="AD54" s="8">
        <v>452532</v>
      </c>
      <c r="AE54" s="8">
        <v>2767127</v>
      </c>
      <c r="AF54" s="8">
        <v>16881</v>
      </c>
      <c r="AG54" s="8">
        <v>3551</v>
      </c>
      <c r="AH54" s="8">
        <v>21489</v>
      </c>
      <c r="AI54" s="8">
        <v>34839</v>
      </c>
      <c r="AJ54" s="8">
        <v>368877</v>
      </c>
      <c r="AK54" s="8">
        <v>2</v>
      </c>
      <c r="AL54" s="8">
        <v>212851</v>
      </c>
      <c r="AM54" s="8">
        <v>10214</v>
      </c>
      <c r="AN54" s="8">
        <v>15331</v>
      </c>
      <c r="AO54" s="8">
        <v>3723</v>
      </c>
      <c r="AP54" s="8">
        <v>1240</v>
      </c>
      <c r="AQ54" s="8">
        <v>59991</v>
      </c>
      <c r="AR54" s="8">
        <v>251398</v>
      </c>
      <c r="AS54" s="8">
        <v>373</v>
      </c>
      <c r="AT54" s="8">
        <v>287197</v>
      </c>
    </row>
    <row r="55" spans="1:46" ht="15" customHeight="1">
      <c r="A55" s="7" t="s">
        <v>162</v>
      </c>
      <c r="B55" s="8">
        <v>5050</v>
      </c>
      <c r="C55" s="8">
        <v>3637</v>
      </c>
      <c r="D55" s="8">
        <v>55470</v>
      </c>
      <c r="E55" s="8">
        <v>0</v>
      </c>
      <c r="F55" s="8">
        <v>0</v>
      </c>
      <c r="G55" s="8">
        <v>0</v>
      </c>
      <c r="H55" s="8">
        <v>0</v>
      </c>
      <c r="I55" s="8">
        <v>3601</v>
      </c>
      <c r="J55" s="8">
        <v>14578</v>
      </c>
      <c r="K55" s="8">
        <v>72767</v>
      </c>
      <c r="L55" s="8">
        <v>64152</v>
      </c>
      <c r="M55" s="8">
        <v>27263</v>
      </c>
      <c r="N55" s="8">
        <v>447</v>
      </c>
      <c r="O55" s="8">
        <v>812</v>
      </c>
      <c r="P55" s="8">
        <v>25476</v>
      </c>
      <c r="Q55" s="8">
        <v>1876</v>
      </c>
      <c r="R55" s="8">
        <v>68007</v>
      </c>
      <c r="S55" s="8">
        <v>9079</v>
      </c>
      <c r="T55" s="8">
        <v>1000</v>
      </c>
      <c r="U55" s="8">
        <v>5307</v>
      </c>
      <c r="V55" s="8">
        <v>9090</v>
      </c>
      <c r="W55" s="8">
        <v>4160</v>
      </c>
      <c r="X55" s="8">
        <v>27816</v>
      </c>
      <c r="Y55" s="8">
        <v>45185</v>
      </c>
      <c r="Z55" s="8">
        <v>0</v>
      </c>
      <c r="AA55" s="8">
        <v>21939</v>
      </c>
      <c r="AB55" s="8">
        <v>10000</v>
      </c>
      <c r="AC55" s="8">
        <v>14632</v>
      </c>
      <c r="AD55" s="8">
        <v>0</v>
      </c>
      <c r="AE55" s="8">
        <v>57420</v>
      </c>
      <c r="AF55" s="8">
        <v>1550</v>
      </c>
      <c r="AG55" s="8">
        <v>11000</v>
      </c>
      <c r="AH55" s="8">
        <v>0</v>
      </c>
      <c r="AI55" s="8">
        <v>0</v>
      </c>
      <c r="AJ55" s="8">
        <v>7504</v>
      </c>
      <c r="AK55" s="8">
        <v>0</v>
      </c>
      <c r="AL55" s="8">
        <v>12868</v>
      </c>
      <c r="AM55" s="8">
        <v>18356</v>
      </c>
      <c r="AN55" s="8">
        <v>2155</v>
      </c>
      <c r="AO55" s="8">
        <v>5115</v>
      </c>
      <c r="AP55" s="8">
        <v>0</v>
      </c>
      <c r="AQ55" s="8">
        <v>20236</v>
      </c>
      <c r="AR55" s="8">
        <v>0</v>
      </c>
      <c r="AS55" s="8">
        <v>0</v>
      </c>
      <c r="AT55" s="8">
        <v>16745</v>
      </c>
    </row>
    <row r="56" spans="1:46" ht="15" customHeight="1">
      <c r="A56" s="7" t="s">
        <v>163</v>
      </c>
      <c r="B56" s="8">
        <v>0</v>
      </c>
      <c r="C56" s="8">
        <v>890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3601</v>
      </c>
      <c r="J56" s="8">
        <v>14578</v>
      </c>
      <c r="K56" s="8">
        <v>46783</v>
      </c>
      <c r="L56" s="8">
        <v>4876</v>
      </c>
      <c r="M56" s="8">
        <v>18844</v>
      </c>
      <c r="N56" s="8">
        <v>0</v>
      </c>
      <c r="O56" s="8">
        <v>700</v>
      </c>
      <c r="P56" s="8">
        <v>25476</v>
      </c>
      <c r="Q56" s="8">
        <v>0</v>
      </c>
      <c r="R56" s="8">
        <v>60000</v>
      </c>
      <c r="S56" s="8">
        <v>9000</v>
      </c>
      <c r="T56" s="8">
        <v>1000</v>
      </c>
      <c r="U56" s="8">
        <v>0</v>
      </c>
      <c r="V56" s="8">
        <v>0</v>
      </c>
      <c r="W56" s="8">
        <v>0</v>
      </c>
      <c r="X56" s="8">
        <v>22068</v>
      </c>
      <c r="Y56" s="8">
        <v>23972</v>
      </c>
      <c r="Z56" s="8">
        <v>0</v>
      </c>
      <c r="AA56" s="8">
        <v>14604</v>
      </c>
      <c r="AB56" s="8">
        <v>10000</v>
      </c>
      <c r="AC56" s="8">
        <v>7604</v>
      </c>
      <c r="AD56" s="8">
        <v>0</v>
      </c>
      <c r="AE56" s="8">
        <v>46568</v>
      </c>
      <c r="AF56" s="8">
        <v>1550</v>
      </c>
      <c r="AG56" s="8">
        <v>11000</v>
      </c>
      <c r="AH56" s="8">
        <v>0</v>
      </c>
      <c r="AI56" s="8">
        <v>0</v>
      </c>
      <c r="AJ56" s="8">
        <v>7500</v>
      </c>
      <c r="AK56" s="8">
        <v>0</v>
      </c>
      <c r="AL56" s="8">
        <v>11513</v>
      </c>
      <c r="AM56" s="8">
        <v>15707</v>
      </c>
      <c r="AN56" s="8">
        <v>2155</v>
      </c>
      <c r="AO56" s="8">
        <v>0</v>
      </c>
      <c r="AP56" s="8">
        <v>0</v>
      </c>
      <c r="AQ56" s="8">
        <v>19940</v>
      </c>
      <c r="AR56" s="8">
        <v>0</v>
      </c>
      <c r="AS56" s="8">
        <v>0</v>
      </c>
      <c r="AT56" s="8">
        <v>15035</v>
      </c>
    </row>
    <row r="57" spans="1:46" ht="15" customHeight="1">
      <c r="A57" s="7" t="s">
        <v>164</v>
      </c>
      <c r="B57" s="8">
        <v>5050</v>
      </c>
      <c r="C57" s="8">
        <v>2747</v>
      </c>
      <c r="D57" s="8">
        <v>55470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25984</v>
      </c>
      <c r="L57" s="8">
        <v>59276</v>
      </c>
      <c r="M57" s="8">
        <v>8419</v>
      </c>
      <c r="N57" s="8">
        <v>447</v>
      </c>
      <c r="O57" s="8">
        <v>112</v>
      </c>
      <c r="P57" s="8">
        <v>0</v>
      </c>
      <c r="Q57" s="8">
        <v>1876</v>
      </c>
      <c r="R57" s="8">
        <v>8007</v>
      </c>
      <c r="S57" s="8">
        <v>79</v>
      </c>
      <c r="T57" s="8">
        <v>0</v>
      </c>
      <c r="U57" s="8">
        <v>5307</v>
      </c>
      <c r="V57" s="8">
        <v>9090</v>
      </c>
      <c r="W57" s="8">
        <v>4160</v>
      </c>
      <c r="X57" s="8">
        <v>5748</v>
      </c>
      <c r="Y57" s="8">
        <v>21213</v>
      </c>
      <c r="Z57" s="8">
        <v>0</v>
      </c>
      <c r="AA57" s="8">
        <v>7335</v>
      </c>
      <c r="AB57" s="8">
        <v>0</v>
      </c>
      <c r="AC57" s="8">
        <v>7028</v>
      </c>
      <c r="AD57" s="8">
        <v>0</v>
      </c>
      <c r="AE57" s="8">
        <v>10852</v>
      </c>
      <c r="AF57" s="8">
        <v>0</v>
      </c>
      <c r="AG57" s="8">
        <v>0</v>
      </c>
      <c r="AH57" s="8">
        <v>0</v>
      </c>
      <c r="AI57" s="8">
        <v>0</v>
      </c>
      <c r="AJ57" s="8">
        <v>4</v>
      </c>
      <c r="AK57" s="8">
        <v>0</v>
      </c>
      <c r="AL57" s="8">
        <v>1355</v>
      </c>
      <c r="AM57" s="8">
        <v>2649</v>
      </c>
      <c r="AN57" s="8">
        <v>0</v>
      </c>
      <c r="AO57" s="8">
        <v>5115</v>
      </c>
      <c r="AP57" s="8">
        <v>0</v>
      </c>
      <c r="AQ57" s="8">
        <v>296</v>
      </c>
      <c r="AR57" s="8">
        <v>0</v>
      </c>
      <c r="AS57" s="8">
        <v>0</v>
      </c>
      <c r="AT57" s="8">
        <v>1710</v>
      </c>
    </row>
    <row r="58" spans="1:46" ht="15" customHeight="1">
      <c r="A58" s="7" t="s">
        <v>165</v>
      </c>
      <c r="B58" s="8">
        <v>247026</v>
      </c>
      <c r="C58" s="8">
        <v>11549</v>
      </c>
      <c r="D58" s="8">
        <v>7236</v>
      </c>
      <c r="E58" s="8">
        <v>1033</v>
      </c>
      <c r="F58" s="8">
        <v>75657</v>
      </c>
      <c r="G58" s="8">
        <v>12901</v>
      </c>
      <c r="H58" s="8">
        <v>4353</v>
      </c>
      <c r="I58" s="8">
        <v>31159</v>
      </c>
      <c r="J58" s="8">
        <v>35011</v>
      </c>
      <c r="K58" s="8">
        <v>715578</v>
      </c>
      <c r="L58" s="8">
        <v>163261</v>
      </c>
      <c r="M58" s="8">
        <v>6151</v>
      </c>
      <c r="N58" s="8">
        <v>2105</v>
      </c>
      <c r="O58" s="8">
        <v>46485</v>
      </c>
      <c r="P58" s="8">
        <v>157988</v>
      </c>
      <c r="Q58" s="8">
        <v>11781</v>
      </c>
      <c r="R58" s="8">
        <v>9360</v>
      </c>
      <c r="S58" s="8">
        <v>3776</v>
      </c>
      <c r="T58" s="8">
        <v>70</v>
      </c>
      <c r="U58" s="8">
        <v>2843</v>
      </c>
      <c r="V58" s="8">
        <v>126394</v>
      </c>
      <c r="W58" s="8">
        <v>1418</v>
      </c>
      <c r="X58" s="8">
        <v>256866</v>
      </c>
      <c r="Y58" s="8">
        <v>100182</v>
      </c>
      <c r="Z58" s="8">
        <v>456</v>
      </c>
      <c r="AA58" s="8">
        <v>481643</v>
      </c>
      <c r="AB58" s="8">
        <v>61327</v>
      </c>
      <c r="AC58" s="8">
        <v>188189</v>
      </c>
      <c r="AD58" s="8">
        <v>80638</v>
      </c>
      <c r="AE58" s="8">
        <v>488484</v>
      </c>
      <c r="AF58" s="8">
        <v>6910</v>
      </c>
      <c r="AG58" s="8">
        <v>21086</v>
      </c>
      <c r="AH58" s="8">
        <v>6367</v>
      </c>
      <c r="AI58" s="8">
        <v>19236</v>
      </c>
      <c r="AJ58" s="8">
        <v>66331</v>
      </c>
      <c r="AK58" s="8">
        <v>294</v>
      </c>
      <c r="AL58" s="8">
        <v>9436</v>
      </c>
      <c r="AM58" s="8">
        <v>20789</v>
      </c>
      <c r="AN58" s="8">
        <v>1063</v>
      </c>
      <c r="AO58" s="8">
        <v>1582</v>
      </c>
      <c r="AP58" s="8">
        <v>735</v>
      </c>
      <c r="AQ58" s="8">
        <v>18943</v>
      </c>
      <c r="AR58" s="8">
        <v>33367</v>
      </c>
      <c r="AS58" s="8">
        <v>103</v>
      </c>
      <c r="AT58" s="8">
        <v>78956</v>
      </c>
    </row>
    <row r="59" spans="1:46" ht="15" customHeight="1">
      <c r="A59" s="7" t="s">
        <v>166</v>
      </c>
      <c r="B59" s="8">
        <v>82</v>
      </c>
      <c r="C59" s="8">
        <v>1120</v>
      </c>
      <c r="D59" s="8">
        <v>597</v>
      </c>
      <c r="E59" s="8">
        <v>51</v>
      </c>
      <c r="F59" s="8">
        <v>2885</v>
      </c>
      <c r="G59" s="8">
        <v>2230</v>
      </c>
      <c r="H59" s="8">
        <v>558</v>
      </c>
      <c r="I59" s="8">
        <v>1211</v>
      </c>
      <c r="J59" s="8">
        <v>3586</v>
      </c>
      <c r="K59" s="8">
        <v>80359</v>
      </c>
      <c r="L59" s="8">
        <v>6021</v>
      </c>
      <c r="M59" s="8">
        <v>469</v>
      </c>
      <c r="N59" s="8">
        <v>148</v>
      </c>
      <c r="O59" s="8">
        <v>4819</v>
      </c>
      <c r="P59" s="8">
        <v>7431</v>
      </c>
      <c r="Q59" s="8">
        <v>521</v>
      </c>
      <c r="R59" s="8">
        <v>170</v>
      </c>
      <c r="S59" s="8">
        <v>407</v>
      </c>
      <c r="T59" s="8">
        <v>4</v>
      </c>
      <c r="U59" s="8">
        <v>329</v>
      </c>
      <c r="V59" s="8">
        <v>32597</v>
      </c>
      <c r="W59" s="8">
        <v>317</v>
      </c>
      <c r="X59" s="8">
        <v>11965</v>
      </c>
      <c r="Y59" s="8">
        <v>7078</v>
      </c>
      <c r="Z59" s="8">
        <v>120</v>
      </c>
      <c r="AA59" s="8">
        <v>120198</v>
      </c>
      <c r="AB59" s="8">
        <v>63</v>
      </c>
      <c r="AC59" s="8">
        <v>11126</v>
      </c>
      <c r="AD59" s="8">
        <v>11602</v>
      </c>
      <c r="AE59" s="8">
        <v>71053</v>
      </c>
      <c r="AF59" s="8">
        <v>134</v>
      </c>
      <c r="AG59" s="8">
        <v>1213</v>
      </c>
      <c r="AH59" s="8">
        <v>741</v>
      </c>
      <c r="AI59" s="8">
        <v>756</v>
      </c>
      <c r="AJ59" s="8">
        <v>2675</v>
      </c>
      <c r="AK59" s="8">
        <v>28</v>
      </c>
      <c r="AL59" s="8">
        <v>278</v>
      </c>
      <c r="AM59" s="8">
        <v>3543</v>
      </c>
      <c r="AN59" s="8">
        <v>87</v>
      </c>
      <c r="AO59" s="8">
        <v>110</v>
      </c>
      <c r="AP59" s="8">
        <v>17</v>
      </c>
      <c r="AQ59" s="8">
        <v>1416</v>
      </c>
      <c r="AR59" s="8">
        <v>815</v>
      </c>
      <c r="AS59" s="8">
        <v>17</v>
      </c>
      <c r="AT59" s="8">
        <v>12174</v>
      </c>
    </row>
    <row r="60" spans="1:46" ht="15" customHeight="1">
      <c r="A60" s="7" t="s">
        <v>167</v>
      </c>
      <c r="B60" s="8">
        <v>243099</v>
      </c>
      <c r="C60" s="8">
        <v>6317</v>
      </c>
      <c r="D60" s="8">
        <v>5251</v>
      </c>
      <c r="E60" s="8">
        <v>148</v>
      </c>
      <c r="F60" s="8">
        <v>21251</v>
      </c>
      <c r="G60" s="8">
        <v>7967</v>
      </c>
      <c r="H60" s="8">
        <v>2217</v>
      </c>
      <c r="I60" s="8">
        <v>7609</v>
      </c>
      <c r="J60" s="8">
        <v>13451</v>
      </c>
      <c r="K60" s="8">
        <v>184236</v>
      </c>
      <c r="L60" s="8">
        <v>57810</v>
      </c>
      <c r="M60" s="8">
        <v>5303</v>
      </c>
      <c r="N60" s="8">
        <v>1367</v>
      </c>
      <c r="O60" s="8">
        <v>19207</v>
      </c>
      <c r="P60" s="8">
        <v>49598</v>
      </c>
      <c r="Q60" s="8">
        <v>6196</v>
      </c>
      <c r="R60" s="8">
        <v>2229</v>
      </c>
      <c r="S60" s="8">
        <v>1806</v>
      </c>
      <c r="T60" s="8">
        <v>50</v>
      </c>
      <c r="U60" s="8">
        <v>1325</v>
      </c>
      <c r="V60" s="8">
        <v>55605</v>
      </c>
      <c r="W60" s="8">
        <v>711</v>
      </c>
      <c r="X60" s="8">
        <v>140512</v>
      </c>
      <c r="Y60" s="8">
        <v>42540</v>
      </c>
      <c r="Z60" s="8">
        <v>181</v>
      </c>
      <c r="AA60" s="8">
        <v>109851</v>
      </c>
      <c r="AB60" s="8">
        <v>59646</v>
      </c>
      <c r="AC60" s="8">
        <v>73288</v>
      </c>
      <c r="AD60" s="8">
        <v>41915</v>
      </c>
      <c r="AE60" s="8">
        <v>218557</v>
      </c>
      <c r="AF60" s="8">
        <v>5372</v>
      </c>
      <c r="AG60" s="8">
        <v>12095</v>
      </c>
      <c r="AH60" s="8">
        <v>3784</v>
      </c>
      <c r="AI60" s="8">
        <v>11120</v>
      </c>
      <c r="AJ60" s="8">
        <v>20641</v>
      </c>
      <c r="AK60" s="8">
        <v>97</v>
      </c>
      <c r="AL60" s="8">
        <v>5235</v>
      </c>
      <c r="AM60" s="8">
        <v>6584</v>
      </c>
      <c r="AN60" s="8">
        <v>625</v>
      </c>
      <c r="AO60" s="8">
        <v>1227</v>
      </c>
      <c r="AP60" s="8">
        <v>612</v>
      </c>
      <c r="AQ60" s="8">
        <v>9275</v>
      </c>
      <c r="AR60" s="8">
        <v>12698</v>
      </c>
      <c r="AS60" s="8">
        <v>20</v>
      </c>
      <c r="AT60" s="8">
        <v>23907</v>
      </c>
    </row>
    <row r="61" spans="1:46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77</v>
      </c>
      <c r="M61" s="8">
        <v>0</v>
      </c>
      <c r="N61" s="8">
        <v>0</v>
      </c>
      <c r="O61" s="8">
        <v>0</v>
      </c>
      <c r="P61" s="8">
        <v>1382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25</v>
      </c>
      <c r="AA61" s="8">
        <v>163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429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1</v>
      </c>
      <c r="AR61" s="8">
        <v>0</v>
      </c>
      <c r="AS61" s="8">
        <v>0</v>
      </c>
      <c r="AT61" s="8">
        <v>0</v>
      </c>
    </row>
    <row r="62" spans="1:46" ht="15" customHeight="1">
      <c r="A62" s="7" t="s">
        <v>169</v>
      </c>
      <c r="B62" s="8">
        <v>0</v>
      </c>
      <c r="C62" s="8">
        <v>991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7719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1</v>
      </c>
      <c r="AA62" s="8">
        <v>74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73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19</v>
      </c>
      <c r="AR62" s="8">
        <v>0</v>
      </c>
      <c r="AS62" s="8">
        <v>0</v>
      </c>
      <c r="AT62" s="8">
        <v>0</v>
      </c>
    </row>
    <row r="63" spans="1:46" ht="15" customHeight="1">
      <c r="A63" s="7" t="s">
        <v>170</v>
      </c>
      <c r="B63" s="8">
        <v>13</v>
      </c>
      <c r="C63" s="8">
        <v>0</v>
      </c>
      <c r="D63" s="8">
        <v>0</v>
      </c>
      <c r="E63" s="8">
        <v>668</v>
      </c>
      <c r="F63" s="8">
        <v>35060</v>
      </c>
      <c r="G63" s="8">
        <v>540</v>
      </c>
      <c r="H63" s="8">
        <v>459</v>
      </c>
      <c r="I63" s="8">
        <v>0</v>
      </c>
      <c r="J63" s="8">
        <v>0</v>
      </c>
      <c r="K63" s="8">
        <v>16631</v>
      </c>
      <c r="L63" s="8">
        <v>33888</v>
      </c>
      <c r="M63" s="8">
        <v>0</v>
      </c>
      <c r="N63" s="8">
        <v>95</v>
      </c>
      <c r="O63" s="8">
        <v>0</v>
      </c>
      <c r="P63" s="8">
        <v>43503</v>
      </c>
      <c r="Q63" s="8">
        <v>0</v>
      </c>
      <c r="R63" s="8">
        <v>0</v>
      </c>
      <c r="S63" s="8">
        <v>433</v>
      </c>
      <c r="T63" s="8">
        <v>0</v>
      </c>
      <c r="U63" s="8">
        <v>33</v>
      </c>
      <c r="V63" s="8">
        <v>8436</v>
      </c>
      <c r="W63" s="8">
        <v>0</v>
      </c>
      <c r="X63" s="8">
        <v>7250</v>
      </c>
      <c r="Y63" s="8">
        <v>6499</v>
      </c>
      <c r="Z63" s="8">
        <v>0</v>
      </c>
      <c r="AA63" s="8">
        <v>33344</v>
      </c>
      <c r="AB63" s="8">
        <v>0</v>
      </c>
      <c r="AC63" s="8">
        <v>22095</v>
      </c>
      <c r="AD63" s="8">
        <v>21</v>
      </c>
      <c r="AE63" s="8">
        <v>52524</v>
      </c>
      <c r="AF63" s="8">
        <v>0</v>
      </c>
      <c r="AG63" s="8">
        <v>0</v>
      </c>
      <c r="AH63" s="8">
        <v>0</v>
      </c>
      <c r="AI63" s="8">
        <v>167</v>
      </c>
      <c r="AJ63" s="8">
        <v>4122</v>
      </c>
      <c r="AK63" s="8">
        <v>0</v>
      </c>
      <c r="AL63" s="8">
        <v>0</v>
      </c>
      <c r="AM63" s="8">
        <v>0</v>
      </c>
      <c r="AN63" s="8">
        <v>0</v>
      </c>
      <c r="AO63" s="8">
        <v>61</v>
      </c>
      <c r="AP63" s="8">
        <v>0</v>
      </c>
      <c r="AQ63" s="8">
        <v>0</v>
      </c>
      <c r="AR63" s="8">
        <v>1506</v>
      </c>
      <c r="AS63" s="8">
        <v>0</v>
      </c>
      <c r="AT63" s="8">
        <v>5888</v>
      </c>
    </row>
    <row r="64" spans="1:46" ht="15" customHeight="1">
      <c r="A64" s="7" t="s">
        <v>171</v>
      </c>
      <c r="B64" s="8">
        <v>2332</v>
      </c>
      <c r="C64" s="8">
        <v>2824</v>
      </c>
      <c r="D64" s="8">
        <v>1388</v>
      </c>
      <c r="E64" s="8">
        <v>166</v>
      </c>
      <c r="F64" s="8">
        <v>6313</v>
      </c>
      <c r="G64" s="8">
        <v>2162</v>
      </c>
      <c r="H64" s="8">
        <v>1119</v>
      </c>
      <c r="I64" s="8">
        <v>3914</v>
      </c>
      <c r="J64" s="8">
        <v>3719</v>
      </c>
      <c r="K64" s="8">
        <v>176607</v>
      </c>
      <c r="L64" s="8">
        <v>22319</v>
      </c>
      <c r="M64" s="8">
        <v>379</v>
      </c>
      <c r="N64" s="8">
        <v>495</v>
      </c>
      <c r="O64" s="8">
        <v>6150</v>
      </c>
      <c r="P64" s="8">
        <v>11132</v>
      </c>
      <c r="Q64" s="8">
        <v>1876</v>
      </c>
      <c r="R64" s="8">
        <v>2961</v>
      </c>
      <c r="S64" s="8">
        <v>1130</v>
      </c>
      <c r="T64" s="8">
        <v>16</v>
      </c>
      <c r="U64" s="8">
        <v>922</v>
      </c>
      <c r="V64" s="8">
        <v>8264</v>
      </c>
      <c r="W64" s="8">
        <v>390</v>
      </c>
      <c r="X64" s="8">
        <v>23287</v>
      </c>
      <c r="Y64" s="8">
        <v>8022</v>
      </c>
      <c r="Z64" s="8">
        <v>119</v>
      </c>
      <c r="AA64" s="8">
        <v>30200</v>
      </c>
      <c r="AB64" s="8">
        <v>118</v>
      </c>
      <c r="AC64" s="8">
        <v>23815</v>
      </c>
      <c r="AD64" s="8">
        <v>11399</v>
      </c>
      <c r="AE64" s="8">
        <v>63817</v>
      </c>
      <c r="AF64" s="8">
        <v>764</v>
      </c>
      <c r="AG64" s="8">
        <v>1488</v>
      </c>
      <c r="AH64" s="8">
        <v>1842</v>
      </c>
      <c r="AI64" s="8">
        <v>1372</v>
      </c>
      <c r="AJ64" s="8">
        <v>9776</v>
      </c>
      <c r="AK64" s="8">
        <v>86</v>
      </c>
      <c r="AL64" s="8">
        <v>1408</v>
      </c>
      <c r="AM64" s="8">
        <v>654</v>
      </c>
      <c r="AN64" s="8">
        <v>351</v>
      </c>
      <c r="AO64" s="8">
        <v>184</v>
      </c>
      <c r="AP64" s="8">
        <v>106</v>
      </c>
      <c r="AQ64" s="8">
        <v>1588</v>
      </c>
      <c r="AR64" s="8">
        <v>8048</v>
      </c>
      <c r="AS64" s="8">
        <v>66</v>
      </c>
      <c r="AT64" s="8">
        <v>16311</v>
      </c>
    </row>
    <row r="65" spans="1:46" ht="15" customHeight="1">
      <c r="A65" s="7" t="s">
        <v>172</v>
      </c>
      <c r="B65" s="8">
        <v>0</v>
      </c>
      <c r="C65" s="8">
        <v>172</v>
      </c>
      <c r="D65" s="8">
        <v>0</v>
      </c>
      <c r="E65" s="8">
        <v>0</v>
      </c>
      <c r="F65" s="8">
        <v>148</v>
      </c>
      <c r="G65" s="8">
        <v>2</v>
      </c>
      <c r="H65" s="8">
        <v>0</v>
      </c>
      <c r="I65" s="8">
        <v>925</v>
      </c>
      <c r="J65" s="8">
        <v>417</v>
      </c>
      <c r="K65" s="8">
        <v>1362</v>
      </c>
      <c r="L65" s="8">
        <v>0</v>
      </c>
      <c r="M65" s="8">
        <v>0</v>
      </c>
      <c r="N65" s="8">
        <v>0</v>
      </c>
      <c r="O65" s="8">
        <v>530</v>
      </c>
      <c r="P65" s="8">
        <v>20048</v>
      </c>
      <c r="Q65" s="8">
        <v>938</v>
      </c>
      <c r="R65" s="8">
        <v>0</v>
      </c>
      <c r="S65" s="8">
        <v>0</v>
      </c>
      <c r="T65" s="8">
        <v>0</v>
      </c>
      <c r="U65" s="8">
        <v>234</v>
      </c>
      <c r="V65" s="8">
        <v>1492</v>
      </c>
      <c r="W65" s="8">
        <v>0</v>
      </c>
      <c r="X65" s="8">
        <v>629</v>
      </c>
      <c r="Y65" s="8">
        <v>637</v>
      </c>
      <c r="Z65" s="8">
        <v>0</v>
      </c>
      <c r="AA65" s="8">
        <v>8197</v>
      </c>
      <c r="AB65" s="8">
        <v>0</v>
      </c>
      <c r="AC65" s="8">
        <v>2062</v>
      </c>
      <c r="AD65" s="8">
        <v>0</v>
      </c>
      <c r="AE65" s="8">
        <v>43633</v>
      </c>
      <c r="AF65" s="8">
        <v>640</v>
      </c>
      <c r="AG65" s="8">
        <v>0</v>
      </c>
      <c r="AH65" s="8">
        <v>0</v>
      </c>
      <c r="AI65" s="8">
        <v>1611</v>
      </c>
      <c r="AJ65" s="8">
        <v>886</v>
      </c>
      <c r="AK65" s="8">
        <v>83</v>
      </c>
      <c r="AL65" s="8">
        <v>15</v>
      </c>
      <c r="AM65" s="8">
        <v>0</v>
      </c>
      <c r="AN65" s="8">
        <v>0</v>
      </c>
      <c r="AO65" s="8">
        <v>0</v>
      </c>
      <c r="AP65" s="8">
        <v>0</v>
      </c>
      <c r="AQ65" s="8">
        <v>1830</v>
      </c>
      <c r="AR65" s="8">
        <v>300</v>
      </c>
      <c r="AS65" s="8">
        <v>0</v>
      </c>
      <c r="AT65" s="8">
        <v>2260</v>
      </c>
    </row>
    <row r="66" spans="1:46" ht="15" customHeight="1">
      <c r="A66" s="7" t="s">
        <v>173</v>
      </c>
      <c r="B66" s="8">
        <v>1500</v>
      </c>
      <c r="C66" s="8">
        <v>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12803</v>
      </c>
      <c r="K66" s="8">
        <v>131793</v>
      </c>
      <c r="L66" s="8">
        <v>24443</v>
      </c>
      <c r="M66" s="8">
        <v>0</v>
      </c>
      <c r="N66" s="8">
        <v>0</v>
      </c>
      <c r="O66" s="8">
        <v>15000</v>
      </c>
      <c r="P66" s="8">
        <v>16000</v>
      </c>
      <c r="Q66" s="8">
        <v>2250</v>
      </c>
      <c r="R66" s="8">
        <v>4000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52735</v>
      </c>
      <c r="Y66" s="8">
        <v>34650</v>
      </c>
      <c r="Z66" s="8">
        <v>0</v>
      </c>
      <c r="AA66" s="8">
        <v>93666</v>
      </c>
      <c r="AB66" s="8">
        <v>1500</v>
      </c>
      <c r="AC66" s="8">
        <v>42666</v>
      </c>
      <c r="AD66" s="8">
        <v>15609</v>
      </c>
      <c r="AE66" s="8">
        <v>26126</v>
      </c>
      <c r="AF66" s="8">
        <v>0</v>
      </c>
      <c r="AG66" s="8">
        <v>6000</v>
      </c>
      <c r="AH66" s="8">
        <v>0</v>
      </c>
      <c r="AI66" s="8">
        <v>4210</v>
      </c>
      <c r="AJ66" s="8">
        <v>27500</v>
      </c>
      <c r="AK66" s="8">
        <v>0</v>
      </c>
      <c r="AL66" s="8">
        <v>2500</v>
      </c>
      <c r="AM66" s="8">
        <v>10000</v>
      </c>
      <c r="AN66" s="8">
        <v>0</v>
      </c>
      <c r="AO66" s="8">
        <v>0</v>
      </c>
      <c r="AP66" s="8">
        <v>0</v>
      </c>
      <c r="AQ66" s="8">
        <v>2000</v>
      </c>
      <c r="AR66" s="8">
        <v>10000</v>
      </c>
      <c r="AS66" s="8">
        <v>0</v>
      </c>
      <c r="AT66" s="8">
        <v>15500</v>
      </c>
    </row>
    <row r="67" spans="1:46" ht="15" customHeight="1">
      <c r="A67" s="7" t="s">
        <v>174</v>
      </c>
      <c r="B67" s="8">
        <v>0</v>
      </c>
      <c r="C67" s="8">
        <v>125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1035</v>
      </c>
      <c r="K67" s="8">
        <v>124590</v>
      </c>
      <c r="L67" s="8">
        <v>18703</v>
      </c>
      <c r="M67" s="8">
        <v>0</v>
      </c>
      <c r="N67" s="8">
        <v>0</v>
      </c>
      <c r="O67" s="8">
        <v>779</v>
      </c>
      <c r="P67" s="8">
        <v>1175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20488</v>
      </c>
      <c r="Y67" s="8">
        <v>756</v>
      </c>
      <c r="Z67" s="8">
        <v>10</v>
      </c>
      <c r="AA67" s="8">
        <v>85950</v>
      </c>
      <c r="AB67" s="8">
        <v>0</v>
      </c>
      <c r="AC67" s="8">
        <v>13137</v>
      </c>
      <c r="AD67" s="8">
        <v>92</v>
      </c>
      <c r="AE67" s="8">
        <v>12774</v>
      </c>
      <c r="AF67" s="8">
        <v>0</v>
      </c>
      <c r="AG67" s="8">
        <v>290</v>
      </c>
      <c r="AH67" s="8">
        <v>0</v>
      </c>
      <c r="AI67" s="8">
        <v>0</v>
      </c>
      <c r="AJ67" s="8">
        <v>229</v>
      </c>
      <c r="AK67" s="8">
        <v>0</v>
      </c>
      <c r="AL67" s="8">
        <v>0</v>
      </c>
      <c r="AM67" s="8">
        <v>8</v>
      </c>
      <c r="AN67" s="8">
        <v>0</v>
      </c>
      <c r="AO67" s="8">
        <v>0</v>
      </c>
      <c r="AP67" s="8">
        <v>0</v>
      </c>
      <c r="AQ67" s="8">
        <v>2814</v>
      </c>
      <c r="AR67" s="8">
        <v>0</v>
      </c>
      <c r="AS67" s="8">
        <v>0</v>
      </c>
      <c r="AT67" s="8">
        <v>2916</v>
      </c>
    </row>
    <row r="68" spans="1:46" ht="15" customHeight="1">
      <c r="A68" s="5" t="s">
        <v>175</v>
      </c>
      <c r="B68" s="6">
        <v>4022</v>
      </c>
      <c r="C68" s="6">
        <v>30085</v>
      </c>
      <c r="D68" s="6">
        <v>30295</v>
      </c>
      <c r="E68" s="6">
        <v>5316</v>
      </c>
      <c r="F68" s="6">
        <v>36307</v>
      </c>
      <c r="G68" s="6">
        <v>21123</v>
      </c>
      <c r="H68" s="6">
        <v>9885</v>
      </c>
      <c r="I68" s="6">
        <v>36094</v>
      </c>
      <c r="J68" s="6">
        <v>15670</v>
      </c>
      <c r="K68" s="6">
        <v>157329</v>
      </c>
      <c r="L68" s="6">
        <v>119867</v>
      </c>
      <c r="M68" s="6">
        <v>11879</v>
      </c>
      <c r="N68" s="6">
        <v>6705</v>
      </c>
      <c r="O68" s="6">
        <v>46158</v>
      </c>
      <c r="P68" s="6">
        <v>105044</v>
      </c>
      <c r="Q68" s="6">
        <v>16725</v>
      </c>
      <c r="R68" s="6">
        <v>8451</v>
      </c>
      <c r="S68" s="6">
        <v>12979</v>
      </c>
      <c r="T68" s="6">
        <v>5426</v>
      </c>
      <c r="U68" s="6">
        <v>5413</v>
      </c>
      <c r="V68" s="6">
        <v>42857</v>
      </c>
      <c r="W68" s="6">
        <v>3777</v>
      </c>
      <c r="X68" s="6">
        <v>160233</v>
      </c>
      <c r="Y68" s="6">
        <v>62495</v>
      </c>
      <c r="Z68" s="6">
        <v>5469</v>
      </c>
      <c r="AA68" s="6">
        <v>107571</v>
      </c>
      <c r="AB68" s="6">
        <v>6514</v>
      </c>
      <c r="AC68" s="6">
        <v>132114</v>
      </c>
      <c r="AD68" s="6">
        <v>4090</v>
      </c>
      <c r="AE68" s="6">
        <v>339136</v>
      </c>
      <c r="AF68" s="6">
        <v>25954</v>
      </c>
      <c r="AG68" s="6">
        <v>18306</v>
      </c>
      <c r="AH68" s="6">
        <v>12898</v>
      </c>
      <c r="AI68" s="6">
        <v>8881</v>
      </c>
      <c r="AJ68" s="6">
        <v>30951</v>
      </c>
      <c r="AK68" s="6">
        <v>8192</v>
      </c>
      <c r="AL68" s="6">
        <v>11811</v>
      </c>
      <c r="AM68" s="6">
        <v>19160</v>
      </c>
      <c r="AN68" s="6">
        <v>9359</v>
      </c>
      <c r="AO68" s="6">
        <v>4595</v>
      </c>
      <c r="AP68" s="6">
        <v>16509</v>
      </c>
      <c r="AQ68" s="6">
        <v>19980</v>
      </c>
      <c r="AR68" s="6">
        <v>22591</v>
      </c>
      <c r="AS68" s="6">
        <v>563</v>
      </c>
      <c r="AT68" s="6">
        <v>22167</v>
      </c>
    </row>
    <row r="69" spans="1:46" ht="15" customHeight="1">
      <c r="A69" s="7" t="s">
        <v>176</v>
      </c>
      <c r="B69" s="8">
        <v>3500</v>
      </c>
      <c r="C69" s="8">
        <v>17500</v>
      </c>
      <c r="D69" s="8">
        <v>29365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14087</v>
      </c>
      <c r="K69" s="8">
        <v>109686</v>
      </c>
      <c r="L69" s="8">
        <v>66010</v>
      </c>
      <c r="M69" s="8">
        <v>10000</v>
      </c>
      <c r="N69" s="8">
        <v>6500</v>
      </c>
      <c r="O69" s="8">
        <v>20500</v>
      </c>
      <c r="P69" s="8">
        <v>80000</v>
      </c>
      <c r="Q69" s="8">
        <v>11600</v>
      </c>
      <c r="R69" s="8">
        <v>7000</v>
      </c>
      <c r="S69" s="8">
        <v>12000</v>
      </c>
      <c r="T69" s="8">
        <v>5000</v>
      </c>
      <c r="U69" s="8">
        <v>4407</v>
      </c>
      <c r="V69" s="8">
        <v>51300</v>
      </c>
      <c r="W69" s="8">
        <v>3500</v>
      </c>
      <c r="X69" s="8">
        <v>110000</v>
      </c>
      <c r="Y69" s="8">
        <v>36448</v>
      </c>
      <c r="Z69" s="8">
        <v>5200</v>
      </c>
      <c r="AA69" s="8">
        <v>83875</v>
      </c>
      <c r="AB69" s="8">
        <v>5250</v>
      </c>
      <c r="AC69" s="8">
        <v>55000</v>
      </c>
      <c r="AD69" s="8">
        <v>37832</v>
      </c>
      <c r="AE69" s="8">
        <v>275000</v>
      </c>
      <c r="AF69" s="8">
        <v>16250</v>
      </c>
      <c r="AG69" s="8">
        <v>10000</v>
      </c>
      <c r="AH69" s="8">
        <v>6000</v>
      </c>
      <c r="AI69" s="8">
        <v>13335</v>
      </c>
      <c r="AJ69" s="8">
        <v>25000</v>
      </c>
      <c r="AK69" s="8">
        <v>7018</v>
      </c>
      <c r="AL69" s="8">
        <v>8450</v>
      </c>
      <c r="AM69" s="8">
        <v>10000</v>
      </c>
      <c r="AN69" s="8">
        <v>7510</v>
      </c>
      <c r="AO69" s="8">
        <v>3500</v>
      </c>
      <c r="AP69" s="8">
        <v>16000</v>
      </c>
      <c r="AQ69" s="8">
        <v>18000</v>
      </c>
      <c r="AR69" s="8">
        <v>11800</v>
      </c>
      <c r="AS69" s="8">
        <v>600</v>
      </c>
      <c r="AT69" s="8">
        <v>30000</v>
      </c>
    </row>
    <row r="70" spans="1:46" ht="15" customHeight="1">
      <c r="A70" s="7" t="s">
        <v>177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10639</v>
      </c>
      <c r="L70" s="8">
        <v>6010</v>
      </c>
      <c r="M70" s="8">
        <v>763</v>
      </c>
      <c r="N70" s="8">
        <v>0</v>
      </c>
      <c r="O70" s="8">
        <v>4440</v>
      </c>
      <c r="P70" s="8">
        <v>0</v>
      </c>
      <c r="Q70" s="8">
        <v>1475</v>
      </c>
      <c r="R70" s="8">
        <v>0</v>
      </c>
      <c r="S70" s="8">
        <v>575</v>
      </c>
      <c r="T70" s="8">
        <v>0</v>
      </c>
      <c r="U70" s="8">
        <v>0</v>
      </c>
      <c r="V70" s="8">
        <v>0</v>
      </c>
      <c r="W70" s="8">
        <v>0</v>
      </c>
      <c r="X70" s="8">
        <v>4000</v>
      </c>
      <c r="Y70" s="8">
        <v>15134</v>
      </c>
      <c r="Z70" s="8">
        <v>0</v>
      </c>
      <c r="AA70" s="8">
        <v>12963</v>
      </c>
      <c r="AB70" s="8">
        <v>0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1450</v>
      </c>
      <c r="AJ70" s="8">
        <v>0</v>
      </c>
      <c r="AK70" s="8">
        <v>0</v>
      </c>
      <c r="AL70" s="8">
        <v>0</v>
      </c>
      <c r="AM70" s="8">
        <v>7571</v>
      </c>
      <c r="AN70" s="8">
        <v>1506</v>
      </c>
      <c r="AO70" s="8">
        <v>0</v>
      </c>
      <c r="AP70" s="8">
        <v>0</v>
      </c>
      <c r="AQ70" s="8">
        <v>810</v>
      </c>
      <c r="AR70" s="8">
        <v>0</v>
      </c>
      <c r="AS70" s="8">
        <v>0</v>
      </c>
      <c r="AT70" s="8">
        <v>3931</v>
      </c>
    </row>
    <row r="71" spans="1:46" ht="15" customHeight="1">
      <c r="A71" s="7" t="s">
        <v>178</v>
      </c>
      <c r="B71" s="8">
        <v>34</v>
      </c>
      <c r="C71" s="8">
        <v>6310</v>
      </c>
      <c r="D71" s="8">
        <v>227</v>
      </c>
      <c r="E71" s="8">
        <v>210</v>
      </c>
      <c r="F71" s="8">
        <v>1977</v>
      </c>
      <c r="G71" s="8">
        <v>5652</v>
      </c>
      <c r="H71" s="8">
        <v>665</v>
      </c>
      <c r="I71" s="8">
        <v>338</v>
      </c>
      <c r="J71" s="8">
        <v>988</v>
      </c>
      <c r="K71" s="8">
        <v>20459</v>
      </c>
      <c r="L71" s="8">
        <v>28761</v>
      </c>
      <c r="M71" s="8">
        <v>932</v>
      </c>
      <c r="N71" s="8">
        <v>372</v>
      </c>
      <c r="O71" s="8">
        <v>16943</v>
      </c>
      <c r="P71" s="8">
        <v>18963</v>
      </c>
      <c r="Q71" s="8">
        <v>2966</v>
      </c>
      <c r="R71" s="8">
        <v>90</v>
      </c>
      <c r="S71" s="8">
        <v>154</v>
      </c>
      <c r="T71" s="8">
        <v>414</v>
      </c>
      <c r="U71" s="8">
        <v>338</v>
      </c>
      <c r="V71" s="8">
        <v>742</v>
      </c>
      <c r="W71" s="8">
        <v>188</v>
      </c>
      <c r="X71" s="8">
        <v>28899</v>
      </c>
      <c r="Y71" s="8">
        <v>7457</v>
      </c>
      <c r="Z71" s="8">
        <v>117</v>
      </c>
      <c r="AA71" s="8">
        <v>7847</v>
      </c>
      <c r="AB71" s="8">
        <v>860</v>
      </c>
      <c r="AC71" s="8">
        <v>23473</v>
      </c>
      <c r="AD71" s="8">
        <v>11102</v>
      </c>
      <c r="AE71" s="8">
        <v>-6635</v>
      </c>
      <c r="AF71" s="8">
        <v>8500</v>
      </c>
      <c r="AG71" s="8">
        <v>5077</v>
      </c>
      <c r="AH71" s="8">
        <v>6227</v>
      </c>
      <c r="AI71" s="8">
        <v>2625</v>
      </c>
      <c r="AJ71" s="8">
        <v>2677</v>
      </c>
      <c r="AK71" s="8">
        <v>1127</v>
      </c>
      <c r="AL71" s="8">
        <v>2756</v>
      </c>
      <c r="AM71" s="8">
        <v>616</v>
      </c>
      <c r="AN71" s="8">
        <v>278</v>
      </c>
      <c r="AO71" s="8">
        <v>259</v>
      </c>
      <c r="AP71" s="8">
        <v>106</v>
      </c>
      <c r="AQ71" s="8">
        <v>1012</v>
      </c>
      <c r="AR71" s="8">
        <v>8903</v>
      </c>
      <c r="AS71" s="8">
        <v>0</v>
      </c>
      <c r="AT71" s="8">
        <v>4115</v>
      </c>
    </row>
    <row r="72" spans="1:46" ht="15" customHeight="1">
      <c r="A72" s="7" t="s">
        <v>179</v>
      </c>
      <c r="B72" s="8">
        <v>0</v>
      </c>
      <c r="C72" s="8">
        <v>0</v>
      </c>
      <c r="D72" s="8">
        <v>76</v>
      </c>
      <c r="E72" s="8">
        <v>0</v>
      </c>
      <c r="F72" s="8">
        <v>704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6790</v>
      </c>
      <c r="M72" s="8">
        <v>0</v>
      </c>
      <c r="N72" s="8">
        <v>174</v>
      </c>
      <c r="O72" s="8">
        <v>2511</v>
      </c>
      <c r="P72" s="8">
        <v>1892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39</v>
      </c>
      <c r="W72" s="8">
        <v>0</v>
      </c>
      <c r="X72" s="8">
        <v>7986</v>
      </c>
      <c r="Y72" s="8">
        <v>0</v>
      </c>
      <c r="Z72" s="8">
        <v>0</v>
      </c>
      <c r="AA72" s="8">
        <v>0</v>
      </c>
      <c r="AB72" s="8">
        <v>0</v>
      </c>
      <c r="AC72" s="8">
        <v>8340</v>
      </c>
      <c r="AD72" s="8">
        <v>50</v>
      </c>
      <c r="AE72" s="8">
        <v>45088</v>
      </c>
      <c r="AF72" s="8">
        <v>0</v>
      </c>
      <c r="AG72" s="8">
        <v>0</v>
      </c>
      <c r="AH72" s="8">
        <v>0</v>
      </c>
      <c r="AI72" s="8">
        <v>1532</v>
      </c>
      <c r="AJ72" s="8">
        <v>1304</v>
      </c>
      <c r="AK72" s="8">
        <v>0</v>
      </c>
      <c r="AL72" s="8">
        <v>0</v>
      </c>
      <c r="AM72" s="8">
        <v>0</v>
      </c>
      <c r="AN72" s="8">
        <v>0</v>
      </c>
      <c r="AO72" s="8">
        <v>171</v>
      </c>
      <c r="AP72" s="8">
        <v>0</v>
      </c>
      <c r="AQ72" s="8">
        <v>20</v>
      </c>
      <c r="AR72" s="8">
        <v>658</v>
      </c>
      <c r="AS72" s="8">
        <v>0</v>
      </c>
      <c r="AT72" s="8">
        <v>37</v>
      </c>
    </row>
    <row r="73" spans="1:46" ht="15" customHeight="1">
      <c r="A73" s="7" t="s">
        <v>180</v>
      </c>
      <c r="B73" s="8">
        <v>41</v>
      </c>
      <c r="C73" s="8">
        <v>-77</v>
      </c>
      <c r="D73" s="8">
        <v>0</v>
      </c>
      <c r="E73" s="8">
        <v>164</v>
      </c>
      <c r="F73" s="8">
        <v>0</v>
      </c>
      <c r="G73" s="8">
        <v>70</v>
      </c>
      <c r="H73" s="8">
        <v>0</v>
      </c>
      <c r="I73" s="8">
        <v>0</v>
      </c>
      <c r="J73" s="8">
        <v>0</v>
      </c>
      <c r="K73" s="8">
        <v>6720</v>
      </c>
      <c r="L73" s="8">
        <v>3084</v>
      </c>
      <c r="M73" s="8">
        <v>0</v>
      </c>
      <c r="N73" s="8">
        <v>-434</v>
      </c>
      <c r="O73" s="8">
        <v>0</v>
      </c>
      <c r="P73" s="8">
        <v>-2396</v>
      </c>
      <c r="Q73" s="8">
        <v>0</v>
      </c>
      <c r="R73" s="8">
        <v>815</v>
      </c>
      <c r="S73" s="8">
        <v>0</v>
      </c>
      <c r="T73" s="8">
        <v>0</v>
      </c>
      <c r="U73" s="8">
        <v>714</v>
      </c>
      <c r="V73" s="8">
        <v>-10232</v>
      </c>
      <c r="W73" s="8">
        <v>0</v>
      </c>
      <c r="X73" s="8">
        <v>0</v>
      </c>
      <c r="Y73" s="8">
        <v>0</v>
      </c>
      <c r="Z73" s="8">
        <v>8</v>
      </c>
      <c r="AA73" s="8">
        <v>0</v>
      </c>
      <c r="AB73" s="8">
        <v>15</v>
      </c>
      <c r="AC73" s="8">
        <v>0</v>
      </c>
      <c r="AD73" s="8">
        <v>-43205</v>
      </c>
      <c r="AE73" s="8">
        <v>0</v>
      </c>
      <c r="AF73" s="8">
        <v>240</v>
      </c>
      <c r="AG73" s="8">
        <v>2309</v>
      </c>
      <c r="AH73" s="8">
        <v>408</v>
      </c>
      <c r="AI73" s="8">
        <v>-10339</v>
      </c>
      <c r="AJ73" s="8">
        <v>0</v>
      </c>
      <c r="AK73" s="8">
        <v>6</v>
      </c>
      <c r="AL73" s="8">
        <v>0</v>
      </c>
      <c r="AM73" s="8">
        <v>-30</v>
      </c>
      <c r="AN73" s="8">
        <v>0</v>
      </c>
      <c r="AO73" s="8">
        <v>589</v>
      </c>
      <c r="AP73" s="8">
        <v>0</v>
      </c>
      <c r="AQ73" s="8">
        <v>0</v>
      </c>
      <c r="AR73" s="8">
        <v>0</v>
      </c>
      <c r="AS73" s="8">
        <v>-40</v>
      </c>
      <c r="AT73" s="8">
        <v>-14076</v>
      </c>
    </row>
    <row r="74" spans="1:46" ht="15" customHeight="1">
      <c r="A74" s="9" t="s">
        <v>181</v>
      </c>
      <c r="B74" s="10">
        <v>447</v>
      </c>
      <c r="C74" s="10">
        <v>-148</v>
      </c>
      <c r="D74" s="10">
        <v>627</v>
      </c>
      <c r="E74" s="10">
        <v>-58</v>
      </c>
      <c r="F74" s="10">
        <v>3626</v>
      </c>
      <c r="G74" s="10">
        <v>535</v>
      </c>
      <c r="H74" s="10">
        <v>213</v>
      </c>
      <c r="I74" s="10">
        <v>-1825</v>
      </c>
      <c r="J74" s="10">
        <v>595</v>
      </c>
      <c r="K74" s="10">
        <v>9825</v>
      </c>
      <c r="L74" s="10">
        <v>9212</v>
      </c>
      <c r="M74" s="10">
        <v>184</v>
      </c>
      <c r="N74" s="10">
        <v>93</v>
      </c>
      <c r="O74" s="10">
        <v>1764</v>
      </c>
      <c r="P74" s="10">
        <v>6585</v>
      </c>
      <c r="Q74" s="10">
        <v>146</v>
      </c>
      <c r="R74" s="10">
        <v>546</v>
      </c>
      <c r="S74" s="10">
        <v>250</v>
      </c>
      <c r="T74" s="10">
        <v>12</v>
      </c>
      <c r="U74" s="10">
        <v>-404</v>
      </c>
      <c r="V74" s="10">
        <v>1008</v>
      </c>
      <c r="W74" s="10">
        <v>89</v>
      </c>
      <c r="X74" s="10">
        <v>9348</v>
      </c>
      <c r="Y74" s="10">
        <v>3456</v>
      </c>
      <c r="Z74" s="10">
        <v>144</v>
      </c>
      <c r="AA74" s="10">
        <v>2886</v>
      </c>
      <c r="AB74" s="10">
        <v>389</v>
      </c>
      <c r="AC74" s="10">
        <v>11712</v>
      </c>
      <c r="AD74" s="10">
        <v>-1689</v>
      </c>
      <c r="AE74" s="10">
        <v>25683</v>
      </c>
      <c r="AF74" s="10">
        <v>964</v>
      </c>
      <c r="AG74" s="10">
        <v>920</v>
      </c>
      <c r="AH74" s="10">
        <v>263</v>
      </c>
      <c r="AI74" s="10">
        <v>278</v>
      </c>
      <c r="AJ74" s="10">
        <v>1970</v>
      </c>
      <c r="AK74" s="10">
        <v>41</v>
      </c>
      <c r="AL74" s="10">
        <v>605</v>
      </c>
      <c r="AM74" s="10">
        <v>1003</v>
      </c>
      <c r="AN74" s="10">
        <v>65</v>
      </c>
      <c r="AO74" s="10">
        <v>76</v>
      </c>
      <c r="AP74" s="10">
        <v>403</v>
      </c>
      <c r="AQ74" s="10">
        <v>138</v>
      </c>
      <c r="AR74" s="10">
        <v>1230</v>
      </c>
      <c r="AS74" s="10">
        <v>3</v>
      </c>
      <c r="AT74" s="10">
        <v>-1840</v>
      </c>
    </row>
    <row r="75" spans="1:46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</row>
    <row r="76" spans="1:46" ht="1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5" customHeight="1">
      <c r="A77" s="28" t="s">
        <v>195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</sheetData>
  <sheetProtection/>
  <printOptions horizontalCentered="1" verticalCentered="1"/>
  <pageMargins left="0.7480314960629921" right="0.43" top="0.57" bottom="0.39" header="0.5" footer="0.5"/>
  <pageSetup fitToWidth="6" fitToHeight="1" horizontalDpi="300" verticalDpi="3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7"/>
  <sheetViews>
    <sheetView showGridLines="0" zoomScalePageLayoutView="0" workbookViewId="0" topLeftCell="A1">
      <selection activeCell="AT7" sqref="AT7"/>
    </sheetView>
  </sheetViews>
  <sheetFormatPr defaultColWidth="11.7109375" defaultRowHeight="12.75"/>
  <cols>
    <col min="1" max="1" width="34.8515625" style="3" customWidth="1"/>
    <col min="2" max="46" width="10.8515625" style="3" bestFit="1" customWidth="1"/>
    <col min="47" max="65" width="11.7109375" style="0" customWidth="1"/>
    <col min="66" max="250" width="9.140625" style="0" customWidth="1"/>
    <col min="251" max="251" width="33.57421875" style="0" customWidth="1"/>
  </cols>
  <sheetData>
    <row r="1" spans="1:4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ht="15" customHeight="1">
      <c r="A2" s="1" t="s">
        <v>110</v>
      </c>
    </row>
    <row r="3" ht="15" customHeight="1"/>
    <row r="4" ht="15" customHeight="1"/>
    <row r="5" ht="15" customHeight="1">
      <c r="A5" s="1" t="s">
        <v>302</v>
      </c>
    </row>
    <row r="6" spans="2:46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</row>
    <row r="7" spans="2:46" ht="15" customHeight="1"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112</v>
      </c>
      <c r="AE7" s="4" t="s">
        <v>10</v>
      </c>
      <c r="AF7" s="4" t="s">
        <v>74</v>
      </c>
      <c r="AG7" s="4" t="s">
        <v>75</v>
      </c>
      <c r="AH7" s="4" t="s">
        <v>47</v>
      </c>
      <c r="AI7" s="4" t="s">
        <v>43</v>
      </c>
      <c r="AJ7" s="4" t="s">
        <v>38</v>
      </c>
      <c r="AK7" s="4" t="s">
        <v>111</v>
      </c>
      <c r="AL7" s="4" t="s">
        <v>52</v>
      </c>
      <c r="AM7" s="4" t="s">
        <v>76</v>
      </c>
      <c r="AN7" s="4" t="s">
        <v>77</v>
      </c>
      <c r="AO7" s="4" t="s">
        <v>49</v>
      </c>
      <c r="AP7" s="4" t="s">
        <v>116</v>
      </c>
      <c r="AQ7" s="4" t="s">
        <v>78</v>
      </c>
      <c r="AR7" s="4" t="s">
        <v>39</v>
      </c>
      <c r="AS7" s="4" t="s">
        <v>113</v>
      </c>
      <c r="AT7" s="4" t="s">
        <v>7</v>
      </c>
    </row>
    <row r="8" spans="2:46" ht="15" customHeight="1">
      <c r="B8" s="20" t="s">
        <v>79</v>
      </c>
      <c r="C8" s="20"/>
      <c r="D8" s="20" t="s">
        <v>79</v>
      </c>
      <c r="E8" s="20" t="s">
        <v>79</v>
      </c>
      <c r="F8" s="20" t="s">
        <v>79</v>
      </c>
      <c r="G8" s="20"/>
      <c r="H8" s="20" t="s">
        <v>79</v>
      </c>
      <c r="I8" s="20"/>
      <c r="J8" s="20"/>
      <c r="K8" s="20"/>
      <c r="L8" s="20"/>
      <c r="M8" s="20"/>
      <c r="N8" s="20" t="s">
        <v>79</v>
      </c>
      <c r="O8" s="20"/>
      <c r="P8" s="20"/>
      <c r="Q8" s="20" t="s">
        <v>79</v>
      </c>
      <c r="R8" s="20" t="s">
        <v>79</v>
      </c>
      <c r="S8" s="20"/>
      <c r="T8" s="20" t="s">
        <v>79</v>
      </c>
      <c r="U8" s="20" t="s">
        <v>79</v>
      </c>
      <c r="V8" s="20"/>
      <c r="W8" s="20" t="s">
        <v>79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 t="s">
        <v>79</v>
      </c>
      <c r="AI8" s="20"/>
      <c r="AJ8" s="20"/>
      <c r="AK8" s="20" t="s">
        <v>79</v>
      </c>
      <c r="AL8" s="20"/>
      <c r="AM8" s="20"/>
      <c r="AN8" s="20"/>
      <c r="AO8" s="20" t="s">
        <v>79</v>
      </c>
      <c r="AP8" s="20" t="s">
        <v>79</v>
      </c>
      <c r="AQ8" s="20"/>
      <c r="AR8" s="20" t="s">
        <v>79</v>
      </c>
      <c r="AS8" s="20" t="s">
        <v>79</v>
      </c>
      <c r="AT8" s="20"/>
    </row>
    <row r="9" spans="1:46" ht="15" customHeight="1">
      <c r="A9" s="5" t="s">
        <v>16</v>
      </c>
      <c r="B9" s="6">
        <v>281999</v>
      </c>
      <c r="C9" s="6">
        <v>295369</v>
      </c>
      <c r="D9" s="6">
        <v>313655</v>
      </c>
      <c r="E9" s="6">
        <v>17633</v>
      </c>
      <c r="F9" s="6">
        <v>860151</v>
      </c>
      <c r="G9" s="6">
        <v>232810</v>
      </c>
      <c r="H9" s="6">
        <v>123048</v>
      </c>
      <c r="I9" s="6">
        <v>350838</v>
      </c>
      <c r="J9" s="6">
        <v>1177876</v>
      </c>
      <c r="K9" s="6">
        <v>2222597</v>
      </c>
      <c r="L9" s="6">
        <v>2180604</v>
      </c>
      <c r="M9" s="6">
        <v>70801</v>
      </c>
      <c r="N9" s="6">
        <v>77527</v>
      </c>
      <c r="O9" s="6">
        <v>833663</v>
      </c>
      <c r="P9" s="6">
        <v>1644070</v>
      </c>
      <c r="Q9" s="6">
        <v>316138</v>
      </c>
      <c r="R9" s="6">
        <v>136278</v>
      </c>
      <c r="S9" s="6">
        <v>88645</v>
      </c>
      <c r="T9" s="6">
        <v>14419</v>
      </c>
      <c r="U9" s="6">
        <v>78518</v>
      </c>
      <c r="V9" s="6">
        <v>1048882</v>
      </c>
      <c r="W9" s="6">
        <v>33055</v>
      </c>
      <c r="X9" s="6">
        <v>3609554</v>
      </c>
      <c r="Y9" s="6">
        <v>1156806</v>
      </c>
      <c r="Z9" s="6">
        <v>8545</v>
      </c>
      <c r="AA9" s="6">
        <v>1485376</v>
      </c>
      <c r="AB9" s="6">
        <v>115576</v>
      </c>
      <c r="AC9" s="6">
        <v>2827135</v>
      </c>
      <c r="AD9" s="6">
        <v>772925</v>
      </c>
      <c r="AE9" s="6">
        <v>6241461</v>
      </c>
      <c r="AF9" s="6">
        <v>164838</v>
      </c>
      <c r="AG9" s="6">
        <v>142576</v>
      </c>
      <c r="AH9" s="6">
        <v>121945</v>
      </c>
      <c r="AI9" s="6">
        <v>220412</v>
      </c>
      <c r="AJ9" s="6">
        <v>742885</v>
      </c>
      <c r="AK9" s="6">
        <v>14021</v>
      </c>
      <c r="AL9" s="6">
        <v>292608</v>
      </c>
      <c r="AM9" s="6">
        <v>81270</v>
      </c>
      <c r="AN9" s="6">
        <v>34296</v>
      </c>
      <c r="AO9" s="6">
        <v>49001</v>
      </c>
      <c r="AP9" s="6">
        <v>20087</v>
      </c>
      <c r="AQ9" s="6">
        <v>178721</v>
      </c>
      <c r="AR9" s="6">
        <v>418008</v>
      </c>
      <c r="AS9" s="6">
        <v>1904</v>
      </c>
      <c r="AT9" s="6">
        <v>819362</v>
      </c>
    </row>
    <row r="10" spans="1:46" ht="15" customHeight="1">
      <c r="A10" s="7" t="s">
        <v>17</v>
      </c>
      <c r="B10" s="8">
        <v>2361</v>
      </c>
      <c r="C10" s="8">
        <v>15433</v>
      </c>
      <c r="D10" s="8">
        <v>12560</v>
      </c>
      <c r="E10" s="8">
        <v>745</v>
      </c>
      <c r="F10" s="8">
        <v>37059</v>
      </c>
      <c r="G10" s="8">
        <v>15553</v>
      </c>
      <c r="H10" s="8">
        <v>16013</v>
      </c>
      <c r="I10" s="8">
        <v>12579</v>
      </c>
      <c r="J10" s="8">
        <v>62304</v>
      </c>
      <c r="K10" s="8">
        <v>81324</v>
      </c>
      <c r="L10" s="8">
        <v>115538</v>
      </c>
      <c r="M10" s="8">
        <v>347</v>
      </c>
      <c r="N10" s="8">
        <v>3497</v>
      </c>
      <c r="O10" s="8">
        <v>39161</v>
      </c>
      <c r="P10" s="8">
        <v>61610</v>
      </c>
      <c r="Q10" s="8">
        <v>10533</v>
      </c>
      <c r="R10" s="8">
        <v>81</v>
      </c>
      <c r="S10" s="8">
        <v>12348</v>
      </c>
      <c r="T10" s="8">
        <v>50</v>
      </c>
      <c r="U10" s="8">
        <v>4055</v>
      </c>
      <c r="V10" s="8">
        <v>50942</v>
      </c>
      <c r="W10" s="8">
        <v>431</v>
      </c>
      <c r="X10" s="8">
        <v>110983</v>
      </c>
      <c r="Y10" s="8">
        <v>41822</v>
      </c>
      <c r="Z10" s="8">
        <v>116</v>
      </c>
      <c r="AA10" s="8">
        <v>71417</v>
      </c>
      <c r="AB10" s="8">
        <v>663</v>
      </c>
      <c r="AC10" s="8">
        <v>128444</v>
      </c>
      <c r="AD10" s="8">
        <v>23153</v>
      </c>
      <c r="AE10" s="8">
        <v>224198</v>
      </c>
      <c r="AF10" s="8">
        <v>2184</v>
      </c>
      <c r="AG10" s="8">
        <v>2824</v>
      </c>
      <c r="AH10" s="8">
        <v>4016</v>
      </c>
      <c r="AI10" s="8">
        <v>11627</v>
      </c>
      <c r="AJ10" s="8">
        <v>30030</v>
      </c>
      <c r="AK10" s="8">
        <v>9109</v>
      </c>
      <c r="AL10" s="8">
        <v>2663</v>
      </c>
      <c r="AM10" s="8">
        <v>872</v>
      </c>
      <c r="AN10" s="8">
        <v>2478</v>
      </c>
      <c r="AO10" s="8">
        <v>579</v>
      </c>
      <c r="AP10" s="8">
        <v>3</v>
      </c>
      <c r="AQ10" s="8">
        <v>9350</v>
      </c>
      <c r="AR10" s="8">
        <v>18111</v>
      </c>
      <c r="AS10" s="8">
        <v>163</v>
      </c>
      <c r="AT10" s="8">
        <v>49848</v>
      </c>
    </row>
    <row r="11" spans="1:46" ht="15" customHeight="1">
      <c r="A11" s="7" t="s">
        <v>18</v>
      </c>
      <c r="B11" s="8">
        <v>166</v>
      </c>
      <c r="C11" s="8">
        <v>2645</v>
      </c>
      <c r="D11" s="8">
        <v>3270</v>
      </c>
      <c r="E11" s="8">
        <v>186</v>
      </c>
      <c r="F11" s="8">
        <v>13941</v>
      </c>
      <c r="G11" s="8">
        <v>4514</v>
      </c>
      <c r="H11" s="8">
        <v>2489</v>
      </c>
      <c r="I11" s="8">
        <v>4410</v>
      </c>
      <c r="J11" s="8">
        <v>22905</v>
      </c>
      <c r="K11" s="8">
        <v>35469</v>
      </c>
      <c r="L11" s="8">
        <v>44408</v>
      </c>
      <c r="M11" s="8">
        <v>174</v>
      </c>
      <c r="N11" s="8">
        <v>962</v>
      </c>
      <c r="O11" s="8">
        <v>13418</v>
      </c>
      <c r="P11" s="8">
        <v>23580</v>
      </c>
      <c r="Q11" s="8">
        <v>4890</v>
      </c>
      <c r="R11" s="8">
        <v>81</v>
      </c>
      <c r="S11" s="8">
        <v>842</v>
      </c>
      <c r="T11" s="8">
        <v>6</v>
      </c>
      <c r="U11" s="8">
        <v>409</v>
      </c>
      <c r="V11" s="8">
        <v>20066</v>
      </c>
      <c r="W11" s="8">
        <v>55</v>
      </c>
      <c r="X11" s="8">
        <v>55689</v>
      </c>
      <c r="Y11" s="8">
        <v>15225</v>
      </c>
      <c r="Z11" s="8">
        <v>19</v>
      </c>
      <c r="AA11" s="8">
        <v>22456</v>
      </c>
      <c r="AB11" s="8">
        <v>265</v>
      </c>
      <c r="AC11" s="8">
        <v>62705</v>
      </c>
      <c r="AD11" s="8">
        <v>7003</v>
      </c>
      <c r="AE11" s="8">
        <v>140691</v>
      </c>
      <c r="AF11" s="8">
        <v>360</v>
      </c>
      <c r="AG11" s="8">
        <v>566</v>
      </c>
      <c r="AH11" s="8">
        <v>108</v>
      </c>
      <c r="AI11" s="8">
        <v>3693</v>
      </c>
      <c r="AJ11" s="8">
        <v>14982</v>
      </c>
      <c r="AK11" s="8">
        <v>10</v>
      </c>
      <c r="AL11" s="8">
        <v>112</v>
      </c>
      <c r="AM11" s="8">
        <v>333</v>
      </c>
      <c r="AN11" s="8">
        <v>601</v>
      </c>
      <c r="AO11" s="8">
        <v>58</v>
      </c>
      <c r="AP11" s="8">
        <v>1</v>
      </c>
      <c r="AQ11" s="8">
        <v>443</v>
      </c>
      <c r="AR11" s="8">
        <v>13169</v>
      </c>
      <c r="AS11" s="8">
        <v>26</v>
      </c>
      <c r="AT11" s="8">
        <v>19807</v>
      </c>
    </row>
    <row r="12" spans="1:46" ht="15" customHeight="1">
      <c r="A12" s="7" t="s">
        <v>92</v>
      </c>
      <c r="B12" s="8">
        <v>2195</v>
      </c>
      <c r="C12" s="8">
        <v>12788</v>
      </c>
      <c r="D12" s="8">
        <v>9290</v>
      </c>
      <c r="E12" s="8">
        <v>559</v>
      </c>
      <c r="F12" s="8">
        <v>23118</v>
      </c>
      <c r="G12" s="8">
        <v>11039</v>
      </c>
      <c r="H12" s="8">
        <v>13524</v>
      </c>
      <c r="I12" s="8">
        <v>8169</v>
      </c>
      <c r="J12" s="8">
        <v>39399</v>
      </c>
      <c r="K12" s="8">
        <v>45855</v>
      </c>
      <c r="L12" s="8">
        <v>71130</v>
      </c>
      <c r="M12" s="8">
        <v>173</v>
      </c>
      <c r="N12" s="8">
        <v>2535</v>
      </c>
      <c r="O12" s="8">
        <v>25743</v>
      </c>
      <c r="P12" s="8">
        <v>38030</v>
      </c>
      <c r="Q12" s="8">
        <v>5643</v>
      </c>
      <c r="R12" s="8">
        <v>0</v>
      </c>
      <c r="S12" s="8">
        <v>11506</v>
      </c>
      <c r="T12" s="8">
        <v>44</v>
      </c>
      <c r="U12" s="8">
        <v>3646</v>
      </c>
      <c r="V12" s="8">
        <v>30876</v>
      </c>
      <c r="W12" s="8">
        <v>376</v>
      </c>
      <c r="X12" s="8">
        <v>55294</v>
      </c>
      <c r="Y12" s="8">
        <v>26597</v>
      </c>
      <c r="Z12" s="8">
        <v>97</v>
      </c>
      <c r="AA12" s="8">
        <v>48961</v>
      </c>
      <c r="AB12" s="8">
        <v>398</v>
      </c>
      <c r="AC12" s="8">
        <v>65739</v>
      </c>
      <c r="AD12" s="8">
        <v>16150</v>
      </c>
      <c r="AE12" s="8">
        <v>83507</v>
      </c>
      <c r="AF12" s="8">
        <v>1824</v>
      </c>
      <c r="AG12" s="8">
        <v>2258</v>
      </c>
      <c r="AH12" s="8">
        <v>3908</v>
      </c>
      <c r="AI12" s="8">
        <v>7934</v>
      </c>
      <c r="AJ12" s="8">
        <v>15048</v>
      </c>
      <c r="AK12" s="8">
        <v>9099</v>
      </c>
      <c r="AL12" s="8">
        <v>2551</v>
      </c>
      <c r="AM12" s="8">
        <v>539</v>
      </c>
      <c r="AN12" s="8">
        <v>1877</v>
      </c>
      <c r="AO12" s="8">
        <v>521</v>
      </c>
      <c r="AP12" s="8">
        <v>2</v>
      </c>
      <c r="AQ12" s="8">
        <v>8907</v>
      </c>
      <c r="AR12" s="8">
        <v>4942</v>
      </c>
      <c r="AS12" s="8">
        <v>137</v>
      </c>
      <c r="AT12" s="8">
        <v>30041</v>
      </c>
    </row>
    <row r="13" spans="1:46" ht="15" customHeight="1">
      <c r="A13" s="7" t="s">
        <v>310</v>
      </c>
      <c r="B13" s="8">
        <v>212272</v>
      </c>
      <c r="C13" s="8">
        <v>204807</v>
      </c>
      <c r="D13" s="8">
        <v>211985</v>
      </c>
      <c r="E13" s="8">
        <v>15800</v>
      </c>
      <c r="F13" s="8">
        <v>472500</v>
      </c>
      <c r="G13" s="8">
        <v>150472</v>
      </c>
      <c r="H13" s="8">
        <v>73647</v>
      </c>
      <c r="I13" s="8">
        <v>242664</v>
      </c>
      <c r="J13" s="8">
        <v>726712</v>
      </c>
      <c r="K13" s="8">
        <v>1521594</v>
      </c>
      <c r="L13" s="8">
        <v>1293610</v>
      </c>
      <c r="M13" s="8">
        <v>38508</v>
      </c>
      <c r="N13" s="8">
        <v>61628</v>
      </c>
      <c r="O13" s="8">
        <v>631604</v>
      </c>
      <c r="P13" s="8">
        <v>994421</v>
      </c>
      <c r="Q13" s="8">
        <v>190054</v>
      </c>
      <c r="R13" s="8">
        <v>129653</v>
      </c>
      <c r="S13" s="8">
        <v>65061</v>
      </c>
      <c r="T13" s="8">
        <v>12494</v>
      </c>
      <c r="U13" s="8">
        <v>68075</v>
      </c>
      <c r="V13" s="8">
        <v>683318</v>
      </c>
      <c r="W13" s="8">
        <v>30477</v>
      </c>
      <c r="X13" s="8">
        <v>2117088</v>
      </c>
      <c r="Y13" s="8">
        <v>744996</v>
      </c>
      <c r="Z13" s="8">
        <v>5998</v>
      </c>
      <c r="AA13" s="8">
        <v>810344</v>
      </c>
      <c r="AB13" s="8">
        <v>20856</v>
      </c>
      <c r="AC13" s="8">
        <v>1747760</v>
      </c>
      <c r="AD13" s="8">
        <v>585376</v>
      </c>
      <c r="AE13" s="8">
        <v>4222698</v>
      </c>
      <c r="AF13" s="8">
        <v>63482</v>
      </c>
      <c r="AG13" s="8">
        <v>77299</v>
      </c>
      <c r="AH13" s="8">
        <v>99022</v>
      </c>
      <c r="AI13" s="8">
        <v>137033</v>
      </c>
      <c r="AJ13" s="8">
        <v>553133</v>
      </c>
      <c r="AK13" s="8">
        <v>3087</v>
      </c>
      <c r="AL13" s="8">
        <v>228872</v>
      </c>
      <c r="AM13" s="8">
        <v>55345</v>
      </c>
      <c r="AN13" s="8">
        <v>21368</v>
      </c>
      <c r="AO13" s="8">
        <v>34577</v>
      </c>
      <c r="AP13" s="8">
        <v>19345</v>
      </c>
      <c r="AQ13" s="8">
        <v>129873</v>
      </c>
      <c r="AR13" s="8">
        <v>340803</v>
      </c>
      <c r="AS13" s="8">
        <v>1637</v>
      </c>
      <c r="AT13" s="8">
        <v>523850</v>
      </c>
    </row>
    <row r="14" spans="1:46" ht="15" customHeight="1">
      <c r="A14" s="7" t="s">
        <v>93</v>
      </c>
      <c r="B14" s="8">
        <v>110477</v>
      </c>
      <c r="C14" s="8">
        <v>68903</v>
      </c>
      <c r="D14" s="8">
        <v>99734</v>
      </c>
      <c r="E14" s="8">
        <v>8603</v>
      </c>
      <c r="F14" s="8">
        <v>207835</v>
      </c>
      <c r="G14" s="8">
        <v>67479</v>
      </c>
      <c r="H14" s="8">
        <v>18419</v>
      </c>
      <c r="I14" s="8">
        <v>67256</v>
      </c>
      <c r="J14" s="8">
        <v>245942</v>
      </c>
      <c r="K14" s="8">
        <v>655397</v>
      </c>
      <c r="L14" s="8">
        <v>425909</v>
      </c>
      <c r="M14" s="8">
        <v>2455</v>
      </c>
      <c r="N14" s="8">
        <v>25917</v>
      </c>
      <c r="O14" s="8">
        <v>361734</v>
      </c>
      <c r="P14" s="8">
        <v>403453</v>
      </c>
      <c r="Q14" s="8">
        <v>40014</v>
      </c>
      <c r="R14" s="8">
        <v>857</v>
      </c>
      <c r="S14" s="8">
        <v>7730</v>
      </c>
      <c r="T14" s="8">
        <v>902</v>
      </c>
      <c r="U14" s="8">
        <v>15155</v>
      </c>
      <c r="V14" s="8">
        <v>256381</v>
      </c>
      <c r="W14" s="8">
        <v>13665</v>
      </c>
      <c r="X14" s="8">
        <v>734107</v>
      </c>
      <c r="Y14" s="8">
        <v>391252</v>
      </c>
      <c r="Z14" s="8">
        <v>444</v>
      </c>
      <c r="AA14" s="8">
        <v>408353</v>
      </c>
      <c r="AB14" s="8">
        <v>20470</v>
      </c>
      <c r="AC14" s="8">
        <v>569053</v>
      </c>
      <c r="AD14" s="8">
        <v>122609</v>
      </c>
      <c r="AE14" s="8">
        <v>1684456</v>
      </c>
      <c r="AF14" s="8">
        <v>28920</v>
      </c>
      <c r="AG14" s="8">
        <v>5578</v>
      </c>
      <c r="AH14" s="8">
        <v>26273</v>
      </c>
      <c r="AI14" s="8">
        <v>74554</v>
      </c>
      <c r="AJ14" s="8">
        <v>111966</v>
      </c>
      <c r="AK14" s="8">
        <v>2981</v>
      </c>
      <c r="AL14" s="8">
        <v>168127</v>
      </c>
      <c r="AM14" s="8">
        <v>13099</v>
      </c>
      <c r="AN14" s="8">
        <v>7206</v>
      </c>
      <c r="AO14" s="8">
        <v>9552</v>
      </c>
      <c r="AP14" s="8">
        <v>18834</v>
      </c>
      <c r="AQ14" s="8">
        <v>27325</v>
      </c>
      <c r="AR14" s="8">
        <v>42897</v>
      </c>
      <c r="AS14" s="8">
        <v>30</v>
      </c>
      <c r="AT14" s="8">
        <v>210665</v>
      </c>
    </row>
    <row r="15" spans="1:46" ht="15" customHeight="1">
      <c r="A15" s="7" t="s">
        <v>94</v>
      </c>
      <c r="B15" s="8">
        <v>102127</v>
      </c>
      <c r="C15" s="8">
        <v>145122</v>
      </c>
      <c r="D15" s="8">
        <v>113387</v>
      </c>
      <c r="E15" s="8">
        <v>12683</v>
      </c>
      <c r="F15" s="8">
        <v>281455</v>
      </c>
      <c r="G15" s="8">
        <v>84459</v>
      </c>
      <c r="H15" s="8">
        <v>59102</v>
      </c>
      <c r="I15" s="8">
        <v>180758</v>
      </c>
      <c r="J15" s="8">
        <v>515984</v>
      </c>
      <c r="K15" s="8">
        <v>882880</v>
      </c>
      <c r="L15" s="8">
        <v>900032</v>
      </c>
      <c r="M15" s="8">
        <v>37193</v>
      </c>
      <c r="N15" s="8">
        <v>36886</v>
      </c>
      <c r="O15" s="8">
        <v>282480</v>
      </c>
      <c r="P15" s="8">
        <v>636382</v>
      </c>
      <c r="Q15" s="8">
        <v>154069</v>
      </c>
      <c r="R15" s="8">
        <v>128973</v>
      </c>
      <c r="S15" s="8">
        <v>58279</v>
      </c>
      <c r="T15" s="8">
        <v>12356</v>
      </c>
      <c r="U15" s="8">
        <v>54058</v>
      </c>
      <c r="V15" s="8">
        <v>448922</v>
      </c>
      <c r="W15" s="8">
        <v>16812</v>
      </c>
      <c r="X15" s="8">
        <v>1440454</v>
      </c>
      <c r="Y15" s="8">
        <v>366749</v>
      </c>
      <c r="Z15" s="8">
        <v>5613</v>
      </c>
      <c r="AA15" s="8">
        <v>424115</v>
      </c>
      <c r="AB15" s="8">
        <v>386</v>
      </c>
      <c r="AC15" s="8">
        <v>1230120</v>
      </c>
      <c r="AD15" s="8">
        <v>496130</v>
      </c>
      <c r="AE15" s="8">
        <v>2672588</v>
      </c>
      <c r="AF15" s="8">
        <v>34562</v>
      </c>
      <c r="AG15" s="8">
        <v>73584</v>
      </c>
      <c r="AH15" s="8">
        <v>72770</v>
      </c>
      <c r="AI15" s="8">
        <v>73397</v>
      </c>
      <c r="AJ15" s="8">
        <v>456100</v>
      </c>
      <c r="AK15" s="8">
        <v>108</v>
      </c>
      <c r="AL15" s="8">
        <v>61934</v>
      </c>
      <c r="AM15" s="8">
        <v>45082</v>
      </c>
      <c r="AN15" s="8">
        <v>14418</v>
      </c>
      <c r="AO15" s="8">
        <v>25025</v>
      </c>
      <c r="AP15" s="8">
        <v>511</v>
      </c>
      <c r="AQ15" s="8">
        <v>105404</v>
      </c>
      <c r="AR15" s="8">
        <v>307730</v>
      </c>
      <c r="AS15" s="8">
        <v>1607</v>
      </c>
      <c r="AT15" s="8">
        <v>346332</v>
      </c>
    </row>
    <row r="16" spans="1:46" ht="15" customHeight="1">
      <c r="A16" s="7" t="s">
        <v>311</v>
      </c>
      <c r="B16" s="8">
        <v>332</v>
      </c>
      <c r="C16" s="8">
        <v>9218</v>
      </c>
      <c r="D16" s="8">
        <v>1136</v>
      </c>
      <c r="E16" s="8">
        <v>5486</v>
      </c>
      <c r="F16" s="8">
        <v>16790</v>
      </c>
      <c r="G16" s="8">
        <v>1466</v>
      </c>
      <c r="H16" s="8">
        <v>3874</v>
      </c>
      <c r="I16" s="8">
        <v>5350</v>
      </c>
      <c r="J16" s="8">
        <v>35214</v>
      </c>
      <c r="K16" s="8">
        <v>16683</v>
      </c>
      <c r="L16" s="8">
        <v>32331</v>
      </c>
      <c r="M16" s="8">
        <v>1140</v>
      </c>
      <c r="N16" s="8">
        <v>1175</v>
      </c>
      <c r="O16" s="8">
        <v>12610</v>
      </c>
      <c r="P16" s="8">
        <v>45414</v>
      </c>
      <c r="Q16" s="8">
        <v>4029</v>
      </c>
      <c r="R16" s="8">
        <v>177</v>
      </c>
      <c r="S16" s="8">
        <v>948</v>
      </c>
      <c r="T16" s="8">
        <v>764</v>
      </c>
      <c r="U16" s="8">
        <v>1138</v>
      </c>
      <c r="V16" s="8">
        <v>21985</v>
      </c>
      <c r="W16" s="8">
        <v>0</v>
      </c>
      <c r="X16" s="8">
        <v>57473</v>
      </c>
      <c r="Y16" s="8">
        <v>13005</v>
      </c>
      <c r="Z16" s="8">
        <v>59</v>
      </c>
      <c r="AA16" s="8">
        <v>22124</v>
      </c>
      <c r="AB16" s="8">
        <v>0</v>
      </c>
      <c r="AC16" s="8">
        <v>51413</v>
      </c>
      <c r="AD16" s="8">
        <v>33363</v>
      </c>
      <c r="AE16" s="8">
        <v>134346</v>
      </c>
      <c r="AF16" s="8">
        <v>0</v>
      </c>
      <c r="AG16" s="8">
        <v>1863</v>
      </c>
      <c r="AH16" s="8">
        <v>21</v>
      </c>
      <c r="AI16" s="8">
        <v>10918</v>
      </c>
      <c r="AJ16" s="8">
        <v>14933</v>
      </c>
      <c r="AK16" s="8">
        <v>2</v>
      </c>
      <c r="AL16" s="8">
        <v>1189</v>
      </c>
      <c r="AM16" s="8">
        <v>2836</v>
      </c>
      <c r="AN16" s="8">
        <v>256</v>
      </c>
      <c r="AO16" s="8">
        <v>0</v>
      </c>
      <c r="AP16" s="8">
        <v>0</v>
      </c>
      <c r="AQ16" s="8">
        <v>2856</v>
      </c>
      <c r="AR16" s="8">
        <v>9824</v>
      </c>
      <c r="AS16" s="8">
        <v>0</v>
      </c>
      <c r="AT16" s="8">
        <v>33147</v>
      </c>
    </row>
    <row r="17" spans="1:46" ht="15" customHeight="1">
      <c r="A17" s="7" t="s">
        <v>316</v>
      </c>
      <c r="B17" s="8">
        <v>28934</v>
      </c>
      <c r="C17" s="8">
        <v>41045</v>
      </c>
      <c r="D17" s="8">
        <v>71726</v>
      </c>
      <c r="E17" s="8">
        <v>126</v>
      </c>
      <c r="F17" s="8">
        <v>292409</v>
      </c>
      <c r="G17" s="8">
        <v>48424</v>
      </c>
      <c r="H17" s="8">
        <v>22279</v>
      </c>
      <c r="I17" s="8">
        <v>63623</v>
      </c>
      <c r="J17" s="8">
        <v>269714</v>
      </c>
      <c r="K17" s="8">
        <v>383500</v>
      </c>
      <c r="L17" s="8">
        <v>610374</v>
      </c>
      <c r="M17" s="8">
        <v>15338</v>
      </c>
      <c r="N17" s="8">
        <v>7803</v>
      </c>
      <c r="O17" s="8">
        <v>101481</v>
      </c>
      <c r="P17" s="8">
        <v>453594</v>
      </c>
      <c r="Q17" s="8">
        <v>85752</v>
      </c>
      <c r="R17" s="8">
        <v>725</v>
      </c>
      <c r="S17" s="8">
        <v>2892</v>
      </c>
      <c r="T17" s="8">
        <v>1117</v>
      </c>
      <c r="U17" s="8">
        <v>2800</v>
      </c>
      <c r="V17" s="8">
        <v>225398</v>
      </c>
      <c r="W17" s="8">
        <v>1384</v>
      </c>
      <c r="X17" s="8">
        <v>1112625</v>
      </c>
      <c r="Y17" s="8">
        <v>247242</v>
      </c>
      <c r="Z17" s="8">
        <v>277</v>
      </c>
      <c r="AA17" s="8">
        <v>507900</v>
      </c>
      <c r="AB17" s="8">
        <v>57687</v>
      </c>
      <c r="AC17" s="8">
        <v>773853</v>
      </c>
      <c r="AD17" s="8">
        <v>70104</v>
      </c>
      <c r="AE17" s="8">
        <v>1252532</v>
      </c>
      <c r="AF17" s="8">
        <v>87378</v>
      </c>
      <c r="AG17" s="8">
        <v>43076</v>
      </c>
      <c r="AH17" s="8">
        <v>9439</v>
      </c>
      <c r="AI17" s="8">
        <v>58360</v>
      </c>
      <c r="AJ17" s="8">
        <v>99069</v>
      </c>
      <c r="AK17" s="8">
        <v>29</v>
      </c>
      <c r="AL17" s="8">
        <v>50660</v>
      </c>
      <c r="AM17" s="8">
        <v>15996</v>
      </c>
      <c r="AN17" s="8">
        <v>5142</v>
      </c>
      <c r="AO17" s="8">
        <v>12507</v>
      </c>
      <c r="AP17" s="8">
        <v>26</v>
      </c>
      <c r="AQ17" s="8">
        <v>21595</v>
      </c>
      <c r="AR17" s="8">
        <v>26643</v>
      </c>
      <c r="AS17" s="8">
        <v>0</v>
      </c>
      <c r="AT17" s="8">
        <v>182046</v>
      </c>
    </row>
    <row r="18" spans="1:46" ht="15" customHeight="1">
      <c r="A18" s="7" t="s">
        <v>19</v>
      </c>
      <c r="B18" s="8">
        <v>28960</v>
      </c>
      <c r="C18" s="8">
        <v>40273</v>
      </c>
      <c r="D18" s="8">
        <v>71572</v>
      </c>
      <c r="E18" s="8">
        <v>126</v>
      </c>
      <c r="F18" s="8">
        <v>290427</v>
      </c>
      <c r="G18" s="8">
        <v>48424</v>
      </c>
      <c r="H18" s="8">
        <v>22361</v>
      </c>
      <c r="I18" s="8">
        <v>63318</v>
      </c>
      <c r="J18" s="8">
        <v>234747</v>
      </c>
      <c r="K18" s="8">
        <v>262026</v>
      </c>
      <c r="L18" s="8">
        <v>580667</v>
      </c>
      <c r="M18" s="8">
        <v>10895</v>
      </c>
      <c r="N18" s="8">
        <v>7803</v>
      </c>
      <c r="O18" s="8">
        <v>100727</v>
      </c>
      <c r="P18" s="8">
        <v>441520</v>
      </c>
      <c r="Q18" s="8">
        <v>79023</v>
      </c>
      <c r="R18" s="8">
        <v>725</v>
      </c>
      <c r="S18" s="8">
        <v>2672</v>
      </c>
      <c r="T18" s="8">
        <v>1127</v>
      </c>
      <c r="U18" s="8">
        <v>2800</v>
      </c>
      <c r="V18" s="8">
        <v>205642</v>
      </c>
      <c r="W18" s="8">
        <v>1384</v>
      </c>
      <c r="X18" s="8">
        <v>1053971</v>
      </c>
      <c r="Y18" s="8">
        <v>244209</v>
      </c>
      <c r="Z18" s="8">
        <v>163</v>
      </c>
      <c r="AA18" s="8">
        <v>501123</v>
      </c>
      <c r="AB18" s="8">
        <v>55190</v>
      </c>
      <c r="AC18" s="8">
        <v>762293</v>
      </c>
      <c r="AD18" s="8">
        <v>67668</v>
      </c>
      <c r="AE18" s="8">
        <v>1201616</v>
      </c>
      <c r="AF18" s="8">
        <v>87378</v>
      </c>
      <c r="AG18" s="8">
        <v>40561</v>
      </c>
      <c r="AH18" s="8">
        <v>9439</v>
      </c>
      <c r="AI18" s="8">
        <v>58348</v>
      </c>
      <c r="AJ18" s="8">
        <v>94960</v>
      </c>
      <c r="AK18" s="8">
        <v>29</v>
      </c>
      <c r="AL18" s="8">
        <v>50315</v>
      </c>
      <c r="AM18" s="8">
        <v>13796</v>
      </c>
      <c r="AN18" s="8">
        <v>4190</v>
      </c>
      <c r="AO18" s="8">
        <v>12507</v>
      </c>
      <c r="AP18" s="8">
        <v>0</v>
      </c>
      <c r="AQ18" s="8">
        <v>10740</v>
      </c>
      <c r="AR18" s="8">
        <v>24418</v>
      </c>
      <c r="AS18" s="8">
        <v>0</v>
      </c>
      <c r="AT18" s="8">
        <v>167230</v>
      </c>
    </row>
    <row r="19" spans="1:46" ht="15" customHeight="1">
      <c r="A19" s="7" t="s">
        <v>95</v>
      </c>
      <c r="B19" s="8">
        <v>12961</v>
      </c>
      <c r="C19" s="8">
        <v>33578</v>
      </c>
      <c r="D19" s="8">
        <v>51451</v>
      </c>
      <c r="E19" s="8">
        <v>126</v>
      </c>
      <c r="F19" s="8">
        <v>231292</v>
      </c>
      <c r="G19" s="8">
        <v>31555</v>
      </c>
      <c r="H19" s="8">
        <v>20403</v>
      </c>
      <c r="I19" s="8">
        <v>54999</v>
      </c>
      <c r="J19" s="8">
        <v>211251</v>
      </c>
      <c r="K19" s="8">
        <v>196373</v>
      </c>
      <c r="L19" s="8">
        <v>495777</v>
      </c>
      <c r="M19" s="8">
        <v>6259</v>
      </c>
      <c r="N19" s="8">
        <v>5079</v>
      </c>
      <c r="O19" s="8">
        <v>69708</v>
      </c>
      <c r="P19" s="8">
        <v>325156</v>
      </c>
      <c r="Q19" s="8">
        <v>78178</v>
      </c>
      <c r="R19" s="8">
        <v>725</v>
      </c>
      <c r="S19" s="8">
        <v>1516</v>
      </c>
      <c r="T19" s="8">
        <v>365</v>
      </c>
      <c r="U19" s="8">
        <v>1180</v>
      </c>
      <c r="V19" s="8">
        <v>160460</v>
      </c>
      <c r="W19" s="8">
        <v>1384</v>
      </c>
      <c r="X19" s="8">
        <v>810286</v>
      </c>
      <c r="Y19" s="8">
        <v>169430</v>
      </c>
      <c r="Z19" s="8">
        <v>94</v>
      </c>
      <c r="AA19" s="8">
        <v>439908</v>
      </c>
      <c r="AB19" s="8">
        <v>32750</v>
      </c>
      <c r="AC19" s="8">
        <v>623625</v>
      </c>
      <c r="AD19" s="8">
        <v>62168</v>
      </c>
      <c r="AE19" s="8">
        <v>1009412</v>
      </c>
      <c r="AF19" s="8">
        <v>72396</v>
      </c>
      <c r="AG19" s="8">
        <v>7784</v>
      </c>
      <c r="AH19" s="8">
        <v>8925</v>
      </c>
      <c r="AI19" s="8">
        <v>42403</v>
      </c>
      <c r="AJ19" s="8">
        <v>93447</v>
      </c>
      <c r="AK19" s="8">
        <v>0</v>
      </c>
      <c r="AL19" s="8">
        <v>25397</v>
      </c>
      <c r="AM19" s="8">
        <v>790</v>
      </c>
      <c r="AN19" s="8">
        <v>1618</v>
      </c>
      <c r="AO19" s="8">
        <v>11561</v>
      </c>
      <c r="AP19" s="8">
        <v>0</v>
      </c>
      <c r="AQ19" s="8">
        <v>5203</v>
      </c>
      <c r="AR19" s="8">
        <v>22387</v>
      </c>
      <c r="AS19" s="8">
        <v>0</v>
      </c>
      <c r="AT19" s="8">
        <v>147740</v>
      </c>
    </row>
    <row r="20" spans="1:46" ht="15" customHeight="1">
      <c r="A20" s="7" t="s">
        <v>20</v>
      </c>
      <c r="B20" s="8">
        <v>15999</v>
      </c>
      <c r="C20" s="8">
        <v>6695</v>
      </c>
      <c r="D20" s="8">
        <v>20121</v>
      </c>
      <c r="E20" s="8">
        <v>0</v>
      </c>
      <c r="F20" s="8">
        <v>59135</v>
      </c>
      <c r="G20" s="8">
        <v>16869</v>
      </c>
      <c r="H20" s="8">
        <v>1958</v>
      </c>
      <c r="I20" s="8">
        <v>8319</v>
      </c>
      <c r="J20" s="8">
        <v>23496</v>
      </c>
      <c r="K20" s="8">
        <v>65653</v>
      </c>
      <c r="L20" s="8">
        <v>84890</v>
      </c>
      <c r="M20" s="8">
        <v>4636</v>
      </c>
      <c r="N20" s="8">
        <v>2724</v>
      </c>
      <c r="O20" s="8">
        <v>31019</v>
      </c>
      <c r="P20" s="8">
        <v>114471</v>
      </c>
      <c r="Q20" s="8">
        <v>845</v>
      </c>
      <c r="R20" s="8">
        <v>0</v>
      </c>
      <c r="S20" s="8">
        <v>1156</v>
      </c>
      <c r="T20" s="8">
        <v>762</v>
      </c>
      <c r="U20" s="8">
        <v>1620</v>
      </c>
      <c r="V20" s="8">
        <v>45182</v>
      </c>
      <c r="W20" s="8">
        <v>0</v>
      </c>
      <c r="X20" s="8">
        <v>243685</v>
      </c>
      <c r="Y20" s="8">
        <v>74779</v>
      </c>
      <c r="Z20" s="8">
        <v>69</v>
      </c>
      <c r="AA20" s="8">
        <v>61215</v>
      </c>
      <c r="AB20" s="8">
        <v>22440</v>
      </c>
      <c r="AC20" s="8">
        <v>138668</v>
      </c>
      <c r="AD20" s="8">
        <v>5500</v>
      </c>
      <c r="AE20" s="8">
        <v>189704</v>
      </c>
      <c r="AF20" s="8">
        <v>14982</v>
      </c>
      <c r="AG20" s="8">
        <v>32777</v>
      </c>
      <c r="AH20" s="8">
        <v>514</v>
      </c>
      <c r="AI20" s="8">
        <v>15945</v>
      </c>
      <c r="AJ20" s="8">
        <v>1513</v>
      </c>
      <c r="AK20" s="8">
        <v>29</v>
      </c>
      <c r="AL20" s="8">
        <v>24918</v>
      </c>
      <c r="AM20" s="8">
        <v>13006</v>
      </c>
      <c r="AN20" s="8">
        <v>2472</v>
      </c>
      <c r="AO20" s="8">
        <v>946</v>
      </c>
      <c r="AP20" s="8">
        <v>0</v>
      </c>
      <c r="AQ20" s="8">
        <v>5537</v>
      </c>
      <c r="AR20" s="8">
        <v>2031</v>
      </c>
      <c r="AS20" s="8">
        <v>0</v>
      </c>
      <c r="AT20" s="8">
        <v>19490</v>
      </c>
    </row>
    <row r="21" spans="1:46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1893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2500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100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</row>
    <row r="22" spans="1:46" ht="15" customHeight="1">
      <c r="A22" s="7" t="s">
        <v>97</v>
      </c>
      <c r="B22" s="8">
        <v>0</v>
      </c>
      <c r="C22" s="8">
        <v>1136</v>
      </c>
      <c r="D22" s="8">
        <v>154</v>
      </c>
      <c r="E22" s="8">
        <v>0</v>
      </c>
      <c r="F22" s="8">
        <v>4359</v>
      </c>
      <c r="G22" s="8">
        <v>0</v>
      </c>
      <c r="H22" s="8">
        <v>12</v>
      </c>
      <c r="I22" s="8">
        <v>764</v>
      </c>
      <c r="J22" s="8">
        <v>35847</v>
      </c>
      <c r="K22" s="8">
        <v>123247</v>
      </c>
      <c r="L22" s="8">
        <v>34333</v>
      </c>
      <c r="M22" s="8">
        <v>5005</v>
      </c>
      <c r="N22" s="8">
        <v>0</v>
      </c>
      <c r="O22" s="8">
        <v>2271</v>
      </c>
      <c r="P22" s="8">
        <v>19685</v>
      </c>
      <c r="Q22" s="8">
        <v>7076</v>
      </c>
      <c r="R22" s="8">
        <v>0</v>
      </c>
      <c r="S22" s="8">
        <v>220</v>
      </c>
      <c r="T22" s="8">
        <v>27</v>
      </c>
      <c r="U22" s="8">
        <v>0</v>
      </c>
      <c r="V22" s="8">
        <v>23010</v>
      </c>
      <c r="W22" s="8">
        <v>0</v>
      </c>
      <c r="X22" s="8">
        <v>63376</v>
      </c>
      <c r="Y22" s="8">
        <v>5244</v>
      </c>
      <c r="Z22" s="8">
        <v>145</v>
      </c>
      <c r="AA22" s="8">
        <v>10457</v>
      </c>
      <c r="AB22" s="8">
        <v>2570</v>
      </c>
      <c r="AC22" s="8">
        <v>16817</v>
      </c>
      <c r="AD22" s="8">
        <v>2602</v>
      </c>
      <c r="AE22" s="8">
        <v>59709</v>
      </c>
      <c r="AF22" s="8">
        <v>0</v>
      </c>
      <c r="AG22" s="8">
        <v>3608</v>
      </c>
      <c r="AH22" s="8">
        <v>0</v>
      </c>
      <c r="AI22" s="8">
        <v>49</v>
      </c>
      <c r="AJ22" s="8">
        <v>4717</v>
      </c>
      <c r="AK22" s="8">
        <v>0</v>
      </c>
      <c r="AL22" s="8">
        <v>412</v>
      </c>
      <c r="AM22" s="8">
        <v>2284</v>
      </c>
      <c r="AN22" s="8">
        <v>1125</v>
      </c>
      <c r="AO22" s="8">
        <v>0</v>
      </c>
      <c r="AP22" s="8">
        <v>26</v>
      </c>
      <c r="AQ22" s="8">
        <v>11561</v>
      </c>
      <c r="AR22" s="8">
        <v>2613</v>
      </c>
      <c r="AS22" s="8">
        <v>0</v>
      </c>
      <c r="AT22" s="8">
        <v>15090</v>
      </c>
    </row>
    <row r="23" spans="1:46" ht="15" customHeight="1">
      <c r="A23" s="7" t="s">
        <v>320</v>
      </c>
      <c r="B23" s="8">
        <v>26</v>
      </c>
      <c r="C23" s="8">
        <v>364</v>
      </c>
      <c r="D23" s="8">
        <v>0</v>
      </c>
      <c r="E23" s="8">
        <v>0</v>
      </c>
      <c r="F23" s="8">
        <v>2377</v>
      </c>
      <c r="G23" s="8">
        <v>0</v>
      </c>
      <c r="H23" s="8">
        <v>94</v>
      </c>
      <c r="I23" s="8">
        <v>459</v>
      </c>
      <c r="J23" s="8">
        <v>880</v>
      </c>
      <c r="K23" s="8">
        <v>1773</v>
      </c>
      <c r="L23" s="8">
        <v>4626</v>
      </c>
      <c r="M23" s="8">
        <v>562</v>
      </c>
      <c r="N23" s="8">
        <v>0</v>
      </c>
      <c r="O23" s="8">
        <v>1517</v>
      </c>
      <c r="P23" s="8">
        <v>7611</v>
      </c>
      <c r="Q23" s="8">
        <v>347</v>
      </c>
      <c r="R23" s="8">
        <v>0</v>
      </c>
      <c r="S23" s="8">
        <v>0</v>
      </c>
      <c r="T23" s="8">
        <v>37</v>
      </c>
      <c r="U23" s="8">
        <v>0</v>
      </c>
      <c r="V23" s="8">
        <v>3254</v>
      </c>
      <c r="W23" s="8">
        <v>0</v>
      </c>
      <c r="X23" s="8">
        <v>4722</v>
      </c>
      <c r="Y23" s="8">
        <v>2211</v>
      </c>
      <c r="Z23" s="8">
        <v>31</v>
      </c>
      <c r="AA23" s="8">
        <v>3680</v>
      </c>
      <c r="AB23" s="8">
        <v>73</v>
      </c>
      <c r="AC23" s="8">
        <v>5257</v>
      </c>
      <c r="AD23" s="8">
        <v>166</v>
      </c>
      <c r="AE23" s="8">
        <v>8793</v>
      </c>
      <c r="AF23" s="8">
        <v>0</v>
      </c>
      <c r="AG23" s="8">
        <v>1093</v>
      </c>
      <c r="AH23" s="8">
        <v>0</v>
      </c>
      <c r="AI23" s="8">
        <v>37</v>
      </c>
      <c r="AJ23" s="8">
        <v>608</v>
      </c>
      <c r="AK23" s="8">
        <v>0</v>
      </c>
      <c r="AL23" s="8">
        <v>67</v>
      </c>
      <c r="AM23" s="8">
        <v>84</v>
      </c>
      <c r="AN23" s="8">
        <v>173</v>
      </c>
      <c r="AO23" s="8">
        <v>0</v>
      </c>
      <c r="AP23" s="8">
        <v>0</v>
      </c>
      <c r="AQ23" s="8">
        <v>706</v>
      </c>
      <c r="AR23" s="8">
        <v>388</v>
      </c>
      <c r="AS23" s="8">
        <v>0</v>
      </c>
      <c r="AT23" s="8">
        <v>274</v>
      </c>
    </row>
    <row r="24" spans="1:46" ht="15" customHeight="1">
      <c r="A24" s="7" t="s">
        <v>317</v>
      </c>
      <c r="B24" s="8">
        <v>0</v>
      </c>
      <c r="C24" s="8">
        <v>409</v>
      </c>
      <c r="D24" s="8">
        <v>838</v>
      </c>
      <c r="E24" s="8">
        <v>194</v>
      </c>
      <c r="F24" s="8">
        <v>6706</v>
      </c>
      <c r="G24" s="8">
        <v>854</v>
      </c>
      <c r="H24" s="8">
        <v>2722</v>
      </c>
      <c r="I24" s="8">
        <v>494</v>
      </c>
      <c r="J24" s="8">
        <v>4270</v>
      </c>
      <c r="K24" s="8">
        <v>51332</v>
      </c>
      <c r="L24" s="8">
        <v>24547</v>
      </c>
      <c r="M24" s="8">
        <v>9065</v>
      </c>
      <c r="N24" s="8">
        <v>0</v>
      </c>
      <c r="O24" s="8">
        <v>3482</v>
      </c>
      <c r="P24" s="8">
        <v>21746</v>
      </c>
      <c r="Q24" s="8">
        <v>1074</v>
      </c>
      <c r="R24" s="8">
        <v>0</v>
      </c>
      <c r="S24" s="8">
        <v>618</v>
      </c>
      <c r="T24" s="8">
        <v>25</v>
      </c>
      <c r="U24" s="8">
        <v>996</v>
      </c>
      <c r="V24" s="8">
        <v>8850</v>
      </c>
      <c r="W24" s="8">
        <v>0</v>
      </c>
      <c r="X24" s="8">
        <v>32855</v>
      </c>
      <c r="Y24" s="8">
        <v>14995</v>
      </c>
      <c r="Z24" s="8">
        <v>1078</v>
      </c>
      <c r="AA24" s="8">
        <v>2999</v>
      </c>
      <c r="AB24" s="8">
        <v>0</v>
      </c>
      <c r="AC24" s="8">
        <v>11768</v>
      </c>
      <c r="AD24" s="8">
        <v>6431</v>
      </c>
      <c r="AE24" s="8">
        <v>98878</v>
      </c>
      <c r="AF24" s="8">
        <v>52</v>
      </c>
      <c r="AG24" s="8">
        <v>7837</v>
      </c>
      <c r="AH24" s="8">
        <v>10</v>
      </c>
      <c r="AI24" s="8">
        <v>578</v>
      </c>
      <c r="AJ24" s="8">
        <v>2556</v>
      </c>
      <c r="AK24" s="8">
        <v>273</v>
      </c>
      <c r="AL24" s="8">
        <v>685</v>
      </c>
      <c r="AM24" s="8">
        <v>12</v>
      </c>
      <c r="AN24" s="8">
        <v>468</v>
      </c>
      <c r="AO24" s="8">
        <v>0</v>
      </c>
      <c r="AP24" s="8">
        <v>0</v>
      </c>
      <c r="AQ24" s="8">
        <v>2140</v>
      </c>
      <c r="AR24" s="8">
        <v>1348</v>
      </c>
      <c r="AS24" s="8">
        <v>0</v>
      </c>
      <c r="AT24" s="8">
        <v>7059</v>
      </c>
    </row>
    <row r="25" spans="1:46" ht="15" customHeight="1">
      <c r="A25" s="7" t="s">
        <v>80</v>
      </c>
      <c r="B25" s="8">
        <v>0</v>
      </c>
      <c r="C25" s="8">
        <v>0</v>
      </c>
      <c r="D25" s="8">
        <v>625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580</v>
      </c>
      <c r="K25" s="8">
        <v>0</v>
      </c>
      <c r="L25" s="8">
        <v>5287</v>
      </c>
      <c r="M25" s="8">
        <v>803</v>
      </c>
      <c r="N25" s="8">
        <v>0</v>
      </c>
      <c r="O25" s="8">
        <v>1398</v>
      </c>
      <c r="P25" s="8">
        <v>10936</v>
      </c>
      <c r="Q25" s="8">
        <v>0</v>
      </c>
      <c r="R25" s="8">
        <v>0</v>
      </c>
      <c r="S25" s="8">
        <v>0</v>
      </c>
      <c r="T25" s="8">
        <v>0</v>
      </c>
      <c r="U25" s="8">
        <v>400</v>
      </c>
      <c r="V25" s="8">
        <v>3729</v>
      </c>
      <c r="W25" s="8">
        <v>0</v>
      </c>
      <c r="X25" s="8">
        <v>1490</v>
      </c>
      <c r="Y25" s="8">
        <v>5453</v>
      </c>
      <c r="Z25" s="8">
        <v>34</v>
      </c>
      <c r="AA25" s="8">
        <v>759</v>
      </c>
      <c r="AB25" s="8">
        <v>0</v>
      </c>
      <c r="AC25" s="8">
        <v>6029</v>
      </c>
      <c r="AD25" s="8">
        <v>7362</v>
      </c>
      <c r="AE25" s="8">
        <v>5737</v>
      </c>
      <c r="AF25" s="8">
        <v>0</v>
      </c>
      <c r="AG25" s="8">
        <v>3138</v>
      </c>
      <c r="AH25" s="8">
        <v>0</v>
      </c>
      <c r="AI25" s="8">
        <v>0</v>
      </c>
      <c r="AJ25" s="8">
        <v>2556</v>
      </c>
      <c r="AK25" s="8">
        <v>0</v>
      </c>
      <c r="AL25" s="8">
        <v>685</v>
      </c>
      <c r="AM25" s="8">
        <v>0</v>
      </c>
      <c r="AN25" s="8">
        <v>30</v>
      </c>
      <c r="AO25" s="8">
        <v>0</v>
      </c>
      <c r="AP25" s="8">
        <v>0</v>
      </c>
      <c r="AQ25" s="8">
        <v>413</v>
      </c>
      <c r="AR25" s="8">
        <v>0</v>
      </c>
      <c r="AS25" s="8">
        <v>0</v>
      </c>
      <c r="AT25" s="8">
        <v>114</v>
      </c>
    </row>
    <row r="26" spans="1:46" ht="15" customHeight="1">
      <c r="A26" s="7" t="s">
        <v>98</v>
      </c>
      <c r="B26" s="8">
        <v>0</v>
      </c>
      <c r="C26" s="8">
        <v>214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1232</v>
      </c>
      <c r="K26" s="8">
        <v>52841</v>
      </c>
      <c r="L26" s="8">
        <v>0</v>
      </c>
      <c r="M26" s="8">
        <v>0</v>
      </c>
      <c r="N26" s="8">
        <v>0</v>
      </c>
      <c r="O26" s="8">
        <v>673</v>
      </c>
      <c r="P26" s="8">
        <v>4054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2048</v>
      </c>
      <c r="W26" s="8">
        <v>0</v>
      </c>
      <c r="X26" s="8">
        <v>24043</v>
      </c>
      <c r="Y26" s="8">
        <v>5770</v>
      </c>
      <c r="Z26" s="8">
        <v>438</v>
      </c>
      <c r="AA26" s="8">
        <v>78</v>
      </c>
      <c r="AB26" s="8">
        <v>0</v>
      </c>
      <c r="AC26" s="8">
        <v>0</v>
      </c>
      <c r="AD26" s="8">
        <v>0</v>
      </c>
      <c r="AE26" s="8">
        <v>75304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0</v>
      </c>
      <c r="AT26" s="8">
        <v>5231</v>
      </c>
    </row>
    <row r="27" spans="1:46" ht="15" customHeight="1">
      <c r="A27" s="7" t="s">
        <v>81</v>
      </c>
      <c r="B27" s="8">
        <v>0</v>
      </c>
      <c r="C27" s="8">
        <v>329</v>
      </c>
      <c r="D27" s="8">
        <v>213</v>
      </c>
      <c r="E27" s="8">
        <v>194</v>
      </c>
      <c r="F27" s="8">
        <v>8074</v>
      </c>
      <c r="G27" s="8">
        <v>854</v>
      </c>
      <c r="H27" s="8">
        <v>2800</v>
      </c>
      <c r="I27" s="8">
        <v>494</v>
      </c>
      <c r="J27" s="8">
        <v>2582</v>
      </c>
      <c r="K27" s="8">
        <v>0</v>
      </c>
      <c r="L27" s="8">
        <v>19327</v>
      </c>
      <c r="M27" s="8">
        <v>8327</v>
      </c>
      <c r="N27" s="8">
        <v>0</v>
      </c>
      <c r="O27" s="8">
        <v>1579</v>
      </c>
      <c r="P27" s="8">
        <v>14300</v>
      </c>
      <c r="Q27" s="8">
        <v>1102</v>
      </c>
      <c r="R27" s="8">
        <v>0</v>
      </c>
      <c r="S27" s="8">
        <v>618</v>
      </c>
      <c r="T27" s="8">
        <v>233</v>
      </c>
      <c r="U27" s="8">
        <v>616</v>
      </c>
      <c r="V27" s="8">
        <v>3101</v>
      </c>
      <c r="W27" s="8">
        <v>0</v>
      </c>
      <c r="X27" s="8">
        <v>7771</v>
      </c>
      <c r="Y27" s="8">
        <v>4244</v>
      </c>
      <c r="Z27" s="8">
        <v>750</v>
      </c>
      <c r="AA27" s="8">
        <v>2868</v>
      </c>
      <c r="AB27" s="8">
        <v>0</v>
      </c>
      <c r="AC27" s="8">
        <v>6300</v>
      </c>
      <c r="AD27" s="8">
        <v>1221</v>
      </c>
      <c r="AE27" s="8">
        <v>18049</v>
      </c>
      <c r="AF27" s="8">
        <v>52</v>
      </c>
      <c r="AG27" s="8">
        <v>5293</v>
      </c>
      <c r="AH27" s="8">
        <v>10</v>
      </c>
      <c r="AI27" s="8">
        <v>678</v>
      </c>
      <c r="AJ27" s="8">
        <v>0</v>
      </c>
      <c r="AK27" s="8">
        <v>273</v>
      </c>
      <c r="AL27" s="8">
        <v>0</v>
      </c>
      <c r="AM27" s="8">
        <v>12</v>
      </c>
      <c r="AN27" s="8">
        <v>478</v>
      </c>
      <c r="AO27" s="8">
        <v>0</v>
      </c>
      <c r="AP27" s="8">
        <v>0</v>
      </c>
      <c r="AQ27" s="8">
        <v>1949</v>
      </c>
      <c r="AR27" s="8">
        <v>1348</v>
      </c>
      <c r="AS27" s="8">
        <v>0</v>
      </c>
      <c r="AT27" s="8">
        <v>1714</v>
      </c>
    </row>
    <row r="28" spans="1:46" ht="15" customHeight="1">
      <c r="A28" s="7" t="s">
        <v>321</v>
      </c>
      <c r="B28" s="8">
        <v>0</v>
      </c>
      <c r="C28" s="8">
        <v>134</v>
      </c>
      <c r="D28" s="8">
        <v>0</v>
      </c>
      <c r="E28" s="8">
        <v>0</v>
      </c>
      <c r="F28" s="8">
        <v>1368</v>
      </c>
      <c r="G28" s="8">
        <v>0</v>
      </c>
      <c r="H28" s="8">
        <v>78</v>
      </c>
      <c r="I28" s="8">
        <v>0</v>
      </c>
      <c r="J28" s="8">
        <v>124</v>
      </c>
      <c r="K28" s="8">
        <v>1509</v>
      </c>
      <c r="L28" s="8">
        <v>67</v>
      </c>
      <c r="M28" s="8">
        <v>65</v>
      </c>
      <c r="N28" s="8">
        <v>0</v>
      </c>
      <c r="O28" s="8">
        <v>168</v>
      </c>
      <c r="P28" s="8">
        <v>7544</v>
      </c>
      <c r="Q28" s="8">
        <v>28</v>
      </c>
      <c r="R28" s="8">
        <v>0</v>
      </c>
      <c r="S28" s="8">
        <v>0</v>
      </c>
      <c r="T28" s="8">
        <v>208</v>
      </c>
      <c r="U28" s="8">
        <v>20</v>
      </c>
      <c r="V28" s="8">
        <v>28</v>
      </c>
      <c r="W28" s="8">
        <v>0</v>
      </c>
      <c r="X28" s="8">
        <v>449</v>
      </c>
      <c r="Y28" s="8">
        <v>472</v>
      </c>
      <c r="Z28" s="8">
        <v>144</v>
      </c>
      <c r="AA28" s="8">
        <v>706</v>
      </c>
      <c r="AB28" s="8">
        <v>0</v>
      </c>
      <c r="AC28" s="8">
        <v>561</v>
      </c>
      <c r="AD28" s="8">
        <v>2152</v>
      </c>
      <c r="AE28" s="8">
        <v>212</v>
      </c>
      <c r="AF28" s="8">
        <v>0</v>
      </c>
      <c r="AG28" s="8">
        <v>594</v>
      </c>
      <c r="AH28" s="8">
        <v>0</v>
      </c>
      <c r="AI28" s="8">
        <v>100</v>
      </c>
      <c r="AJ28" s="8">
        <v>0</v>
      </c>
      <c r="AK28" s="8">
        <v>0</v>
      </c>
      <c r="AL28" s="8">
        <v>0</v>
      </c>
      <c r="AM28" s="8">
        <v>0</v>
      </c>
      <c r="AN28" s="8">
        <v>40</v>
      </c>
      <c r="AO28" s="8">
        <v>0</v>
      </c>
      <c r="AP28" s="8">
        <v>0</v>
      </c>
      <c r="AQ28" s="8">
        <v>222</v>
      </c>
      <c r="AR28" s="8">
        <v>0</v>
      </c>
      <c r="AS28" s="8">
        <v>0</v>
      </c>
      <c r="AT28" s="8">
        <v>0</v>
      </c>
    </row>
    <row r="29" spans="1:46" ht="15" customHeight="1">
      <c r="A29" s="7" t="s">
        <v>318</v>
      </c>
      <c r="B29" s="8">
        <v>628</v>
      </c>
      <c r="C29" s="8">
        <v>16964</v>
      </c>
      <c r="D29" s="8">
        <v>6299</v>
      </c>
      <c r="E29" s="8">
        <v>473</v>
      </c>
      <c r="F29" s="8">
        <v>16216</v>
      </c>
      <c r="G29" s="8">
        <v>10144</v>
      </c>
      <c r="H29" s="8">
        <v>4982</v>
      </c>
      <c r="I29" s="8">
        <v>19983</v>
      </c>
      <c r="J29" s="8">
        <v>55181</v>
      </c>
      <c r="K29" s="8">
        <v>96994</v>
      </c>
      <c r="L29" s="8">
        <v>62329</v>
      </c>
      <c r="M29" s="8">
        <v>864</v>
      </c>
      <c r="N29" s="8">
        <v>2800</v>
      </c>
      <c r="O29" s="8">
        <v>18922</v>
      </c>
      <c r="P29" s="8">
        <v>28896</v>
      </c>
      <c r="Q29" s="8">
        <v>5542</v>
      </c>
      <c r="R29" s="8">
        <v>1165</v>
      </c>
      <c r="S29" s="8">
        <v>5494</v>
      </c>
      <c r="T29" s="8">
        <v>22</v>
      </c>
      <c r="U29" s="8">
        <v>1938</v>
      </c>
      <c r="V29" s="8">
        <v>33641</v>
      </c>
      <c r="W29" s="8">
        <v>31</v>
      </c>
      <c r="X29" s="8">
        <v>63083</v>
      </c>
      <c r="Y29" s="8">
        <v>25058</v>
      </c>
      <c r="Z29" s="8">
        <v>604</v>
      </c>
      <c r="AA29" s="8">
        <v>43756</v>
      </c>
      <c r="AB29" s="8">
        <v>426</v>
      </c>
      <c r="AC29" s="8">
        <v>71584</v>
      </c>
      <c r="AD29" s="8">
        <v>27786</v>
      </c>
      <c r="AE29" s="8">
        <v>202089</v>
      </c>
      <c r="AF29" s="8">
        <v>2250</v>
      </c>
      <c r="AG29" s="8">
        <v>1188</v>
      </c>
      <c r="AH29" s="8">
        <v>364</v>
      </c>
      <c r="AI29" s="8">
        <v>3341</v>
      </c>
      <c r="AJ29" s="8">
        <v>26768</v>
      </c>
      <c r="AK29" s="8">
        <v>989</v>
      </c>
      <c r="AL29" s="8">
        <v>4423</v>
      </c>
      <c r="AM29" s="8">
        <v>3376</v>
      </c>
      <c r="AN29" s="8">
        <v>1433</v>
      </c>
      <c r="AO29" s="8">
        <v>391</v>
      </c>
      <c r="AP29" s="8">
        <v>501</v>
      </c>
      <c r="AQ29" s="8">
        <v>6057</v>
      </c>
      <c r="AR29" s="8">
        <v>10897</v>
      </c>
      <c r="AS29" s="8">
        <v>78</v>
      </c>
      <c r="AT29" s="8">
        <v>22821</v>
      </c>
    </row>
    <row r="30" spans="1:46" ht="15" customHeight="1">
      <c r="A30" s="7" t="s">
        <v>322</v>
      </c>
      <c r="B30" s="8">
        <v>13</v>
      </c>
      <c r="C30" s="8">
        <v>214</v>
      </c>
      <c r="D30" s="8">
        <v>988</v>
      </c>
      <c r="E30" s="8">
        <v>9</v>
      </c>
      <c r="F30" s="8">
        <v>425</v>
      </c>
      <c r="G30" s="8">
        <v>972</v>
      </c>
      <c r="H30" s="8">
        <v>138</v>
      </c>
      <c r="I30" s="8">
        <v>3274</v>
      </c>
      <c r="J30" s="8">
        <v>1285</v>
      </c>
      <c r="K30" s="8">
        <v>8111</v>
      </c>
      <c r="L30" s="8">
        <v>3653</v>
      </c>
      <c r="M30" s="8">
        <v>212</v>
      </c>
      <c r="N30" s="8">
        <v>381</v>
      </c>
      <c r="O30" s="8">
        <v>1092</v>
      </c>
      <c r="P30" s="8">
        <v>1127</v>
      </c>
      <c r="Q30" s="8">
        <v>84</v>
      </c>
      <c r="R30" s="8">
        <v>527</v>
      </c>
      <c r="S30" s="8">
        <v>412</v>
      </c>
      <c r="T30" s="8">
        <v>3</v>
      </c>
      <c r="U30" s="8">
        <v>90</v>
      </c>
      <c r="V30" s="8">
        <v>1488</v>
      </c>
      <c r="W30" s="8">
        <v>1</v>
      </c>
      <c r="X30" s="8">
        <v>3293</v>
      </c>
      <c r="Y30" s="8">
        <v>3182</v>
      </c>
      <c r="Z30" s="8">
        <v>23</v>
      </c>
      <c r="AA30" s="8">
        <v>448</v>
      </c>
      <c r="AB30" s="8">
        <v>217</v>
      </c>
      <c r="AC30" s="8">
        <v>2990</v>
      </c>
      <c r="AD30" s="8">
        <v>1415</v>
      </c>
      <c r="AE30" s="8">
        <v>4671</v>
      </c>
      <c r="AF30" s="8">
        <v>7</v>
      </c>
      <c r="AG30" s="8">
        <v>71</v>
      </c>
      <c r="AH30" s="8">
        <v>29</v>
      </c>
      <c r="AI30" s="8">
        <v>65</v>
      </c>
      <c r="AJ30" s="8">
        <v>1022</v>
      </c>
      <c r="AK30" s="8">
        <v>134</v>
      </c>
      <c r="AL30" s="8">
        <v>90</v>
      </c>
      <c r="AM30" s="8">
        <v>232</v>
      </c>
      <c r="AN30" s="8">
        <v>81</v>
      </c>
      <c r="AO30" s="8">
        <v>0</v>
      </c>
      <c r="AP30" s="8">
        <v>66</v>
      </c>
      <c r="AQ30" s="8">
        <v>1164</v>
      </c>
      <c r="AR30" s="8">
        <v>830</v>
      </c>
      <c r="AS30" s="8">
        <v>46</v>
      </c>
      <c r="AT30" s="8">
        <v>887</v>
      </c>
    </row>
    <row r="31" spans="1:46" ht="15" customHeight="1">
      <c r="A31" s="7" t="s">
        <v>21</v>
      </c>
      <c r="B31" s="8">
        <v>58</v>
      </c>
      <c r="C31" s="8">
        <v>1098</v>
      </c>
      <c r="D31" s="8">
        <v>7025</v>
      </c>
      <c r="E31" s="8">
        <v>70</v>
      </c>
      <c r="F31" s="8">
        <v>944</v>
      </c>
      <c r="G31" s="8">
        <v>5962</v>
      </c>
      <c r="H31" s="8">
        <v>1868</v>
      </c>
      <c r="I31" s="8">
        <v>11765</v>
      </c>
      <c r="J31" s="8">
        <v>4571</v>
      </c>
      <c r="K31" s="8">
        <v>17091</v>
      </c>
      <c r="L31" s="8">
        <v>6933</v>
      </c>
      <c r="M31" s="8">
        <v>491</v>
      </c>
      <c r="N31" s="8">
        <v>776</v>
      </c>
      <c r="O31" s="8">
        <v>4506</v>
      </c>
      <c r="P31" s="8">
        <v>2415</v>
      </c>
      <c r="Q31" s="8">
        <v>1788</v>
      </c>
      <c r="R31" s="8">
        <v>783</v>
      </c>
      <c r="S31" s="8">
        <v>1060</v>
      </c>
      <c r="T31" s="8">
        <v>56</v>
      </c>
      <c r="U31" s="8">
        <v>223</v>
      </c>
      <c r="V31" s="8">
        <v>4003</v>
      </c>
      <c r="W31" s="8">
        <v>3</v>
      </c>
      <c r="X31" s="8">
        <v>7517</v>
      </c>
      <c r="Y31" s="8">
        <v>7212</v>
      </c>
      <c r="Z31" s="8">
        <v>194</v>
      </c>
      <c r="AA31" s="8">
        <v>3253</v>
      </c>
      <c r="AB31" s="8">
        <v>441</v>
      </c>
      <c r="AC31" s="8">
        <v>7219</v>
      </c>
      <c r="AD31" s="8">
        <v>2544</v>
      </c>
      <c r="AE31" s="8">
        <v>11281</v>
      </c>
      <c r="AF31" s="8">
        <v>154</v>
      </c>
      <c r="AG31" s="8">
        <v>219</v>
      </c>
      <c r="AH31" s="8">
        <v>68</v>
      </c>
      <c r="AI31" s="8">
        <v>235</v>
      </c>
      <c r="AJ31" s="8">
        <v>2582</v>
      </c>
      <c r="AK31" s="8">
        <v>1049</v>
      </c>
      <c r="AL31" s="8">
        <v>580</v>
      </c>
      <c r="AM31" s="8">
        <v>1866</v>
      </c>
      <c r="AN31" s="8">
        <v>265</v>
      </c>
      <c r="AO31" s="8">
        <v>9</v>
      </c>
      <c r="AP31" s="8">
        <v>72</v>
      </c>
      <c r="AQ31" s="8">
        <v>2415</v>
      </c>
      <c r="AR31" s="8">
        <v>2219</v>
      </c>
      <c r="AS31" s="8">
        <v>54</v>
      </c>
      <c r="AT31" s="8">
        <v>2903</v>
      </c>
    </row>
    <row r="32" spans="1:46" ht="15" customHeight="1">
      <c r="A32" s="7" t="s">
        <v>323</v>
      </c>
      <c r="B32" s="8">
        <v>45</v>
      </c>
      <c r="C32" s="8">
        <v>884</v>
      </c>
      <c r="D32" s="8">
        <v>6037</v>
      </c>
      <c r="E32" s="8">
        <v>61</v>
      </c>
      <c r="F32" s="8">
        <v>519</v>
      </c>
      <c r="G32" s="8">
        <v>4990</v>
      </c>
      <c r="H32" s="8">
        <v>1730</v>
      </c>
      <c r="I32" s="8">
        <v>8491</v>
      </c>
      <c r="J32" s="8">
        <v>3286</v>
      </c>
      <c r="K32" s="8">
        <v>8980</v>
      </c>
      <c r="L32" s="8">
        <v>3280</v>
      </c>
      <c r="M32" s="8">
        <v>279</v>
      </c>
      <c r="N32" s="8">
        <v>395</v>
      </c>
      <c r="O32" s="8">
        <v>3414</v>
      </c>
      <c r="P32" s="8">
        <v>1288</v>
      </c>
      <c r="Q32" s="8">
        <v>1704</v>
      </c>
      <c r="R32" s="8">
        <v>256</v>
      </c>
      <c r="S32" s="8">
        <v>648</v>
      </c>
      <c r="T32" s="8">
        <v>53</v>
      </c>
      <c r="U32" s="8">
        <v>133</v>
      </c>
      <c r="V32" s="8">
        <v>2515</v>
      </c>
      <c r="W32" s="8">
        <v>2</v>
      </c>
      <c r="X32" s="8">
        <v>4224</v>
      </c>
      <c r="Y32" s="8">
        <v>4030</v>
      </c>
      <c r="Z32" s="8">
        <v>171</v>
      </c>
      <c r="AA32" s="8">
        <v>2805</v>
      </c>
      <c r="AB32" s="8">
        <v>224</v>
      </c>
      <c r="AC32" s="8">
        <v>4229</v>
      </c>
      <c r="AD32" s="8">
        <v>1129</v>
      </c>
      <c r="AE32" s="8">
        <v>6610</v>
      </c>
      <c r="AF32" s="8">
        <v>147</v>
      </c>
      <c r="AG32" s="8">
        <v>148</v>
      </c>
      <c r="AH32" s="8">
        <v>39</v>
      </c>
      <c r="AI32" s="8">
        <v>170</v>
      </c>
      <c r="AJ32" s="8">
        <v>1560</v>
      </c>
      <c r="AK32" s="8">
        <v>915</v>
      </c>
      <c r="AL32" s="8">
        <v>490</v>
      </c>
      <c r="AM32" s="8">
        <v>1634</v>
      </c>
      <c r="AN32" s="8">
        <v>184</v>
      </c>
      <c r="AO32" s="8">
        <v>9</v>
      </c>
      <c r="AP32" s="8">
        <v>6</v>
      </c>
      <c r="AQ32" s="8">
        <v>1251</v>
      </c>
      <c r="AR32" s="8">
        <v>1389</v>
      </c>
      <c r="AS32" s="8">
        <v>8</v>
      </c>
      <c r="AT32" s="8">
        <v>2016</v>
      </c>
    </row>
    <row r="33" spans="1:46" ht="15" customHeight="1">
      <c r="A33" s="7" t="s">
        <v>99</v>
      </c>
      <c r="B33" s="8">
        <v>421</v>
      </c>
      <c r="C33" s="8">
        <v>14274</v>
      </c>
      <c r="D33" s="8">
        <v>4324</v>
      </c>
      <c r="E33" s="8">
        <v>378</v>
      </c>
      <c r="F33" s="8">
        <v>11019</v>
      </c>
      <c r="G33" s="8">
        <v>8774</v>
      </c>
      <c r="H33" s="8">
        <v>3213</v>
      </c>
      <c r="I33" s="8">
        <v>11471</v>
      </c>
      <c r="J33" s="8">
        <v>20035</v>
      </c>
      <c r="K33" s="8">
        <v>24112</v>
      </c>
      <c r="L33" s="8">
        <v>36896</v>
      </c>
      <c r="M33" s="8">
        <v>652</v>
      </c>
      <c r="N33" s="8">
        <v>1755</v>
      </c>
      <c r="O33" s="8">
        <v>12097</v>
      </c>
      <c r="P33" s="8">
        <v>20261</v>
      </c>
      <c r="Q33" s="8">
        <v>3945</v>
      </c>
      <c r="R33" s="8">
        <v>0</v>
      </c>
      <c r="S33" s="8">
        <v>4975</v>
      </c>
      <c r="T33" s="8">
        <v>0</v>
      </c>
      <c r="U33" s="8">
        <v>1095</v>
      </c>
      <c r="V33" s="8">
        <v>26640</v>
      </c>
      <c r="W33" s="8">
        <v>0</v>
      </c>
      <c r="X33" s="8">
        <v>37065</v>
      </c>
      <c r="Y33" s="8">
        <v>14463</v>
      </c>
      <c r="Z33" s="8">
        <v>467</v>
      </c>
      <c r="AA33" s="8">
        <v>0</v>
      </c>
      <c r="AB33" s="8">
        <v>0</v>
      </c>
      <c r="AC33" s="8">
        <v>49085</v>
      </c>
      <c r="AD33" s="8">
        <v>17334</v>
      </c>
      <c r="AE33" s="8">
        <v>141402</v>
      </c>
      <c r="AF33" s="8">
        <v>1938</v>
      </c>
      <c r="AG33" s="8">
        <v>818</v>
      </c>
      <c r="AH33" s="8">
        <v>0</v>
      </c>
      <c r="AI33" s="8">
        <v>2242</v>
      </c>
      <c r="AJ33" s="8">
        <v>19633</v>
      </c>
      <c r="AK33" s="8">
        <v>0</v>
      </c>
      <c r="AL33" s="8">
        <v>1954</v>
      </c>
      <c r="AM33" s="8">
        <v>108</v>
      </c>
      <c r="AN33" s="8">
        <v>681</v>
      </c>
      <c r="AO33" s="8">
        <v>259</v>
      </c>
      <c r="AP33" s="8">
        <v>336</v>
      </c>
      <c r="AQ33" s="8">
        <v>3513</v>
      </c>
      <c r="AR33" s="8">
        <v>6746</v>
      </c>
      <c r="AS33" s="8">
        <v>0</v>
      </c>
      <c r="AT33" s="8">
        <v>17444</v>
      </c>
    </row>
    <row r="34" spans="1:46" ht="15" customHeight="1">
      <c r="A34" s="7" t="s">
        <v>22</v>
      </c>
      <c r="B34" s="8">
        <v>484</v>
      </c>
      <c r="C34" s="8">
        <v>14938</v>
      </c>
      <c r="D34" s="8">
        <v>4889</v>
      </c>
      <c r="E34" s="8">
        <v>577</v>
      </c>
      <c r="F34" s="8">
        <v>14585</v>
      </c>
      <c r="G34" s="8">
        <v>8774</v>
      </c>
      <c r="H34" s="8">
        <v>3522</v>
      </c>
      <c r="I34" s="8">
        <v>11970</v>
      </c>
      <c r="J34" s="8">
        <v>27160</v>
      </c>
      <c r="K34" s="8">
        <v>25284</v>
      </c>
      <c r="L34" s="8">
        <v>67203</v>
      </c>
      <c r="M34" s="8">
        <v>1181</v>
      </c>
      <c r="N34" s="8">
        <v>1879</v>
      </c>
      <c r="O34" s="8">
        <v>14632</v>
      </c>
      <c r="P34" s="8">
        <v>25461</v>
      </c>
      <c r="Q34" s="8">
        <v>4072</v>
      </c>
      <c r="R34" s="8">
        <v>0</v>
      </c>
      <c r="S34" s="8">
        <v>5573</v>
      </c>
      <c r="T34" s="8">
        <v>0</v>
      </c>
      <c r="U34" s="8">
        <v>1199</v>
      </c>
      <c r="V34" s="8">
        <v>34977</v>
      </c>
      <c r="W34" s="8">
        <v>0</v>
      </c>
      <c r="X34" s="8">
        <v>51171</v>
      </c>
      <c r="Y34" s="8">
        <v>17242</v>
      </c>
      <c r="Z34" s="8">
        <v>533</v>
      </c>
      <c r="AA34" s="8">
        <v>0</v>
      </c>
      <c r="AB34" s="8">
        <v>0</v>
      </c>
      <c r="AC34" s="8">
        <v>56703</v>
      </c>
      <c r="AD34" s="8">
        <v>19001</v>
      </c>
      <c r="AE34" s="8">
        <v>169092</v>
      </c>
      <c r="AF34" s="8">
        <v>2070</v>
      </c>
      <c r="AG34" s="8">
        <v>850</v>
      </c>
      <c r="AH34" s="8">
        <v>0</v>
      </c>
      <c r="AI34" s="8">
        <v>3818</v>
      </c>
      <c r="AJ34" s="8">
        <v>24407</v>
      </c>
      <c r="AK34" s="8">
        <v>0</v>
      </c>
      <c r="AL34" s="8">
        <v>1989</v>
      </c>
      <c r="AM34" s="8">
        <v>112</v>
      </c>
      <c r="AN34" s="8">
        <v>758</v>
      </c>
      <c r="AO34" s="8">
        <v>302</v>
      </c>
      <c r="AP34" s="8">
        <v>338</v>
      </c>
      <c r="AQ34" s="8">
        <v>3687</v>
      </c>
      <c r="AR34" s="8">
        <v>6958</v>
      </c>
      <c r="AS34" s="8">
        <v>0</v>
      </c>
      <c r="AT34" s="8">
        <v>24100</v>
      </c>
    </row>
    <row r="35" spans="1:46" ht="15" customHeight="1">
      <c r="A35" s="7" t="s">
        <v>324</v>
      </c>
      <c r="B35" s="8">
        <v>63</v>
      </c>
      <c r="C35" s="8">
        <v>664</v>
      </c>
      <c r="D35" s="8">
        <v>565</v>
      </c>
      <c r="E35" s="8">
        <v>199</v>
      </c>
      <c r="F35" s="8">
        <v>3566</v>
      </c>
      <c r="G35" s="8">
        <v>0</v>
      </c>
      <c r="H35" s="8">
        <v>309</v>
      </c>
      <c r="I35" s="8">
        <v>499</v>
      </c>
      <c r="J35" s="8">
        <v>7125</v>
      </c>
      <c r="K35" s="8">
        <v>1172</v>
      </c>
      <c r="L35" s="8">
        <v>30307</v>
      </c>
      <c r="M35" s="8">
        <v>529</v>
      </c>
      <c r="N35" s="8">
        <v>124</v>
      </c>
      <c r="O35" s="8">
        <v>2535</v>
      </c>
      <c r="P35" s="8">
        <v>5200</v>
      </c>
      <c r="Q35" s="8">
        <v>127</v>
      </c>
      <c r="R35" s="8">
        <v>0</v>
      </c>
      <c r="S35" s="8">
        <v>598</v>
      </c>
      <c r="T35" s="8">
        <v>0</v>
      </c>
      <c r="U35" s="8">
        <v>104</v>
      </c>
      <c r="V35" s="8">
        <v>8337</v>
      </c>
      <c r="W35" s="8">
        <v>0</v>
      </c>
      <c r="X35" s="8">
        <v>14106</v>
      </c>
      <c r="Y35" s="8">
        <v>2779</v>
      </c>
      <c r="Z35" s="8">
        <v>66</v>
      </c>
      <c r="AA35" s="8">
        <v>0</v>
      </c>
      <c r="AB35" s="8">
        <v>0</v>
      </c>
      <c r="AC35" s="8">
        <v>7618</v>
      </c>
      <c r="AD35" s="8">
        <v>1667</v>
      </c>
      <c r="AE35" s="8">
        <v>27690</v>
      </c>
      <c r="AF35" s="8">
        <v>132</v>
      </c>
      <c r="AG35" s="8">
        <v>32</v>
      </c>
      <c r="AH35" s="8">
        <v>0</v>
      </c>
      <c r="AI35" s="8">
        <v>1576</v>
      </c>
      <c r="AJ35" s="8">
        <v>4774</v>
      </c>
      <c r="AK35" s="8">
        <v>0</v>
      </c>
      <c r="AL35" s="8">
        <v>35</v>
      </c>
      <c r="AM35" s="8">
        <v>4</v>
      </c>
      <c r="AN35" s="8">
        <v>77</v>
      </c>
      <c r="AO35" s="8">
        <v>43</v>
      </c>
      <c r="AP35" s="8">
        <v>2</v>
      </c>
      <c r="AQ35" s="8">
        <v>174</v>
      </c>
      <c r="AR35" s="8">
        <v>212</v>
      </c>
      <c r="AS35" s="8">
        <v>0</v>
      </c>
      <c r="AT35" s="8">
        <v>6656</v>
      </c>
    </row>
    <row r="36" spans="1:46" ht="15" customHeight="1">
      <c r="A36" s="7" t="s">
        <v>100</v>
      </c>
      <c r="B36" s="8">
        <v>194</v>
      </c>
      <c r="C36" s="8">
        <v>2476</v>
      </c>
      <c r="D36" s="8">
        <v>987</v>
      </c>
      <c r="E36" s="8">
        <v>86</v>
      </c>
      <c r="F36" s="8">
        <v>4772</v>
      </c>
      <c r="G36" s="8">
        <v>398</v>
      </c>
      <c r="H36" s="8">
        <v>1631</v>
      </c>
      <c r="I36" s="8">
        <v>5238</v>
      </c>
      <c r="J36" s="8">
        <v>33861</v>
      </c>
      <c r="K36" s="8">
        <v>64771</v>
      </c>
      <c r="L36" s="8">
        <v>21780</v>
      </c>
      <c r="M36" s="8">
        <v>0</v>
      </c>
      <c r="N36" s="8">
        <v>664</v>
      </c>
      <c r="O36" s="8">
        <v>5733</v>
      </c>
      <c r="P36" s="8">
        <v>7508</v>
      </c>
      <c r="Q36" s="8">
        <v>1513</v>
      </c>
      <c r="R36" s="8">
        <v>638</v>
      </c>
      <c r="S36" s="8">
        <v>107</v>
      </c>
      <c r="T36" s="8">
        <v>19</v>
      </c>
      <c r="U36" s="8">
        <v>753</v>
      </c>
      <c r="V36" s="8">
        <v>5513</v>
      </c>
      <c r="W36" s="8">
        <v>30</v>
      </c>
      <c r="X36" s="8">
        <v>22725</v>
      </c>
      <c r="Y36" s="8">
        <v>7413</v>
      </c>
      <c r="Z36" s="8">
        <v>114</v>
      </c>
      <c r="AA36" s="8">
        <v>43308</v>
      </c>
      <c r="AB36" s="8">
        <v>209</v>
      </c>
      <c r="AC36" s="8">
        <v>19509</v>
      </c>
      <c r="AD36" s="8">
        <v>9037</v>
      </c>
      <c r="AE36" s="8">
        <v>56016</v>
      </c>
      <c r="AF36" s="8">
        <v>305</v>
      </c>
      <c r="AG36" s="8">
        <v>299</v>
      </c>
      <c r="AH36" s="8">
        <v>335</v>
      </c>
      <c r="AI36" s="8">
        <v>1034</v>
      </c>
      <c r="AJ36" s="8">
        <v>6113</v>
      </c>
      <c r="AK36" s="8">
        <v>855</v>
      </c>
      <c r="AL36" s="8">
        <v>2379</v>
      </c>
      <c r="AM36" s="8">
        <v>3036</v>
      </c>
      <c r="AN36" s="8">
        <v>671</v>
      </c>
      <c r="AO36" s="8">
        <v>132</v>
      </c>
      <c r="AP36" s="8">
        <v>99</v>
      </c>
      <c r="AQ36" s="8">
        <v>1380</v>
      </c>
      <c r="AR36" s="8">
        <v>3321</v>
      </c>
      <c r="AS36" s="8">
        <v>32</v>
      </c>
      <c r="AT36" s="8">
        <v>4490</v>
      </c>
    </row>
    <row r="37" spans="1:46" ht="15" customHeight="1">
      <c r="A37" s="7" t="s">
        <v>23</v>
      </c>
      <c r="B37" s="8">
        <v>379</v>
      </c>
      <c r="C37" s="8">
        <v>6503</v>
      </c>
      <c r="D37" s="8">
        <v>3220</v>
      </c>
      <c r="E37" s="8">
        <v>206</v>
      </c>
      <c r="F37" s="8">
        <v>11650</v>
      </c>
      <c r="G37" s="8">
        <v>4576</v>
      </c>
      <c r="H37" s="8">
        <v>3302</v>
      </c>
      <c r="I37" s="8">
        <v>17143</v>
      </c>
      <c r="J37" s="8">
        <v>54978</v>
      </c>
      <c r="K37" s="8">
        <v>92992</v>
      </c>
      <c r="L37" s="8">
        <v>58544</v>
      </c>
      <c r="M37" s="8">
        <v>0</v>
      </c>
      <c r="N37" s="8">
        <v>1144</v>
      </c>
      <c r="O37" s="8">
        <v>15437</v>
      </c>
      <c r="P37" s="8">
        <v>20119</v>
      </c>
      <c r="Q37" s="8">
        <v>3908</v>
      </c>
      <c r="R37" s="8">
        <v>701</v>
      </c>
      <c r="S37" s="8">
        <v>246</v>
      </c>
      <c r="T37" s="8">
        <v>51</v>
      </c>
      <c r="U37" s="8">
        <v>1350</v>
      </c>
      <c r="V37" s="8">
        <v>16181</v>
      </c>
      <c r="W37" s="8">
        <v>84</v>
      </c>
      <c r="X37" s="8">
        <v>66080</v>
      </c>
      <c r="Y37" s="8">
        <v>19425</v>
      </c>
      <c r="Z37" s="8">
        <v>247</v>
      </c>
      <c r="AA37" s="8">
        <v>68733</v>
      </c>
      <c r="AB37" s="8">
        <v>360</v>
      </c>
      <c r="AC37" s="8">
        <v>42199</v>
      </c>
      <c r="AD37" s="8">
        <v>17789</v>
      </c>
      <c r="AE37" s="8">
        <v>104021</v>
      </c>
      <c r="AF37" s="8">
        <v>819</v>
      </c>
      <c r="AG37" s="8">
        <v>582</v>
      </c>
      <c r="AH37" s="8">
        <v>549</v>
      </c>
      <c r="AI37" s="8">
        <v>2606</v>
      </c>
      <c r="AJ37" s="8">
        <v>14411</v>
      </c>
      <c r="AK37" s="8">
        <v>1564</v>
      </c>
      <c r="AL37" s="8">
        <v>2846</v>
      </c>
      <c r="AM37" s="8">
        <v>4159</v>
      </c>
      <c r="AN37" s="8">
        <v>947</v>
      </c>
      <c r="AO37" s="8">
        <v>413</v>
      </c>
      <c r="AP37" s="8">
        <v>138</v>
      </c>
      <c r="AQ37" s="8">
        <v>2448</v>
      </c>
      <c r="AR37" s="8">
        <v>7773</v>
      </c>
      <c r="AS37" s="8">
        <v>38</v>
      </c>
      <c r="AT37" s="8">
        <v>19344</v>
      </c>
    </row>
    <row r="38" spans="1:46" ht="15" customHeight="1">
      <c r="A38" s="7" t="s">
        <v>325</v>
      </c>
      <c r="B38" s="8">
        <v>185</v>
      </c>
      <c r="C38" s="8">
        <v>4027</v>
      </c>
      <c r="D38" s="8">
        <v>2233</v>
      </c>
      <c r="E38" s="8">
        <v>120</v>
      </c>
      <c r="F38" s="8">
        <v>6878</v>
      </c>
      <c r="G38" s="8">
        <v>4178</v>
      </c>
      <c r="H38" s="8">
        <v>1671</v>
      </c>
      <c r="I38" s="8">
        <v>11905</v>
      </c>
      <c r="J38" s="8">
        <v>21117</v>
      </c>
      <c r="K38" s="8">
        <v>28221</v>
      </c>
      <c r="L38" s="8">
        <v>36764</v>
      </c>
      <c r="M38" s="8">
        <v>0</v>
      </c>
      <c r="N38" s="8">
        <v>480</v>
      </c>
      <c r="O38" s="8">
        <v>9704</v>
      </c>
      <c r="P38" s="8">
        <v>12611</v>
      </c>
      <c r="Q38" s="8">
        <v>2395</v>
      </c>
      <c r="R38" s="8">
        <v>63</v>
      </c>
      <c r="S38" s="8">
        <v>139</v>
      </c>
      <c r="T38" s="8">
        <v>32</v>
      </c>
      <c r="U38" s="8">
        <v>597</v>
      </c>
      <c r="V38" s="8">
        <v>10668</v>
      </c>
      <c r="W38" s="8">
        <v>54</v>
      </c>
      <c r="X38" s="8">
        <v>43355</v>
      </c>
      <c r="Y38" s="8">
        <v>12012</v>
      </c>
      <c r="Z38" s="8">
        <v>133</v>
      </c>
      <c r="AA38" s="8">
        <v>25425</v>
      </c>
      <c r="AB38" s="8">
        <v>151</v>
      </c>
      <c r="AC38" s="8">
        <v>22690</v>
      </c>
      <c r="AD38" s="8">
        <v>8752</v>
      </c>
      <c r="AE38" s="8">
        <v>48005</v>
      </c>
      <c r="AF38" s="8">
        <v>514</v>
      </c>
      <c r="AG38" s="8">
        <v>283</v>
      </c>
      <c r="AH38" s="8">
        <v>214</v>
      </c>
      <c r="AI38" s="8">
        <v>1572</v>
      </c>
      <c r="AJ38" s="8">
        <v>8298</v>
      </c>
      <c r="AK38" s="8">
        <v>709</v>
      </c>
      <c r="AL38" s="8">
        <v>467</v>
      </c>
      <c r="AM38" s="8">
        <v>1123</v>
      </c>
      <c r="AN38" s="8">
        <v>276</v>
      </c>
      <c r="AO38" s="8">
        <v>281</v>
      </c>
      <c r="AP38" s="8">
        <v>39</v>
      </c>
      <c r="AQ38" s="8">
        <v>1068</v>
      </c>
      <c r="AR38" s="8">
        <v>4452</v>
      </c>
      <c r="AS38" s="8">
        <v>6</v>
      </c>
      <c r="AT38" s="8">
        <v>14854</v>
      </c>
    </row>
    <row r="39" spans="1:46" ht="15" customHeight="1">
      <c r="A39" s="7" t="s">
        <v>319</v>
      </c>
      <c r="B39" s="8">
        <v>37804</v>
      </c>
      <c r="C39" s="8">
        <v>16711</v>
      </c>
      <c r="D39" s="8">
        <v>10247</v>
      </c>
      <c r="E39" s="8">
        <v>295</v>
      </c>
      <c r="F39" s="8">
        <v>35261</v>
      </c>
      <c r="G39" s="8">
        <v>7363</v>
      </c>
      <c r="H39" s="8">
        <v>3405</v>
      </c>
      <c r="I39" s="8">
        <v>11495</v>
      </c>
      <c r="J39" s="8">
        <v>59695</v>
      </c>
      <c r="K39" s="8">
        <v>87853</v>
      </c>
      <c r="L39" s="8">
        <v>74206</v>
      </c>
      <c r="M39" s="8">
        <v>6679</v>
      </c>
      <c r="N39" s="8">
        <v>1799</v>
      </c>
      <c r="O39" s="8">
        <v>39013</v>
      </c>
      <c r="P39" s="8">
        <v>83803</v>
      </c>
      <c r="Q39" s="8">
        <v>23183</v>
      </c>
      <c r="R39" s="8">
        <v>4654</v>
      </c>
      <c r="S39" s="8">
        <v>2232</v>
      </c>
      <c r="T39" s="8">
        <v>711</v>
      </c>
      <c r="U39" s="8">
        <v>654</v>
      </c>
      <c r="V39" s="8">
        <v>46733</v>
      </c>
      <c r="W39" s="8">
        <v>732</v>
      </c>
      <c r="X39" s="8">
        <v>172920</v>
      </c>
      <c r="Y39" s="8">
        <v>82693</v>
      </c>
      <c r="Z39" s="8">
        <v>472</v>
      </c>
      <c r="AA39" s="8">
        <v>48960</v>
      </c>
      <c r="AB39" s="8">
        <v>35944</v>
      </c>
      <c r="AC39" s="8">
        <v>93726</v>
      </c>
      <c r="AD39" s="8">
        <v>60075</v>
      </c>
      <c r="AE39" s="8">
        <v>241066</v>
      </c>
      <c r="AF39" s="8">
        <v>9492</v>
      </c>
      <c r="AG39" s="8">
        <v>10352</v>
      </c>
      <c r="AH39" s="8">
        <v>9094</v>
      </c>
      <c r="AI39" s="8">
        <v>9473</v>
      </c>
      <c r="AJ39" s="8">
        <v>31329</v>
      </c>
      <c r="AK39" s="8">
        <v>534</v>
      </c>
      <c r="AL39" s="8">
        <v>5305</v>
      </c>
      <c r="AM39" s="8">
        <v>5669</v>
      </c>
      <c r="AN39" s="8">
        <v>3407</v>
      </c>
      <c r="AO39" s="8">
        <v>947</v>
      </c>
      <c r="AP39" s="8">
        <v>212</v>
      </c>
      <c r="AQ39" s="8">
        <v>9706</v>
      </c>
      <c r="AR39" s="8">
        <v>20206</v>
      </c>
      <c r="AS39" s="8">
        <v>26</v>
      </c>
      <c r="AT39" s="8">
        <v>33738</v>
      </c>
    </row>
    <row r="40" spans="1:46" ht="15" customHeight="1">
      <c r="A40" s="7" t="s">
        <v>82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697</v>
      </c>
      <c r="M40" s="8">
        <v>169</v>
      </c>
      <c r="N40" s="8">
        <v>0</v>
      </c>
      <c r="O40" s="8">
        <v>0</v>
      </c>
      <c r="P40" s="8">
        <v>1589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333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5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12</v>
      </c>
      <c r="AR40" s="8">
        <v>0</v>
      </c>
      <c r="AS40" s="8">
        <v>0</v>
      </c>
      <c r="AT40" s="8">
        <v>0</v>
      </c>
    </row>
    <row r="41" spans="1:46" ht="15" customHeight="1">
      <c r="A41" s="7" t="s">
        <v>326</v>
      </c>
      <c r="B41" s="8">
        <v>0</v>
      </c>
      <c r="C41" s="8">
        <v>147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2892</v>
      </c>
      <c r="M41" s="8">
        <v>0</v>
      </c>
      <c r="N41" s="8">
        <v>0</v>
      </c>
      <c r="O41" s="8">
        <v>0</v>
      </c>
      <c r="P41" s="8">
        <v>467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58</v>
      </c>
      <c r="W41" s="8">
        <v>0</v>
      </c>
      <c r="X41" s="8">
        <v>0</v>
      </c>
      <c r="Y41" s="8">
        <v>0</v>
      </c>
      <c r="Z41" s="8">
        <v>0</v>
      </c>
      <c r="AA41" s="8">
        <v>561</v>
      </c>
      <c r="AB41" s="8">
        <v>138</v>
      </c>
      <c r="AC41" s="8">
        <v>0</v>
      </c>
      <c r="AD41" s="8">
        <v>324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518</v>
      </c>
      <c r="AO41" s="8">
        <v>0</v>
      </c>
      <c r="AP41" s="8">
        <v>0</v>
      </c>
      <c r="AQ41" s="8">
        <v>250</v>
      </c>
      <c r="AR41" s="8">
        <v>0</v>
      </c>
      <c r="AS41" s="8">
        <v>0</v>
      </c>
      <c r="AT41" s="8">
        <v>0</v>
      </c>
    </row>
    <row r="42" spans="1:46" ht="15" customHeight="1">
      <c r="A42" s="7" t="s">
        <v>83</v>
      </c>
      <c r="B42" s="8">
        <v>0</v>
      </c>
      <c r="C42" s="8">
        <v>1122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348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</row>
    <row r="43" spans="1:46" ht="15" customHeight="1">
      <c r="A43" s="7" t="s">
        <v>327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660</v>
      </c>
      <c r="L43" s="8">
        <v>9</v>
      </c>
      <c r="M43" s="8">
        <v>10</v>
      </c>
      <c r="N43" s="8">
        <v>0</v>
      </c>
      <c r="O43" s="8">
        <v>0</v>
      </c>
      <c r="P43" s="8">
        <v>0</v>
      </c>
      <c r="Q43" s="8">
        <v>278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53</v>
      </c>
      <c r="Y43" s="8">
        <v>0</v>
      </c>
      <c r="Z43" s="8">
        <v>0</v>
      </c>
      <c r="AA43" s="8">
        <v>0</v>
      </c>
      <c r="AB43" s="8">
        <v>0</v>
      </c>
      <c r="AC43" s="8">
        <v>91</v>
      </c>
      <c r="AD43" s="8">
        <v>0</v>
      </c>
      <c r="AE43" s="8">
        <v>0</v>
      </c>
      <c r="AF43" s="8">
        <v>1203</v>
      </c>
      <c r="AG43" s="8">
        <v>0</v>
      </c>
      <c r="AH43" s="8">
        <v>0</v>
      </c>
      <c r="AI43" s="8">
        <v>64</v>
      </c>
      <c r="AJ43" s="8">
        <v>0</v>
      </c>
      <c r="AK43" s="8">
        <v>0</v>
      </c>
      <c r="AL43" s="8">
        <v>0</v>
      </c>
      <c r="AM43" s="8">
        <v>754</v>
      </c>
      <c r="AN43" s="8">
        <v>72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0</v>
      </c>
    </row>
    <row r="44" spans="1:46" ht="15" customHeight="1">
      <c r="A44" s="7" t="s">
        <v>84</v>
      </c>
      <c r="B44" s="8">
        <v>3</v>
      </c>
      <c r="C44" s="8">
        <v>6684</v>
      </c>
      <c r="D44" s="8">
        <v>2822</v>
      </c>
      <c r="E44" s="8">
        <v>128</v>
      </c>
      <c r="F44" s="8">
        <v>17621</v>
      </c>
      <c r="G44" s="8">
        <v>910</v>
      </c>
      <c r="H44" s="8">
        <v>1065</v>
      </c>
      <c r="I44" s="8">
        <v>2274</v>
      </c>
      <c r="J44" s="8">
        <v>33523</v>
      </c>
      <c r="K44" s="8">
        <v>30304</v>
      </c>
      <c r="L44" s="8">
        <v>21860</v>
      </c>
      <c r="M44" s="8">
        <v>778</v>
      </c>
      <c r="N44" s="8">
        <v>469</v>
      </c>
      <c r="O44" s="8">
        <v>15827</v>
      </c>
      <c r="P44" s="8">
        <v>22751</v>
      </c>
      <c r="Q44" s="8">
        <v>15684</v>
      </c>
      <c r="R44" s="8">
        <v>305</v>
      </c>
      <c r="S44" s="8">
        <v>689</v>
      </c>
      <c r="T44" s="8">
        <v>487</v>
      </c>
      <c r="U44" s="8">
        <v>55</v>
      </c>
      <c r="V44" s="8">
        <v>23614</v>
      </c>
      <c r="W44" s="8">
        <v>52</v>
      </c>
      <c r="X44" s="8">
        <v>54844</v>
      </c>
      <c r="Y44" s="8">
        <v>24633</v>
      </c>
      <c r="Z44" s="8">
        <v>182</v>
      </c>
      <c r="AA44" s="8">
        <v>22337</v>
      </c>
      <c r="AB44" s="8">
        <v>27740</v>
      </c>
      <c r="AC44" s="8">
        <v>35212</v>
      </c>
      <c r="AD44" s="8">
        <v>18412</v>
      </c>
      <c r="AE44" s="8">
        <v>108304</v>
      </c>
      <c r="AF44" s="8">
        <v>285</v>
      </c>
      <c r="AG44" s="8">
        <v>953</v>
      </c>
      <c r="AH44" s="8">
        <v>46</v>
      </c>
      <c r="AI44" s="8">
        <v>295</v>
      </c>
      <c r="AJ44" s="8">
        <v>15454</v>
      </c>
      <c r="AK44" s="8">
        <v>323</v>
      </c>
      <c r="AL44" s="8">
        <v>370</v>
      </c>
      <c r="AM44" s="8">
        <v>2210</v>
      </c>
      <c r="AN44" s="8">
        <v>1736</v>
      </c>
      <c r="AO44" s="8">
        <v>75</v>
      </c>
      <c r="AP44" s="8">
        <v>1</v>
      </c>
      <c r="AQ44" s="8">
        <v>1096</v>
      </c>
      <c r="AR44" s="8">
        <v>7503</v>
      </c>
      <c r="AS44" s="8">
        <v>0</v>
      </c>
      <c r="AT44" s="8">
        <v>17548</v>
      </c>
    </row>
    <row r="45" spans="1:46" ht="15" customHeight="1">
      <c r="A45" s="7" t="s">
        <v>328</v>
      </c>
      <c r="B45" s="8">
        <v>37801</v>
      </c>
      <c r="C45" s="8">
        <v>8758</v>
      </c>
      <c r="D45" s="8">
        <v>7425</v>
      </c>
      <c r="E45" s="8">
        <v>167</v>
      </c>
      <c r="F45" s="8">
        <v>17640</v>
      </c>
      <c r="G45" s="8">
        <v>6453</v>
      </c>
      <c r="H45" s="8">
        <v>2340</v>
      </c>
      <c r="I45" s="8">
        <v>9221</v>
      </c>
      <c r="J45" s="8">
        <v>26172</v>
      </c>
      <c r="K45" s="8">
        <v>56889</v>
      </c>
      <c r="L45" s="8">
        <v>48723</v>
      </c>
      <c r="M45" s="8">
        <v>5722</v>
      </c>
      <c r="N45" s="8">
        <v>1330</v>
      </c>
      <c r="O45" s="8">
        <v>23186</v>
      </c>
      <c r="P45" s="8">
        <v>58996</v>
      </c>
      <c r="Q45" s="8">
        <v>7221</v>
      </c>
      <c r="R45" s="8">
        <v>4349</v>
      </c>
      <c r="S45" s="8">
        <v>1543</v>
      </c>
      <c r="T45" s="8">
        <v>224</v>
      </c>
      <c r="U45" s="8">
        <v>599</v>
      </c>
      <c r="V45" s="8">
        <v>22728</v>
      </c>
      <c r="W45" s="8">
        <v>680</v>
      </c>
      <c r="X45" s="8">
        <v>118023</v>
      </c>
      <c r="Y45" s="8">
        <v>58060</v>
      </c>
      <c r="Z45" s="8">
        <v>290</v>
      </c>
      <c r="AA45" s="8">
        <v>26022</v>
      </c>
      <c r="AB45" s="8">
        <v>8066</v>
      </c>
      <c r="AC45" s="8">
        <v>58423</v>
      </c>
      <c r="AD45" s="8">
        <v>40986</v>
      </c>
      <c r="AE45" s="8">
        <v>132762</v>
      </c>
      <c r="AF45" s="8">
        <v>8004</v>
      </c>
      <c r="AG45" s="8">
        <v>9399</v>
      </c>
      <c r="AH45" s="8">
        <v>9048</v>
      </c>
      <c r="AI45" s="8">
        <v>9114</v>
      </c>
      <c r="AJ45" s="8">
        <v>15875</v>
      </c>
      <c r="AK45" s="8">
        <v>211</v>
      </c>
      <c r="AL45" s="8">
        <v>4935</v>
      </c>
      <c r="AM45" s="8">
        <v>2705</v>
      </c>
      <c r="AN45" s="8">
        <v>1081</v>
      </c>
      <c r="AO45" s="8">
        <v>872</v>
      </c>
      <c r="AP45" s="8">
        <v>211</v>
      </c>
      <c r="AQ45" s="8">
        <v>8348</v>
      </c>
      <c r="AR45" s="8">
        <v>12703</v>
      </c>
      <c r="AS45" s="8">
        <v>26</v>
      </c>
      <c r="AT45" s="8">
        <v>16190</v>
      </c>
    </row>
    <row r="46" spans="1:46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40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</row>
    <row r="47" spans="1:46" ht="15" customHeight="1">
      <c r="A47" s="5" t="s">
        <v>26</v>
      </c>
      <c r="B47" s="6">
        <v>278046</v>
      </c>
      <c r="C47" s="6">
        <v>264661</v>
      </c>
      <c r="D47" s="6">
        <v>282967</v>
      </c>
      <c r="E47" s="6">
        <v>12259</v>
      </c>
      <c r="F47" s="6">
        <v>824222</v>
      </c>
      <c r="G47" s="6">
        <v>212475</v>
      </c>
      <c r="H47" s="6">
        <v>113252</v>
      </c>
      <c r="I47" s="6">
        <v>312970</v>
      </c>
      <c r="J47" s="6">
        <v>1162661</v>
      </c>
      <c r="K47" s="6">
        <v>2058533</v>
      </c>
      <c r="L47" s="6">
        <v>2058310</v>
      </c>
      <c r="M47" s="6">
        <v>59240</v>
      </c>
      <c r="N47" s="6">
        <v>70914</v>
      </c>
      <c r="O47" s="6">
        <v>782831</v>
      </c>
      <c r="P47" s="6">
        <v>1538562</v>
      </c>
      <c r="Q47" s="6">
        <v>298978</v>
      </c>
      <c r="R47" s="6">
        <v>130372</v>
      </c>
      <c r="S47" s="6">
        <v>75920</v>
      </c>
      <c r="T47" s="6">
        <v>9006</v>
      </c>
      <c r="U47" s="6">
        <v>72621</v>
      </c>
      <c r="V47" s="6">
        <v>1008608</v>
      </c>
      <c r="W47" s="6">
        <v>29113</v>
      </c>
      <c r="X47" s="6">
        <v>3449545</v>
      </c>
      <c r="Y47" s="6">
        <v>1094088</v>
      </c>
      <c r="Z47" s="6">
        <v>2887</v>
      </c>
      <c r="AA47" s="6">
        <v>1422964</v>
      </c>
      <c r="AB47" s="6">
        <v>108932</v>
      </c>
      <c r="AC47" s="6">
        <v>2690747</v>
      </c>
      <c r="AD47" s="6">
        <v>764803</v>
      </c>
      <c r="AE47" s="6">
        <v>5898235</v>
      </c>
      <c r="AF47" s="6">
        <v>138817</v>
      </c>
      <c r="AG47" s="6">
        <v>125180</v>
      </c>
      <c r="AH47" s="6">
        <v>109310</v>
      </c>
      <c r="AI47" s="6">
        <v>211809</v>
      </c>
      <c r="AJ47" s="6">
        <v>712173</v>
      </c>
      <c r="AK47" s="6">
        <v>5870</v>
      </c>
      <c r="AL47" s="6">
        <v>280808</v>
      </c>
      <c r="AM47" s="6">
        <v>64138</v>
      </c>
      <c r="AN47" s="6">
        <v>24974</v>
      </c>
      <c r="AO47" s="6">
        <v>44243</v>
      </c>
      <c r="AP47" s="6">
        <v>3981</v>
      </c>
      <c r="AQ47" s="6">
        <v>158695</v>
      </c>
      <c r="AR47" s="6">
        <v>396621</v>
      </c>
      <c r="AS47" s="6">
        <v>1344</v>
      </c>
      <c r="AT47" s="6">
        <v>781336</v>
      </c>
    </row>
    <row r="48" spans="1:46" ht="15" customHeight="1">
      <c r="A48" s="7" t="s">
        <v>102</v>
      </c>
      <c r="B48" s="8">
        <v>189586</v>
      </c>
      <c r="C48" s="8">
        <v>22724</v>
      </c>
      <c r="D48" s="8">
        <v>111641</v>
      </c>
      <c r="E48" s="8">
        <v>7804</v>
      </c>
      <c r="F48" s="8">
        <v>98010</v>
      </c>
      <c r="G48" s="8">
        <v>87274</v>
      </c>
      <c r="H48" s="8">
        <v>1782</v>
      </c>
      <c r="I48" s="8">
        <v>101705</v>
      </c>
      <c r="J48" s="8">
        <v>250521</v>
      </c>
      <c r="K48" s="8">
        <v>399549</v>
      </c>
      <c r="L48" s="8">
        <v>457542</v>
      </c>
      <c r="M48" s="8">
        <v>28897</v>
      </c>
      <c r="N48" s="8">
        <v>34735</v>
      </c>
      <c r="O48" s="8">
        <v>80252</v>
      </c>
      <c r="P48" s="8">
        <v>389983</v>
      </c>
      <c r="Q48" s="8">
        <v>89207</v>
      </c>
      <c r="R48" s="8">
        <v>53780</v>
      </c>
      <c r="S48" s="8">
        <v>15302</v>
      </c>
      <c r="T48" s="8">
        <v>7600</v>
      </c>
      <c r="U48" s="8">
        <v>37960</v>
      </c>
      <c r="V48" s="8">
        <v>184282</v>
      </c>
      <c r="W48" s="8">
        <v>24939</v>
      </c>
      <c r="X48" s="8">
        <v>927520</v>
      </c>
      <c r="Y48" s="8">
        <v>230892</v>
      </c>
      <c r="Z48" s="8">
        <v>1844</v>
      </c>
      <c r="AA48" s="8">
        <v>242068</v>
      </c>
      <c r="AB48" s="8">
        <v>41128</v>
      </c>
      <c r="AC48" s="8">
        <v>649737</v>
      </c>
      <c r="AD48" s="8">
        <v>18544</v>
      </c>
      <c r="AE48" s="8">
        <v>887060</v>
      </c>
      <c r="AF48" s="8">
        <v>117532</v>
      </c>
      <c r="AG48" s="8">
        <v>77744</v>
      </c>
      <c r="AH48" s="8">
        <v>93552</v>
      </c>
      <c r="AI48" s="8">
        <v>94731</v>
      </c>
      <c r="AJ48" s="8">
        <v>80551</v>
      </c>
      <c r="AK48" s="8">
        <v>2401</v>
      </c>
      <c r="AL48" s="8">
        <v>121316</v>
      </c>
      <c r="AM48" s="8">
        <v>21164</v>
      </c>
      <c r="AN48" s="8">
        <v>9407</v>
      </c>
      <c r="AO48" s="8">
        <v>31237</v>
      </c>
      <c r="AP48" s="8">
        <v>3750</v>
      </c>
      <c r="AQ48" s="8">
        <v>48693</v>
      </c>
      <c r="AR48" s="8">
        <v>33137</v>
      </c>
      <c r="AS48" s="8">
        <v>837</v>
      </c>
      <c r="AT48" s="8">
        <v>137983</v>
      </c>
    </row>
    <row r="49" spans="1:46" ht="15" customHeight="1">
      <c r="A49" s="7" t="s">
        <v>304</v>
      </c>
      <c r="B49" s="8">
        <v>0</v>
      </c>
      <c r="C49" s="8">
        <v>2969</v>
      </c>
      <c r="D49" s="8">
        <v>4241</v>
      </c>
      <c r="E49" s="8">
        <v>176</v>
      </c>
      <c r="F49" s="8">
        <v>6368</v>
      </c>
      <c r="G49" s="8">
        <v>2693</v>
      </c>
      <c r="H49" s="8">
        <v>837</v>
      </c>
      <c r="I49" s="8">
        <v>9141</v>
      </c>
      <c r="J49" s="8">
        <v>9498</v>
      </c>
      <c r="K49" s="8">
        <v>10103</v>
      </c>
      <c r="L49" s="8">
        <v>12201</v>
      </c>
      <c r="M49" s="8">
        <v>1244</v>
      </c>
      <c r="N49" s="8">
        <v>244</v>
      </c>
      <c r="O49" s="8">
        <v>1985</v>
      </c>
      <c r="P49" s="8">
        <v>9229</v>
      </c>
      <c r="Q49" s="8">
        <v>6307</v>
      </c>
      <c r="R49" s="8">
        <v>0</v>
      </c>
      <c r="S49" s="8">
        <v>29</v>
      </c>
      <c r="T49" s="8">
        <v>0</v>
      </c>
      <c r="U49" s="8">
        <v>1452</v>
      </c>
      <c r="V49" s="8">
        <v>10750</v>
      </c>
      <c r="W49" s="8">
        <v>8</v>
      </c>
      <c r="X49" s="8">
        <v>29979</v>
      </c>
      <c r="Y49" s="8">
        <v>2047</v>
      </c>
      <c r="Z49" s="8">
        <v>2</v>
      </c>
      <c r="AA49" s="8">
        <v>4577</v>
      </c>
      <c r="AB49" s="8">
        <v>124</v>
      </c>
      <c r="AC49" s="8">
        <v>17891</v>
      </c>
      <c r="AD49" s="8">
        <v>952</v>
      </c>
      <c r="AE49" s="8">
        <v>48890</v>
      </c>
      <c r="AF49" s="8">
        <v>381</v>
      </c>
      <c r="AG49" s="8">
        <v>621</v>
      </c>
      <c r="AH49" s="8">
        <v>1645</v>
      </c>
      <c r="AI49" s="8">
        <v>4245</v>
      </c>
      <c r="AJ49" s="8">
        <v>1639</v>
      </c>
      <c r="AK49" s="8">
        <v>1</v>
      </c>
      <c r="AL49" s="8">
        <v>12</v>
      </c>
      <c r="AM49" s="8">
        <v>14</v>
      </c>
      <c r="AN49" s="8">
        <v>44</v>
      </c>
      <c r="AO49" s="8">
        <v>50</v>
      </c>
      <c r="AP49" s="8">
        <v>0</v>
      </c>
      <c r="AQ49" s="8">
        <v>127</v>
      </c>
      <c r="AR49" s="8">
        <v>1323</v>
      </c>
      <c r="AS49" s="8">
        <v>1</v>
      </c>
      <c r="AT49" s="8">
        <v>5120</v>
      </c>
    </row>
    <row r="50" spans="1:46" ht="15" customHeight="1">
      <c r="A50" s="7" t="s">
        <v>103</v>
      </c>
      <c r="B50" s="8">
        <v>189586</v>
      </c>
      <c r="C50" s="8">
        <v>19755</v>
      </c>
      <c r="D50" s="8">
        <v>107400</v>
      </c>
      <c r="E50" s="8">
        <v>7628</v>
      </c>
      <c r="F50" s="8">
        <v>91642</v>
      </c>
      <c r="G50" s="8">
        <v>84581</v>
      </c>
      <c r="H50" s="8">
        <v>945</v>
      </c>
      <c r="I50" s="8">
        <v>92564</v>
      </c>
      <c r="J50" s="8">
        <v>241023</v>
      </c>
      <c r="K50" s="8">
        <v>389446</v>
      </c>
      <c r="L50" s="8">
        <v>445341</v>
      </c>
      <c r="M50" s="8">
        <v>27653</v>
      </c>
      <c r="N50" s="8">
        <v>34491</v>
      </c>
      <c r="O50" s="8">
        <v>78267</v>
      </c>
      <c r="P50" s="8">
        <v>380754</v>
      </c>
      <c r="Q50" s="8">
        <v>82900</v>
      </c>
      <c r="R50" s="8">
        <v>53780</v>
      </c>
      <c r="S50" s="8">
        <v>15273</v>
      </c>
      <c r="T50" s="8">
        <v>7600</v>
      </c>
      <c r="U50" s="8">
        <v>36508</v>
      </c>
      <c r="V50" s="8">
        <v>173532</v>
      </c>
      <c r="W50" s="8">
        <v>24931</v>
      </c>
      <c r="X50" s="8">
        <v>897541</v>
      </c>
      <c r="Y50" s="8">
        <v>228845</v>
      </c>
      <c r="Z50" s="8">
        <v>1842</v>
      </c>
      <c r="AA50" s="8">
        <v>237491</v>
      </c>
      <c r="AB50" s="8">
        <v>41004</v>
      </c>
      <c r="AC50" s="8">
        <v>631846</v>
      </c>
      <c r="AD50" s="8">
        <v>17592</v>
      </c>
      <c r="AE50" s="8">
        <v>838170</v>
      </c>
      <c r="AF50" s="8">
        <v>117151</v>
      </c>
      <c r="AG50" s="8">
        <v>77123</v>
      </c>
      <c r="AH50" s="8">
        <v>91907</v>
      </c>
      <c r="AI50" s="8">
        <v>90486</v>
      </c>
      <c r="AJ50" s="8">
        <v>78912</v>
      </c>
      <c r="AK50" s="8">
        <v>2400</v>
      </c>
      <c r="AL50" s="8">
        <v>121304</v>
      </c>
      <c r="AM50" s="8">
        <v>21150</v>
      </c>
      <c r="AN50" s="8">
        <v>9363</v>
      </c>
      <c r="AO50" s="8">
        <v>31187</v>
      </c>
      <c r="AP50" s="8">
        <v>3750</v>
      </c>
      <c r="AQ50" s="8">
        <v>48566</v>
      </c>
      <c r="AR50" s="8">
        <v>31814</v>
      </c>
      <c r="AS50" s="8">
        <v>836</v>
      </c>
      <c r="AT50" s="8">
        <v>132863</v>
      </c>
    </row>
    <row r="51" spans="1:46" ht="15" customHeight="1">
      <c r="A51" s="7" t="s">
        <v>104</v>
      </c>
      <c r="B51" s="8">
        <v>45644</v>
      </c>
      <c r="C51" s="8">
        <v>225075</v>
      </c>
      <c r="D51" s="8">
        <v>152331</v>
      </c>
      <c r="E51" s="8">
        <v>3205</v>
      </c>
      <c r="F51" s="8">
        <v>647968</v>
      </c>
      <c r="G51" s="8">
        <v>117685</v>
      </c>
      <c r="H51" s="8">
        <v>107171</v>
      </c>
      <c r="I51" s="8">
        <v>177034</v>
      </c>
      <c r="J51" s="8">
        <v>692870</v>
      </c>
      <c r="K51" s="8">
        <v>1340300</v>
      </c>
      <c r="L51" s="8">
        <v>1396169</v>
      </c>
      <c r="M51" s="8">
        <v>3349</v>
      </c>
      <c r="N51" s="8">
        <v>33701</v>
      </c>
      <c r="O51" s="8">
        <v>650861</v>
      </c>
      <c r="P51" s="8">
        <v>954047</v>
      </c>
      <c r="Q51" s="8">
        <v>194375</v>
      </c>
      <c r="R51" s="8">
        <v>997</v>
      </c>
      <c r="S51" s="8">
        <v>47185</v>
      </c>
      <c r="T51" s="8">
        <v>81</v>
      </c>
      <c r="U51" s="8">
        <v>30080</v>
      </c>
      <c r="V51" s="8">
        <v>698248</v>
      </c>
      <c r="W51" s="8">
        <v>1682</v>
      </c>
      <c r="X51" s="8">
        <v>2166186</v>
      </c>
      <c r="Y51" s="8">
        <v>709638</v>
      </c>
      <c r="Z51" s="8">
        <v>713</v>
      </c>
      <c r="AA51" s="8">
        <v>1098260</v>
      </c>
      <c r="AB51" s="8">
        <v>25413</v>
      </c>
      <c r="AC51" s="8">
        <v>1845065</v>
      </c>
      <c r="AD51" s="8">
        <v>681239</v>
      </c>
      <c r="AE51" s="8">
        <v>4530446</v>
      </c>
      <c r="AF51" s="8">
        <v>5345</v>
      </c>
      <c r="AG51" s="8">
        <v>12075</v>
      </c>
      <c r="AH51" s="8">
        <v>10365</v>
      </c>
      <c r="AI51" s="8">
        <v>96820</v>
      </c>
      <c r="AJ51" s="8">
        <v>558501</v>
      </c>
      <c r="AK51" s="8">
        <v>10</v>
      </c>
      <c r="AL51" s="8">
        <v>122655</v>
      </c>
      <c r="AM51" s="8">
        <v>8175</v>
      </c>
      <c r="AN51" s="8">
        <v>10987</v>
      </c>
      <c r="AO51" s="8">
        <v>4743</v>
      </c>
      <c r="AP51" s="8">
        <v>74</v>
      </c>
      <c r="AQ51" s="8">
        <v>75326</v>
      </c>
      <c r="AR51" s="8">
        <v>344612</v>
      </c>
      <c r="AS51" s="8">
        <v>454</v>
      </c>
      <c r="AT51" s="8">
        <v>555920</v>
      </c>
    </row>
    <row r="52" spans="1:46" ht="15" customHeight="1">
      <c r="A52" s="7" t="s">
        <v>105</v>
      </c>
      <c r="B52" s="8">
        <v>0</v>
      </c>
      <c r="C52" s="8">
        <v>21795</v>
      </c>
      <c r="D52" s="8">
        <v>1712</v>
      </c>
      <c r="E52" s="8">
        <v>245</v>
      </c>
      <c r="F52" s="8">
        <v>134835</v>
      </c>
      <c r="G52" s="8">
        <v>3387</v>
      </c>
      <c r="H52" s="8">
        <v>16066</v>
      </c>
      <c r="I52" s="8">
        <v>15574</v>
      </c>
      <c r="J52" s="8">
        <v>160196</v>
      </c>
      <c r="K52" s="8">
        <v>89258</v>
      </c>
      <c r="L52" s="8">
        <v>180106</v>
      </c>
      <c r="M52" s="8">
        <v>0</v>
      </c>
      <c r="N52" s="8">
        <v>4945</v>
      </c>
      <c r="O52" s="8">
        <v>80757</v>
      </c>
      <c r="P52" s="8">
        <v>184891</v>
      </c>
      <c r="Q52" s="8">
        <v>113</v>
      </c>
      <c r="R52" s="8">
        <v>959</v>
      </c>
      <c r="S52" s="8">
        <v>1779</v>
      </c>
      <c r="T52" s="8">
        <v>0</v>
      </c>
      <c r="U52" s="8">
        <v>153</v>
      </c>
      <c r="V52" s="8">
        <v>101194</v>
      </c>
      <c r="W52" s="8">
        <v>0</v>
      </c>
      <c r="X52" s="8">
        <v>622925</v>
      </c>
      <c r="Y52" s="8">
        <v>81661</v>
      </c>
      <c r="Z52" s="8">
        <v>0</v>
      </c>
      <c r="AA52" s="8">
        <v>220595</v>
      </c>
      <c r="AB52" s="8">
        <v>0</v>
      </c>
      <c r="AC52" s="8">
        <v>774193</v>
      </c>
      <c r="AD52" s="8">
        <v>104886</v>
      </c>
      <c r="AE52" s="8">
        <v>868901</v>
      </c>
      <c r="AF52" s="8">
        <v>74</v>
      </c>
      <c r="AG52" s="8">
        <v>0</v>
      </c>
      <c r="AH52" s="8">
        <v>0</v>
      </c>
      <c r="AI52" s="8">
        <v>1183</v>
      </c>
      <c r="AJ52" s="8">
        <v>111981</v>
      </c>
      <c r="AK52" s="8">
        <v>0</v>
      </c>
      <c r="AL52" s="8">
        <v>0</v>
      </c>
      <c r="AM52" s="8">
        <v>0</v>
      </c>
      <c r="AN52" s="8">
        <v>26</v>
      </c>
      <c r="AO52" s="8">
        <v>0</v>
      </c>
      <c r="AP52" s="8">
        <v>0</v>
      </c>
      <c r="AQ52" s="8">
        <v>0</v>
      </c>
      <c r="AR52" s="8">
        <v>61203</v>
      </c>
      <c r="AS52" s="8">
        <v>0</v>
      </c>
      <c r="AT52" s="8">
        <v>144215</v>
      </c>
    </row>
    <row r="53" spans="1:46" ht="15" customHeight="1">
      <c r="A53" s="7" t="s">
        <v>305</v>
      </c>
      <c r="B53" s="8">
        <v>3506</v>
      </c>
      <c r="C53" s="8">
        <v>50946</v>
      </c>
      <c r="D53" s="8">
        <v>79988</v>
      </c>
      <c r="E53" s="8">
        <v>1492</v>
      </c>
      <c r="F53" s="8">
        <v>136926</v>
      </c>
      <c r="G53" s="8">
        <v>38249</v>
      </c>
      <c r="H53" s="8">
        <v>33703</v>
      </c>
      <c r="I53" s="8">
        <v>67216</v>
      </c>
      <c r="J53" s="8">
        <v>167862</v>
      </c>
      <c r="K53" s="8">
        <v>525596</v>
      </c>
      <c r="L53" s="8">
        <v>499603</v>
      </c>
      <c r="M53" s="8">
        <v>121</v>
      </c>
      <c r="N53" s="8">
        <v>9127</v>
      </c>
      <c r="O53" s="8">
        <v>171308</v>
      </c>
      <c r="P53" s="8">
        <v>194778</v>
      </c>
      <c r="Q53" s="8">
        <v>42477</v>
      </c>
      <c r="R53" s="8">
        <v>38</v>
      </c>
      <c r="S53" s="8">
        <v>20155</v>
      </c>
      <c r="T53" s="8">
        <v>0</v>
      </c>
      <c r="U53" s="8">
        <v>10558</v>
      </c>
      <c r="V53" s="8">
        <v>178001</v>
      </c>
      <c r="W53" s="8">
        <v>764</v>
      </c>
      <c r="X53" s="8">
        <v>421524</v>
      </c>
      <c r="Y53" s="8">
        <v>185260</v>
      </c>
      <c r="Z53" s="8">
        <v>49</v>
      </c>
      <c r="AA53" s="8">
        <v>302443</v>
      </c>
      <c r="AB53" s="8">
        <v>960</v>
      </c>
      <c r="AC53" s="8">
        <v>377075</v>
      </c>
      <c r="AD53" s="8">
        <v>160728</v>
      </c>
      <c r="AE53" s="8">
        <v>1180731</v>
      </c>
      <c r="AF53" s="8">
        <v>3297</v>
      </c>
      <c r="AG53" s="8">
        <v>7549</v>
      </c>
      <c r="AH53" s="8">
        <v>7834</v>
      </c>
      <c r="AI53" s="8">
        <v>44084</v>
      </c>
      <c r="AJ53" s="8">
        <v>107707</v>
      </c>
      <c r="AK53" s="8">
        <v>1</v>
      </c>
      <c r="AL53" s="8">
        <v>4606</v>
      </c>
      <c r="AM53" s="8">
        <v>1905</v>
      </c>
      <c r="AN53" s="8">
        <v>1379</v>
      </c>
      <c r="AO53" s="8">
        <v>1660</v>
      </c>
      <c r="AP53" s="8">
        <v>65</v>
      </c>
      <c r="AQ53" s="8">
        <v>25098</v>
      </c>
      <c r="AR53" s="8">
        <v>73471</v>
      </c>
      <c r="AS53" s="8">
        <v>309</v>
      </c>
      <c r="AT53" s="8">
        <v>135384</v>
      </c>
    </row>
    <row r="54" spans="1:46" ht="15" customHeight="1">
      <c r="A54" s="7" t="s">
        <v>85</v>
      </c>
      <c r="B54" s="8">
        <v>42138</v>
      </c>
      <c r="C54" s="8">
        <v>152334</v>
      </c>
      <c r="D54" s="8">
        <v>70631</v>
      </c>
      <c r="E54" s="8">
        <v>1468</v>
      </c>
      <c r="F54" s="8">
        <v>376207</v>
      </c>
      <c r="G54" s="8">
        <v>76049</v>
      </c>
      <c r="H54" s="8">
        <v>57402</v>
      </c>
      <c r="I54" s="8">
        <v>94244</v>
      </c>
      <c r="J54" s="8">
        <v>364812</v>
      </c>
      <c r="K54" s="8">
        <v>725446</v>
      </c>
      <c r="L54" s="8">
        <v>716460</v>
      </c>
      <c r="M54" s="8">
        <v>3228</v>
      </c>
      <c r="N54" s="8">
        <v>19629</v>
      </c>
      <c r="O54" s="8">
        <v>398796</v>
      </c>
      <c r="P54" s="8">
        <v>574378</v>
      </c>
      <c r="Q54" s="8">
        <v>151785</v>
      </c>
      <c r="R54" s="8">
        <v>0</v>
      </c>
      <c r="S54" s="8">
        <v>25251</v>
      </c>
      <c r="T54" s="8">
        <v>81</v>
      </c>
      <c r="U54" s="8">
        <v>19369</v>
      </c>
      <c r="V54" s="8">
        <v>419053</v>
      </c>
      <c r="W54" s="8">
        <v>918</v>
      </c>
      <c r="X54" s="8">
        <v>1121737</v>
      </c>
      <c r="Y54" s="8">
        <v>442717</v>
      </c>
      <c r="Z54" s="8">
        <v>664</v>
      </c>
      <c r="AA54" s="8">
        <v>575222</v>
      </c>
      <c r="AB54" s="8">
        <v>24453</v>
      </c>
      <c r="AC54" s="8">
        <v>693797</v>
      </c>
      <c r="AD54" s="8">
        <v>415625</v>
      </c>
      <c r="AE54" s="8">
        <v>2480814</v>
      </c>
      <c r="AF54" s="8">
        <v>1974</v>
      </c>
      <c r="AG54" s="8">
        <v>4526</v>
      </c>
      <c r="AH54" s="8">
        <v>2531</v>
      </c>
      <c r="AI54" s="8">
        <v>51553</v>
      </c>
      <c r="AJ54" s="8">
        <v>338813</v>
      </c>
      <c r="AK54" s="8">
        <v>9</v>
      </c>
      <c r="AL54" s="8">
        <v>118049</v>
      </c>
      <c r="AM54" s="8">
        <v>6270</v>
      </c>
      <c r="AN54" s="8">
        <v>9582</v>
      </c>
      <c r="AO54" s="8">
        <v>3083</v>
      </c>
      <c r="AP54" s="8">
        <v>9</v>
      </c>
      <c r="AQ54" s="8">
        <v>50228</v>
      </c>
      <c r="AR54" s="8">
        <v>209938</v>
      </c>
      <c r="AS54" s="8">
        <v>145</v>
      </c>
      <c r="AT54" s="8">
        <v>276321</v>
      </c>
    </row>
    <row r="55" spans="1:46" ht="15" customHeight="1">
      <c r="A55" s="7" t="s">
        <v>106</v>
      </c>
      <c r="B55" s="8">
        <v>700</v>
      </c>
      <c r="C55" s="8">
        <v>1854</v>
      </c>
      <c r="D55" s="8">
        <v>11143</v>
      </c>
      <c r="E55" s="8">
        <v>0</v>
      </c>
      <c r="F55" s="8">
        <v>0</v>
      </c>
      <c r="G55" s="8">
        <v>0</v>
      </c>
      <c r="H55" s="8">
        <v>0</v>
      </c>
      <c r="I55" s="8">
        <v>3621</v>
      </c>
      <c r="J55" s="8">
        <v>23738</v>
      </c>
      <c r="K55" s="8">
        <v>74508</v>
      </c>
      <c r="L55" s="8">
        <v>48400</v>
      </c>
      <c r="M55" s="8">
        <v>24057</v>
      </c>
      <c r="N55" s="8">
        <v>542</v>
      </c>
      <c r="O55" s="8">
        <v>732</v>
      </c>
      <c r="P55" s="8">
        <v>20248</v>
      </c>
      <c r="Q55" s="8">
        <v>3672</v>
      </c>
      <c r="R55" s="8">
        <v>68007</v>
      </c>
      <c r="S55" s="8">
        <v>9859</v>
      </c>
      <c r="T55" s="8">
        <v>1000</v>
      </c>
      <c r="U55" s="8">
        <v>1507</v>
      </c>
      <c r="V55" s="8">
        <v>5248</v>
      </c>
      <c r="W55" s="8">
        <v>1250</v>
      </c>
      <c r="X55" s="8">
        <v>37904</v>
      </c>
      <c r="Y55" s="8">
        <v>42655</v>
      </c>
      <c r="Z55" s="8">
        <v>0</v>
      </c>
      <c r="AA55" s="8">
        <v>7591</v>
      </c>
      <c r="AB55" s="8">
        <v>5000</v>
      </c>
      <c r="AC55" s="8">
        <v>14123</v>
      </c>
      <c r="AD55" s="8">
        <v>0</v>
      </c>
      <c r="AE55" s="8">
        <v>48759</v>
      </c>
      <c r="AF55" s="8">
        <v>9550</v>
      </c>
      <c r="AG55" s="8">
        <v>17000</v>
      </c>
      <c r="AH55" s="8">
        <v>0</v>
      </c>
      <c r="AI55" s="8">
        <v>0</v>
      </c>
      <c r="AJ55" s="8">
        <v>7504</v>
      </c>
      <c r="AK55" s="8">
        <v>3000</v>
      </c>
      <c r="AL55" s="8">
        <v>26317</v>
      </c>
      <c r="AM55" s="8">
        <v>27212</v>
      </c>
      <c r="AN55" s="8">
        <v>2455</v>
      </c>
      <c r="AO55" s="8">
        <v>7200</v>
      </c>
      <c r="AP55" s="8">
        <v>0</v>
      </c>
      <c r="AQ55" s="8">
        <v>23147</v>
      </c>
      <c r="AR55" s="8">
        <v>0</v>
      </c>
      <c r="AS55" s="8">
        <v>0</v>
      </c>
      <c r="AT55" s="8">
        <v>16553</v>
      </c>
    </row>
    <row r="56" spans="1:46" ht="15" customHeight="1">
      <c r="A56" s="7" t="s">
        <v>306</v>
      </c>
      <c r="B56" s="8">
        <v>0</v>
      </c>
      <c r="C56" s="8">
        <v>890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3601</v>
      </c>
      <c r="J56" s="8">
        <v>22220</v>
      </c>
      <c r="K56" s="8">
        <v>61907</v>
      </c>
      <c r="L56" s="8">
        <v>527</v>
      </c>
      <c r="M56" s="8">
        <v>21176</v>
      </c>
      <c r="N56" s="8">
        <v>0</v>
      </c>
      <c r="O56" s="8">
        <v>0</v>
      </c>
      <c r="P56" s="8">
        <v>20248</v>
      </c>
      <c r="Q56" s="8">
        <v>0</v>
      </c>
      <c r="R56" s="8">
        <v>60000</v>
      </c>
      <c r="S56" s="8">
        <v>9000</v>
      </c>
      <c r="T56" s="8">
        <v>1000</v>
      </c>
      <c r="U56" s="8">
        <v>0</v>
      </c>
      <c r="V56" s="8">
        <v>0</v>
      </c>
      <c r="W56" s="8">
        <v>0</v>
      </c>
      <c r="X56" s="8">
        <v>35681</v>
      </c>
      <c r="Y56" s="8">
        <v>24649</v>
      </c>
      <c r="Z56" s="8">
        <v>0</v>
      </c>
      <c r="AA56" s="8">
        <v>7000</v>
      </c>
      <c r="AB56" s="8">
        <v>5000</v>
      </c>
      <c r="AC56" s="8">
        <v>13714</v>
      </c>
      <c r="AD56" s="8">
        <v>0</v>
      </c>
      <c r="AE56" s="8">
        <v>41275</v>
      </c>
      <c r="AF56" s="8">
        <v>9550</v>
      </c>
      <c r="AG56" s="8">
        <v>17000</v>
      </c>
      <c r="AH56" s="8">
        <v>0</v>
      </c>
      <c r="AI56" s="8">
        <v>0</v>
      </c>
      <c r="AJ56" s="8">
        <v>7500</v>
      </c>
      <c r="AK56" s="8">
        <v>3000</v>
      </c>
      <c r="AL56" s="8">
        <v>26317</v>
      </c>
      <c r="AM56" s="8">
        <v>25150</v>
      </c>
      <c r="AN56" s="8">
        <v>2455</v>
      </c>
      <c r="AO56" s="8">
        <v>0</v>
      </c>
      <c r="AP56" s="8">
        <v>0</v>
      </c>
      <c r="AQ56" s="8">
        <v>21900</v>
      </c>
      <c r="AR56" s="8">
        <v>0</v>
      </c>
      <c r="AS56" s="8">
        <v>0</v>
      </c>
      <c r="AT56" s="8">
        <v>15035</v>
      </c>
    </row>
    <row r="57" spans="1:46" ht="15" customHeight="1">
      <c r="A57" s="7" t="s">
        <v>28</v>
      </c>
      <c r="B57" s="8">
        <v>700</v>
      </c>
      <c r="C57" s="8">
        <v>964</v>
      </c>
      <c r="D57" s="8">
        <v>11143</v>
      </c>
      <c r="E57" s="8">
        <v>0</v>
      </c>
      <c r="F57" s="8">
        <v>0</v>
      </c>
      <c r="G57" s="8">
        <v>0</v>
      </c>
      <c r="H57" s="8">
        <v>0</v>
      </c>
      <c r="I57" s="8">
        <v>20</v>
      </c>
      <c r="J57" s="8">
        <v>1518</v>
      </c>
      <c r="K57" s="8">
        <v>12601</v>
      </c>
      <c r="L57" s="8">
        <v>47873</v>
      </c>
      <c r="M57" s="8">
        <v>2881</v>
      </c>
      <c r="N57" s="8">
        <v>542</v>
      </c>
      <c r="O57" s="8">
        <v>732</v>
      </c>
      <c r="P57" s="8">
        <v>0</v>
      </c>
      <c r="Q57" s="8">
        <v>3672</v>
      </c>
      <c r="R57" s="8">
        <v>8007</v>
      </c>
      <c r="S57" s="8">
        <v>859</v>
      </c>
      <c r="T57" s="8">
        <v>0</v>
      </c>
      <c r="U57" s="8">
        <v>1507</v>
      </c>
      <c r="V57" s="8">
        <v>5248</v>
      </c>
      <c r="W57" s="8">
        <v>1250</v>
      </c>
      <c r="X57" s="8">
        <v>2223</v>
      </c>
      <c r="Y57" s="8">
        <v>18006</v>
      </c>
      <c r="Z57" s="8">
        <v>0</v>
      </c>
      <c r="AA57" s="8">
        <v>591</v>
      </c>
      <c r="AB57" s="8">
        <v>0</v>
      </c>
      <c r="AC57" s="8">
        <v>409</v>
      </c>
      <c r="AD57" s="8">
        <v>0</v>
      </c>
      <c r="AE57" s="8">
        <v>7484</v>
      </c>
      <c r="AF57" s="8">
        <v>0</v>
      </c>
      <c r="AG57" s="8">
        <v>0</v>
      </c>
      <c r="AH57" s="8">
        <v>0</v>
      </c>
      <c r="AI57" s="8">
        <v>0</v>
      </c>
      <c r="AJ57" s="8">
        <v>4</v>
      </c>
      <c r="AK57" s="8">
        <v>0</v>
      </c>
      <c r="AL57" s="8">
        <v>0</v>
      </c>
      <c r="AM57" s="8">
        <v>2062</v>
      </c>
      <c r="AN57" s="8">
        <v>0</v>
      </c>
      <c r="AO57" s="8">
        <v>7200</v>
      </c>
      <c r="AP57" s="8">
        <v>0</v>
      </c>
      <c r="AQ57" s="8">
        <v>1247</v>
      </c>
      <c r="AR57" s="8">
        <v>0</v>
      </c>
      <c r="AS57" s="8">
        <v>0</v>
      </c>
      <c r="AT57" s="8">
        <v>1518</v>
      </c>
    </row>
    <row r="58" spans="1:46" ht="15" customHeight="1">
      <c r="A58" s="7" t="s">
        <v>29</v>
      </c>
      <c r="B58" s="8">
        <v>42116</v>
      </c>
      <c r="C58" s="8">
        <v>15008</v>
      </c>
      <c r="D58" s="8">
        <v>7852</v>
      </c>
      <c r="E58" s="8">
        <v>1250</v>
      </c>
      <c r="F58" s="8">
        <v>78244</v>
      </c>
      <c r="G58" s="8">
        <v>7516</v>
      </c>
      <c r="H58" s="8">
        <v>4299</v>
      </c>
      <c r="I58" s="8">
        <v>30610</v>
      </c>
      <c r="J58" s="8">
        <v>195532</v>
      </c>
      <c r="K58" s="8">
        <v>244176</v>
      </c>
      <c r="L58" s="8">
        <v>156199</v>
      </c>
      <c r="M58" s="8">
        <v>2937</v>
      </c>
      <c r="N58" s="8">
        <v>1936</v>
      </c>
      <c r="O58" s="8">
        <v>50986</v>
      </c>
      <c r="P58" s="8">
        <v>174284</v>
      </c>
      <c r="Q58" s="8">
        <v>11724</v>
      </c>
      <c r="R58" s="8">
        <v>7588</v>
      </c>
      <c r="S58" s="8">
        <v>3574</v>
      </c>
      <c r="T58" s="8">
        <v>325</v>
      </c>
      <c r="U58" s="8">
        <v>3074</v>
      </c>
      <c r="V58" s="8">
        <v>120830</v>
      </c>
      <c r="W58" s="8">
        <v>1242</v>
      </c>
      <c r="X58" s="8">
        <v>317935</v>
      </c>
      <c r="Y58" s="8">
        <v>110903</v>
      </c>
      <c r="Z58" s="8">
        <v>330</v>
      </c>
      <c r="AA58" s="8">
        <v>75045</v>
      </c>
      <c r="AB58" s="8">
        <v>37391</v>
      </c>
      <c r="AC58" s="8">
        <v>181822</v>
      </c>
      <c r="AD58" s="8">
        <v>65020</v>
      </c>
      <c r="AE58" s="8">
        <v>431970</v>
      </c>
      <c r="AF58" s="8">
        <v>6390</v>
      </c>
      <c r="AG58" s="8">
        <v>18361</v>
      </c>
      <c r="AH58" s="8">
        <v>5393</v>
      </c>
      <c r="AI58" s="8">
        <v>20258</v>
      </c>
      <c r="AJ58" s="8">
        <v>65617</v>
      </c>
      <c r="AK58" s="8">
        <v>459</v>
      </c>
      <c r="AL58" s="8">
        <v>10520</v>
      </c>
      <c r="AM58" s="8">
        <v>7587</v>
      </c>
      <c r="AN58" s="8">
        <v>2125</v>
      </c>
      <c r="AO58" s="8">
        <v>1063</v>
      </c>
      <c r="AP58" s="8">
        <v>157</v>
      </c>
      <c r="AQ58" s="8">
        <v>11529</v>
      </c>
      <c r="AR58" s="8">
        <v>18872</v>
      </c>
      <c r="AS58" s="8">
        <v>53</v>
      </c>
      <c r="AT58" s="8">
        <v>70880</v>
      </c>
    </row>
    <row r="59" spans="1:46" ht="15" customHeight="1">
      <c r="A59" s="7" t="s">
        <v>30</v>
      </c>
      <c r="B59" s="8">
        <v>248</v>
      </c>
      <c r="C59" s="8">
        <v>1445</v>
      </c>
      <c r="D59" s="8">
        <v>591</v>
      </c>
      <c r="E59" s="8">
        <v>131</v>
      </c>
      <c r="F59" s="8">
        <v>3170</v>
      </c>
      <c r="G59" s="8">
        <v>1139</v>
      </c>
      <c r="H59" s="8">
        <v>758</v>
      </c>
      <c r="I59" s="8">
        <v>1963</v>
      </c>
      <c r="J59" s="8">
        <v>19809</v>
      </c>
      <c r="K59" s="8">
        <v>41665</v>
      </c>
      <c r="L59" s="8">
        <v>9938</v>
      </c>
      <c r="M59" s="8">
        <v>366</v>
      </c>
      <c r="N59" s="8">
        <v>96</v>
      </c>
      <c r="O59" s="8">
        <v>6157</v>
      </c>
      <c r="P59" s="8">
        <v>9765</v>
      </c>
      <c r="Q59" s="8">
        <v>651</v>
      </c>
      <c r="R59" s="8">
        <v>1063</v>
      </c>
      <c r="S59" s="8">
        <v>528</v>
      </c>
      <c r="T59" s="8">
        <v>49</v>
      </c>
      <c r="U59" s="8">
        <v>551</v>
      </c>
      <c r="V59" s="8">
        <v>31216</v>
      </c>
      <c r="W59" s="8">
        <v>218</v>
      </c>
      <c r="X59" s="8">
        <v>28051</v>
      </c>
      <c r="Y59" s="8">
        <v>12686</v>
      </c>
      <c r="Z59" s="8">
        <v>130</v>
      </c>
      <c r="AA59" s="8">
        <v>3873</v>
      </c>
      <c r="AB59" s="8">
        <v>25757</v>
      </c>
      <c r="AC59" s="8">
        <v>12054</v>
      </c>
      <c r="AD59" s="8">
        <v>12979</v>
      </c>
      <c r="AE59" s="8">
        <v>55713</v>
      </c>
      <c r="AF59" s="8">
        <v>341</v>
      </c>
      <c r="AG59" s="8">
        <v>529</v>
      </c>
      <c r="AH59" s="8">
        <v>830</v>
      </c>
      <c r="AI59" s="8">
        <v>927</v>
      </c>
      <c r="AJ59" s="8">
        <v>2640</v>
      </c>
      <c r="AK59" s="8">
        <v>118</v>
      </c>
      <c r="AL59" s="8">
        <v>1028</v>
      </c>
      <c r="AM59" s="8">
        <v>3907</v>
      </c>
      <c r="AN59" s="8">
        <v>920</v>
      </c>
      <c r="AO59" s="8">
        <v>5</v>
      </c>
      <c r="AP59" s="8">
        <v>112</v>
      </c>
      <c r="AQ59" s="8">
        <v>630</v>
      </c>
      <c r="AR59" s="8">
        <v>1116</v>
      </c>
      <c r="AS59" s="8">
        <v>7</v>
      </c>
      <c r="AT59" s="8">
        <v>12531</v>
      </c>
    </row>
    <row r="60" spans="1:46" ht="15" customHeight="1">
      <c r="A60" s="7" t="s">
        <v>307</v>
      </c>
      <c r="B60" s="8">
        <v>38022</v>
      </c>
      <c r="C60" s="8">
        <v>9563</v>
      </c>
      <c r="D60" s="8">
        <v>5873</v>
      </c>
      <c r="E60" s="8">
        <v>273</v>
      </c>
      <c r="F60" s="8">
        <v>20873</v>
      </c>
      <c r="G60" s="8">
        <v>4116</v>
      </c>
      <c r="H60" s="8">
        <v>1989</v>
      </c>
      <c r="I60" s="8">
        <v>6621</v>
      </c>
      <c r="J60" s="8">
        <v>25238</v>
      </c>
      <c r="K60" s="8">
        <v>42420</v>
      </c>
      <c r="L60" s="8">
        <v>47815</v>
      </c>
      <c r="M60" s="8">
        <v>1687</v>
      </c>
      <c r="N60" s="8">
        <v>1270</v>
      </c>
      <c r="O60" s="8">
        <v>23297</v>
      </c>
      <c r="P60" s="8">
        <v>55977</v>
      </c>
      <c r="Q60" s="8">
        <v>5312</v>
      </c>
      <c r="R60" s="8">
        <v>1966</v>
      </c>
      <c r="S60" s="8">
        <v>1290</v>
      </c>
      <c r="T60" s="8">
        <v>50</v>
      </c>
      <c r="U60" s="8">
        <v>1246</v>
      </c>
      <c r="V60" s="8">
        <v>38536</v>
      </c>
      <c r="W60" s="8">
        <v>681</v>
      </c>
      <c r="X60" s="8">
        <v>117136</v>
      </c>
      <c r="Y60" s="8">
        <v>38647</v>
      </c>
      <c r="Z60" s="8">
        <v>262</v>
      </c>
      <c r="AA60" s="8">
        <v>42538</v>
      </c>
      <c r="AB60" s="8">
        <v>10023</v>
      </c>
      <c r="AC60" s="8">
        <v>70099</v>
      </c>
      <c r="AD60" s="8">
        <v>26736</v>
      </c>
      <c r="AE60" s="8">
        <v>174268</v>
      </c>
      <c r="AF60" s="8">
        <v>4636</v>
      </c>
      <c r="AG60" s="8">
        <v>10372</v>
      </c>
      <c r="AH60" s="8">
        <v>2721</v>
      </c>
      <c r="AI60" s="8">
        <v>11470</v>
      </c>
      <c r="AJ60" s="8">
        <v>22265</v>
      </c>
      <c r="AK60" s="8">
        <v>256</v>
      </c>
      <c r="AL60" s="8">
        <v>4567</v>
      </c>
      <c r="AM60" s="8">
        <v>3104</v>
      </c>
      <c r="AN60" s="8">
        <v>875</v>
      </c>
      <c r="AO60" s="8">
        <v>807</v>
      </c>
      <c r="AP60" s="8">
        <v>30</v>
      </c>
      <c r="AQ60" s="8">
        <v>5954</v>
      </c>
      <c r="AR60" s="8">
        <v>9372</v>
      </c>
      <c r="AS60" s="8">
        <v>13</v>
      </c>
      <c r="AT60" s="8">
        <v>18165</v>
      </c>
    </row>
    <row r="61" spans="1:46" ht="15" customHeight="1">
      <c r="A61" s="7" t="s">
        <v>107</v>
      </c>
      <c r="B61" s="8">
        <v>0</v>
      </c>
      <c r="C61" s="8">
        <v>51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77</v>
      </c>
      <c r="M61" s="8">
        <v>35</v>
      </c>
      <c r="N61" s="8">
        <v>0</v>
      </c>
      <c r="O61" s="8">
        <v>0</v>
      </c>
      <c r="P61" s="8">
        <v>1421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2341</v>
      </c>
      <c r="W61" s="8">
        <v>0</v>
      </c>
      <c r="X61" s="8">
        <v>5065</v>
      </c>
      <c r="Y61" s="8">
        <v>0</v>
      </c>
      <c r="Z61" s="8">
        <v>-149</v>
      </c>
      <c r="AA61" s="8">
        <v>238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380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1</v>
      </c>
      <c r="AR61" s="8">
        <v>0</v>
      </c>
      <c r="AS61" s="8">
        <v>0</v>
      </c>
      <c r="AT61" s="8">
        <v>1263</v>
      </c>
    </row>
    <row r="62" spans="1:46" ht="15" customHeight="1">
      <c r="A62" s="7" t="s">
        <v>308</v>
      </c>
      <c r="B62" s="8">
        <v>0</v>
      </c>
      <c r="C62" s="8">
        <v>990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7719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367</v>
      </c>
      <c r="W62" s="8">
        <v>0</v>
      </c>
      <c r="X62" s="8">
        <v>184</v>
      </c>
      <c r="Y62" s="8">
        <v>0</v>
      </c>
      <c r="Z62" s="8">
        <v>-47</v>
      </c>
      <c r="AA62" s="8">
        <v>74</v>
      </c>
      <c r="AB62" s="8">
        <v>102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77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19</v>
      </c>
      <c r="AR62" s="8">
        <v>0</v>
      </c>
      <c r="AS62" s="8">
        <v>0</v>
      </c>
      <c r="AT62" s="8">
        <v>134</v>
      </c>
    </row>
    <row r="63" spans="1:46" ht="15" customHeight="1">
      <c r="A63" s="7" t="s">
        <v>309</v>
      </c>
      <c r="B63" s="8">
        <v>13</v>
      </c>
      <c r="C63" s="8">
        <v>0</v>
      </c>
      <c r="D63" s="8">
        <v>0</v>
      </c>
      <c r="E63" s="8">
        <v>668</v>
      </c>
      <c r="F63" s="8">
        <v>37667</v>
      </c>
      <c r="G63" s="8">
        <v>420</v>
      </c>
      <c r="H63" s="8">
        <v>437</v>
      </c>
      <c r="I63" s="8">
        <v>0</v>
      </c>
      <c r="J63" s="8">
        <v>30765</v>
      </c>
      <c r="K63" s="8">
        <v>178</v>
      </c>
      <c r="L63" s="8">
        <v>33877</v>
      </c>
      <c r="M63" s="8">
        <v>0</v>
      </c>
      <c r="N63" s="8">
        <v>75</v>
      </c>
      <c r="O63" s="8">
        <v>0</v>
      </c>
      <c r="P63" s="8">
        <v>46111</v>
      </c>
      <c r="Q63" s="8">
        <v>0</v>
      </c>
      <c r="R63" s="8">
        <v>0</v>
      </c>
      <c r="S63" s="8">
        <v>484</v>
      </c>
      <c r="T63" s="8">
        <v>0</v>
      </c>
      <c r="U63" s="8">
        <v>33</v>
      </c>
      <c r="V63" s="8">
        <v>16872</v>
      </c>
      <c r="W63" s="8">
        <v>0</v>
      </c>
      <c r="X63" s="8">
        <v>19283</v>
      </c>
      <c r="Y63" s="8">
        <v>12707</v>
      </c>
      <c r="Z63" s="8">
        <v>0</v>
      </c>
      <c r="AA63" s="8">
        <v>10816</v>
      </c>
      <c r="AB63" s="8">
        <v>0</v>
      </c>
      <c r="AC63" s="8">
        <v>20552</v>
      </c>
      <c r="AD63" s="8">
        <v>44</v>
      </c>
      <c r="AE63" s="8">
        <v>60921</v>
      </c>
      <c r="AF63" s="8">
        <v>0</v>
      </c>
      <c r="AG63" s="8">
        <v>0</v>
      </c>
      <c r="AH63" s="8">
        <v>0</v>
      </c>
      <c r="AI63" s="8">
        <v>0</v>
      </c>
      <c r="AJ63" s="8">
        <v>2580</v>
      </c>
      <c r="AK63" s="8">
        <v>0</v>
      </c>
      <c r="AL63" s="8">
        <v>0</v>
      </c>
      <c r="AM63" s="8">
        <v>0</v>
      </c>
      <c r="AN63" s="8">
        <v>0</v>
      </c>
      <c r="AO63" s="8">
        <v>61</v>
      </c>
      <c r="AP63" s="8">
        <v>0</v>
      </c>
      <c r="AQ63" s="8">
        <v>1</v>
      </c>
      <c r="AR63" s="8">
        <v>1506</v>
      </c>
      <c r="AS63" s="8">
        <v>0</v>
      </c>
      <c r="AT63" s="8">
        <v>12888</v>
      </c>
    </row>
    <row r="64" spans="1:46" ht="15" customHeight="1">
      <c r="A64" s="7" t="s">
        <v>312</v>
      </c>
      <c r="B64" s="8">
        <v>2333</v>
      </c>
      <c r="C64" s="8">
        <v>2787</v>
      </c>
      <c r="D64" s="8">
        <v>1388</v>
      </c>
      <c r="E64" s="8">
        <v>178</v>
      </c>
      <c r="F64" s="8">
        <v>6386</v>
      </c>
      <c r="G64" s="8">
        <v>1839</v>
      </c>
      <c r="H64" s="8">
        <v>1115</v>
      </c>
      <c r="I64" s="8">
        <v>3672</v>
      </c>
      <c r="J64" s="8">
        <v>76082</v>
      </c>
      <c r="K64" s="8">
        <v>77515</v>
      </c>
      <c r="L64" s="8">
        <v>20884</v>
      </c>
      <c r="M64" s="8">
        <v>849</v>
      </c>
      <c r="N64" s="8">
        <v>495</v>
      </c>
      <c r="O64" s="8">
        <v>5299</v>
      </c>
      <c r="P64" s="8">
        <v>15756</v>
      </c>
      <c r="Q64" s="8">
        <v>3485</v>
      </c>
      <c r="R64" s="8">
        <v>2559</v>
      </c>
      <c r="S64" s="8">
        <v>1272</v>
      </c>
      <c r="T64" s="8">
        <v>226</v>
      </c>
      <c r="U64" s="8">
        <v>1010</v>
      </c>
      <c r="V64" s="8">
        <v>9292</v>
      </c>
      <c r="W64" s="8">
        <v>343</v>
      </c>
      <c r="X64" s="8">
        <v>33144</v>
      </c>
      <c r="Y64" s="8">
        <v>8111</v>
      </c>
      <c r="Z64" s="8">
        <v>125</v>
      </c>
      <c r="AA64" s="8">
        <v>9447</v>
      </c>
      <c r="AB64" s="8">
        <v>9</v>
      </c>
      <c r="AC64" s="8">
        <v>26073</v>
      </c>
      <c r="AD64" s="8">
        <v>12057</v>
      </c>
      <c r="AE64" s="8">
        <v>71005</v>
      </c>
      <c r="AF64" s="8">
        <v>773</v>
      </c>
      <c r="AG64" s="8">
        <v>1186</v>
      </c>
      <c r="AH64" s="8">
        <v>1842</v>
      </c>
      <c r="AI64" s="8">
        <v>2544</v>
      </c>
      <c r="AJ64" s="8">
        <v>9132</v>
      </c>
      <c r="AK64" s="8">
        <v>2</v>
      </c>
      <c r="AL64" s="8">
        <v>1505</v>
      </c>
      <c r="AM64" s="8">
        <v>576</v>
      </c>
      <c r="AN64" s="8">
        <v>330</v>
      </c>
      <c r="AO64" s="8">
        <v>190</v>
      </c>
      <c r="AP64" s="8">
        <v>15</v>
      </c>
      <c r="AQ64" s="8">
        <v>2510</v>
      </c>
      <c r="AR64" s="8">
        <v>6578</v>
      </c>
      <c r="AS64" s="8">
        <v>33</v>
      </c>
      <c r="AT64" s="8">
        <v>7692</v>
      </c>
    </row>
    <row r="65" spans="1:46" ht="15" customHeight="1">
      <c r="A65" s="7" t="s">
        <v>86</v>
      </c>
      <c r="B65" s="8">
        <v>0</v>
      </c>
      <c r="C65" s="8">
        <v>172</v>
      </c>
      <c r="D65" s="8">
        <v>0</v>
      </c>
      <c r="E65" s="8">
        <v>0</v>
      </c>
      <c r="F65" s="8">
        <v>148</v>
      </c>
      <c r="G65" s="8">
        <v>2</v>
      </c>
      <c r="H65" s="8">
        <v>0</v>
      </c>
      <c r="I65" s="8">
        <v>854</v>
      </c>
      <c r="J65" s="8">
        <v>983</v>
      </c>
      <c r="K65" s="8">
        <v>513</v>
      </c>
      <c r="L65" s="8">
        <v>0</v>
      </c>
      <c r="M65" s="8">
        <v>0</v>
      </c>
      <c r="N65" s="8">
        <v>0</v>
      </c>
      <c r="O65" s="8">
        <v>467</v>
      </c>
      <c r="P65" s="8">
        <v>20142</v>
      </c>
      <c r="Q65" s="8">
        <v>26</v>
      </c>
      <c r="R65" s="8">
        <v>0</v>
      </c>
      <c r="S65" s="8">
        <v>0</v>
      </c>
      <c r="T65" s="8">
        <v>0</v>
      </c>
      <c r="U65" s="8">
        <v>234</v>
      </c>
      <c r="V65" s="8">
        <v>1349</v>
      </c>
      <c r="W65" s="8">
        <v>0</v>
      </c>
      <c r="X65" s="8">
        <v>1125</v>
      </c>
      <c r="Y65" s="8">
        <v>517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32614</v>
      </c>
      <c r="AF65" s="8">
        <v>640</v>
      </c>
      <c r="AG65" s="8">
        <v>0</v>
      </c>
      <c r="AH65" s="8">
        <v>0</v>
      </c>
      <c r="AI65" s="8">
        <v>1107</v>
      </c>
      <c r="AJ65" s="8">
        <v>804</v>
      </c>
      <c r="AK65" s="8">
        <v>83</v>
      </c>
      <c r="AL65" s="8">
        <v>0</v>
      </c>
      <c r="AM65" s="8">
        <v>0</v>
      </c>
      <c r="AN65" s="8">
        <v>0</v>
      </c>
      <c r="AO65" s="8">
        <v>0</v>
      </c>
      <c r="AP65" s="8">
        <v>0</v>
      </c>
      <c r="AQ65" s="8">
        <v>766</v>
      </c>
      <c r="AR65" s="8">
        <v>300</v>
      </c>
      <c r="AS65" s="8">
        <v>0</v>
      </c>
      <c r="AT65" s="8">
        <v>583</v>
      </c>
    </row>
    <row r="66" spans="1:46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10000</v>
      </c>
      <c r="G66" s="8">
        <v>0</v>
      </c>
      <c r="H66" s="8">
        <v>0</v>
      </c>
      <c r="I66" s="8">
        <v>17500</v>
      </c>
      <c r="J66" s="8">
        <v>27021</v>
      </c>
      <c r="K66" s="8">
        <v>51156</v>
      </c>
      <c r="L66" s="8">
        <v>24443</v>
      </c>
      <c r="M66" s="8">
        <v>0</v>
      </c>
      <c r="N66" s="8">
        <v>0</v>
      </c>
      <c r="O66" s="8">
        <v>15000</v>
      </c>
      <c r="P66" s="8">
        <v>16235</v>
      </c>
      <c r="Q66" s="8">
        <v>2250</v>
      </c>
      <c r="R66" s="8">
        <v>2000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64435</v>
      </c>
      <c r="Y66" s="8">
        <v>36988</v>
      </c>
      <c r="Z66" s="8">
        <v>0</v>
      </c>
      <c r="AA66" s="8">
        <v>8000</v>
      </c>
      <c r="AB66" s="8">
        <v>1500</v>
      </c>
      <c r="AC66" s="8">
        <v>38238</v>
      </c>
      <c r="AD66" s="8">
        <v>13109</v>
      </c>
      <c r="AE66" s="8">
        <v>25686</v>
      </c>
      <c r="AF66" s="8">
        <v>0</v>
      </c>
      <c r="AG66" s="8">
        <v>6000</v>
      </c>
      <c r="AH66" s="8">
        <v>0</v>
      </c>
      <c r="AI66" s="8">
        <v>4210</v>
      </c>
      <c r="AJ66" s="8">
        <v>27500</v>
      </c>
      <c r="AK66" s="8">
        <v>0</v>
      </c>
      <c r="AL66" s="8">
        <v>3000</v>
      </c>
      <c r="AM66" s="8">
        <v>0</v>
      </c>
      <c r="AN66" s="8">
        <v>0</v>
      </c>
      <c r="AO66" s="8">
        <v>0</v>
      </c>
      <c r="AP66" s="8">
        <v>0</v>
      </c>
      <c r="AQ66" s="8">
        <v>0</v>
      </c>
      <c r="AR66" s="8">
        <v>0</v>
      </c>
      <c r="AS66" s="8">
        <v>0</v>
      </c>
      <c r="AT66" s="8">
        <v>14700</v>
      </c>
    </row>
    <row r="67" spans="1:46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15634</v>
      </c>
      <c r="K67" s="8">
        <v>30729</v>
      </c>
      <c r="L67" s="8">
        <v>19165</v>
      </c>
      <c r="M67" s="8">
        <v>0</v>
      </c>
      <c r="N67" s="8">
        <v>0</v>
      </c>
      <c r="O67" s="8">
        <v>766</v>
      </c>
      <c r="P67" s="8">
        <v>1158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857</v>
      </c>
      <c r="W67" s="8">
        <v>0</v>
      </c>
      <c r="X67" s="8">
        <v>49512</v>
      </c>
      <c r="Y67" s="8">
        <v>1247</v>
      </c>
      <c r="Z67" s="8">
        <v>9</v>
      </c>
      <c r="AA67" s="8">
        <v>59</v>
      </c>
      <c r="AB67" s="8">
        <v>0</v>
      </c>
      <c r="AC67" s="8">
        <v>14806</v>
      </c>
      <c r="AD67" s="8">
        <v>95</v>
      </c>
      <c r="AE67" s="8">
        <v>11763</v>
      </c>
      <c r="AF67" s="8">
        <v>0</v>
      </c>
      <c r="AG67" s="8">
        <v>274</v>
      </c>
      <c r="AH67" s="8">
        <v>0</v>
      </c>
      <c r="AI67" s="8">
        <v>0</v>
      </c>
      <c r="AJ67" s="8">
        <v>239</v>
      </c>
      <c r="AK67" s="8">
        <v>0</v>
      </c>
      <c r="AL67" s="8">
        <v>420</v>
      </c>
      <c r="AM67" s="8">
        <v>0</v>
      </c>
      <c r="AN67" s="8">
        <v>0</v>
      </c>
      <c r="AO67" s="8">
        <v>0</v>
      </c>
      <c r="AP67" s="8">
        <v>0</v>
      </c>
      <c r="AQ67" s="8">
        <v>1648</v>
      </c>
      <c r="AR67" s="8">
        <v>0</v>
      </c>
      <c r="AS67" s="8">
        <v>0</v>
      </c>
      <c r="AT67" s="8">
        <v>2924</v>
      </c>
    </row>
    <row r="68" spans="1:46" ht="15" customHeight="1">
      <c r="A68" s="5" t="s">
        <v>313</v>
      </c>
      <c r="B68" s="6">
        <v>3953</v>
      </c>
      <c r="C68" s="6">
        <v>30708</v>
      </c>
      <c r="D68" s="6">
        <v>30688</v>
      </c>
      <c r="E68" s="6">
        <v>5374</v>
      </c>
      <c r="F68" s="6">
        <v>35929</v>
      </c>
      <c r="G68" s="6">
        <v>20335</v>
      </c>
      <c r="H68" s="6">
        <v>9796</v>
      </c>
      <c r="I68" s="6">
        <v>37868</v>
      </c>
      <c r="J68" s="6">
        <v>15215</v>
      </c>
      <c r="K68" s="6">
        <v>164064</v>
      </c>
      <c r="L68" s="6">
        <v>122294</v>
      </c>
      <c r="M68" s="6">
        <v>11561</v>
      </c>
      <c r="N68" s="6">
        <v>6613</v>
      </c>
      <c r="O68" s="6">
        <v>50832</v>
      </c>
      <c r="P68" s="6">
        <v>105508</v>
      </c>
      <c r="Q68" s="6">
        <v>17160</v>
      </c>
      <c r="R68" s="6">
        <v>5906</v>
      </c>
      <c r="S68" s="6">
        <v>12725</v>
      </c>
      <c r="T68" s="6">
        <v>5413</v>
      </c>
      <c r="U68" s="6">
        <v>5897</v>
      </c>
      <c r="V68" s="6">
        <v>40274</v>
      </c>
      <c r="W68" s="6">
        <v>3942</v>
      </c>
      <c r="X68" s="6">
        <v>160009</v>
      </c>
      <c r="Y68" s="6">
        <v>62718</v>
      </c>
      <c r="Z68" s="6">
        <v>5658</v>
      </c>
      <c r="AA68" s="6">
        <v>62412</v>
      </c>
      <c r="AB68" s="6">
        <v>6644</v>
      </c>
      <c r="AC68" s="6">
        <v>136388</v>
      </c>
      <c r="AD68" s="6">
        <v>8122</v>
      </c>
      <c r="AE68" s="6">
        <v>343226</v>
      </c>
      <c r="AF68" s="6">
        <v>26021</v>
      </c>
      <c r="AG68" s="6">
        <v>17396</v>
      </c>
      <c r="AH68" s="6">
        <v>12635</v>
      </c>
      <c r="AI68" s="6">
        <v>8603</v>
      </c>
      <c r="AJ68" s="6">
        <v>30712</v>
      </c>
      <c r="AK68" s="6">
        <v>8151</v>
      </c>
      <c r="AL68" s="6">
        <v>11800</v>
      </c>
      <c r="AM68" s="6">
        <v>17132</v>
      </c>
      <c r="AN68" s="6">
        <v>9322</v>
      </c>
      <c r="AO68" s="6">
        <v>4758</v>
      </c>
      <c r="AP68" s="6">
        <v>16106</v>
      </c>
      <c r="AQ68" s="6">
        <v>20026</v>
      </c>
      <c r="AR68" s="6">
        <v>21387</v>
      </c>
      <c r="AS68" s="6">
        <v>560</v>
      </c>
      <c r="AT68" s="6">
        <v>38026</v>
      </c>
    </row>
    <row r="69" spans="1:46" ht="15" customHeight="1">
      <c r="A69" s="7" t="s">
        <v>31</v>
      </c>
      <c r="B69" s="8">
        <v>3500</v>
      </c>
      <c r="C69" s="8">
        <v>17500</v>
      </c>
      <c r="D69" s="8">
        <v>29365</v>
      </c>
      <c r="E69" s="8">
        <v>5000</v>
      </c>
      <c r="F69" s="8">
        <v>30000</v>
      </c>
      <c r="G69" s="8">
        <v>14000</v>
      </c>
      <c r="H69" s="8">
        <v>9000</v>
      </c>
      <c r="I69" s="8">
        <v>31116</v>
      </c>
      <c r="J69" s="8">
        <v>14050</v>
      </c>
      <c r="K69" s="8">
        <v>109686</v>
      </c>
      <c r="L69" s="8">
        <v>66010</v>
      </c>
      <c r="M69" s="8">
        <v>10000</v>
      </c>
      <c r="N69" s="8">
        <v>6500</v>
      </c>
      <c r="O69" s="8">
        <v>20500</v>
      </c>
      <c r="P69" s="8">
        <v>80000</v>
      </c>
      <c r="Q69" s="8">
        <v>11600</v>
      </c>
      <c r="R69" s="8">
        <v>5000</v>
      </c>
      <c r="S69" s="8">
        <v>12000</v>
      </c>
      <c r="T69" s="8">
        <v>5000</v>
      </c>
      <c r="U69" s="8">
        <v>4407</v>
      </c>
      <c r="V69" s="8">
        <v>51300</v>
      </c>
      <c r="W69" s="8">
        <v>3500</v>
      </c>
      <c r="X69" s="8">
        <v>110000</v>
      </c>
      <c r="Y69" s="8">
        <v>36448</v>
      </c>
      <c r="Z69" s="8">
        <v>5200</v>
      </c>
      <c r="AA69" s="8">
        <v>30500</v>
      </c>
      <c r="AB69" s="8">
        <v>5250</v>
      </c>
      <c r="AC69" s="8">
        <v>55000</v>
      </c>
      <c r="AD69" s="8">
        <v>34826</v>
      </c>
      <c r="AE69" s="8">
        <v>275000</v>
      </c>
      <c r="AF69" s="8">
        <v>16250</v>
      </c>
      <c r="AG69" s="8">
        <v>10000</v>
      </c>
      <c r="AH69" s="8">
        <v>6000</v>
      </c>
      <c r="AI69" s="8">
        <v>13335</v>
      </c>
      <c r="AJ69" s="8">
        <v>25000</v>
      </c>
      <c r="AK69" s="8">
        <v>7018</v>
      </c>
      <c r="AL69" s="8">
        <v>8450</v>
      </c>
      <c r="AM69" s="8">
        <v>10000</v>
      </c>
      <c r="AN69" s="8">
        <v>7510</v>
      </c>
      <c r="AO69" s="8">
        <v>3500</v>
      </c>
      <c r="AP69" s="8">
        <v>16000</v>
      </c>
      <c r="AQ69" s="8">
        <v>18000</v>
      </c>
      <c r="AR69" s="8">
        <v>10000</v>
      </c>
      <c r="AS69" s="8">
        <v>600</v>
      </c>
      <c r="AT69" s="8">
        <v>30000</v>
      </c>
    </row>
    <row r="70" spans="1:46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10639</v>
      </c>
      <c r="L70" s="8">
        <v>6010</v>
      </c>
      <c r="M70" s="8">
        <v>763</v>
      </c>
      <c r="N70" s="8">
        <v>0</v>
      </c>
      <c r="O70" s="8">
        <v>4440</v>
      </c>
      <c r="P70" s="8">
        <v>0</v>
      </c>
      <c r="Q70" s="8">
        <v>1475</v>
      </c>
      <c r="R70" s="8">
        <v>0</v>
      </c>
      <c r="S70" s="8">
        <v>575</v>
      </c>
      <c r="T70" s="8">
        <v>0</v>
      </c>
      <c r="U70" s="8">
        <v>0</v>
      </c>
      <c r="V70" s="8">
        <v>0</v>
      </c>
      <c r="W70" s="8">
        <v>0</v>
      </c>
      <c r="X70" s="8">
        <v>4000</v>
      </c>
      <c r="Y70" s="8">
        <v>15135</v>
      </c>
      <c r="Z70" s="8">
        <v>0</v>
      </c>
      <c r="AA70" s="8">
        <v>0</v>
      </c>
      <c r="AB70" s="8">
        <v>473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1450</v>
      </c>
      <c r="AJ70" s="8">
        <v>0</v>
      </c>
      <c r="AK70" s="8">
        <v>0</v>
      </c>
      <c r="AL70" s="8">
        <v>0</v>
      </c>
      <c r="AM70" s="8">
        <v>7572</v>
      </c>
      <c r="AN70" s="8">
        <v>1506</v>
      </c>
      <c r="AO70" s="8">
        <v>0</v>
      </c>
      <c r="AP70" s="8">
        <v>0</v>
      </c>
      <c r="AQ70" s="8">
        <v>810</v>
      </c>
      <c r="AR70" s="8">
        <v>0</v>
      </c>
      <c r="AS70" s="8">
        <v>0</v>
      </c>
      <c r="AT70" s="8">
        <v>3931</v>
      </c>
    </row>
    <row r="71" spans="1:46" ht="15" customHeight="1">
      <c r="A71" s="7" t="s">
        <v>32</v>
      </c>
      <c r="B71" s="8">
        <v>34</v>
      </c>
      <c r="C71" s="8">
        <v>5846</v>
      </c>
      <c r="D71" s="8">
        <v>227</v>
      </c>
      <c r="E71" s="8">
        <v>210</v>
      </c>
      <c r="F71" s="8">
        <v>1177</v>
      </c>
      <c r="G71" s="8">
        <v>4771</v>
      </c>
      <c r="H71" s="8">
        <v>505</v>
      </c>
      <c r="I71" s="8">
        <v>3541</v>
      </c>
      <c r="J71" s="8">
        <v>0</v>
      </c>
      <c r="K71" s="8">
        <v>20885</v>
      </c>
      <c r="L71" s="8">
        <v>24539</v>
      </c>
      <c r="M71" s="8">
        <v>802</v>
      </c>
      <c r="N71" s="8">
        <v>372</v>
      </c>
      <c r="O71" s="8">
        <v>15528</v>
      </c>
      <c r="P71" s="8">
        <v>15900</v>
      </c>
      <c r="Q71" s="8">
        <v>2715</v>
      </c>
      <c r="R71" s="8">
        <v>1</v>
      </c>
      <c r="S71" s="8">
        <v>24</v>
      </c>
      <c r="T71" s="8">
        <v>409</v>
      </c>
      <c r="U71" s="8">
        <v>338</v>
      </c>
      <c r="V71" s="8">
        <v>281</v>
      </c>
      <c r="W71" s="8">
        <v>157</v>
      </c>
      <c r="X71" s="8">
        <v>16042</v>
      </c>
      <c r="Y71" s="8">
        <v>3192</v>
      </c>
      <c r="Z71" s="8">
        <v>258</v>
      </c>
      <c r="AA71" s="8">
        <v>7392</v>
      </c>
      <c r="AB71" s="8">
        <v>199</v>
      </c>
      <c r="AC71" s="8">
        <v>16012</v>
      </c>
      <c r="AD71" s="8">
        <v>9875</v>
      </c>
      <c r="AE71" s="8">
        <v>24705</v>
      </c>
      <c r="AF71" s="8">
        <v>8183</v>
      </c>
      <c r="AG71" s="8">
        <v>4601</v>
      </c>
      <c r="AH71" s="8">
        <v>6227</v>
      </c>
      <c r="AI71" s="8">
        <v>2624</v>
      </c>
      <c r="AJ71" s="8">
        <v>1559</v>
      </c>
      <c r="AK71" s="8">
        <v>6</v>
      </c>
      <c r="AL71" s="8">
        <v>2333</v>
      </c>
      <c r="AM71" s="8">
        <v>798</v>
      </c>
      <c r="AN71" s="8">
        <v>237</v>
      </c>
      <c r="AO71" s="8">
        <v>258</v>
      </c>
      <c r="AP71" s="8">
        <v>0</v>
      </c>
      <c r="AQ71" s="8">
        <v>777</v>
      </c>
      <c r="AR71" s="8">
        <v>8298</v>
      </c>
      <c r="AS71" s="8">
        <v>0</v>
      </c>
      <c r="AT71" s="8">
        <v>2011</v>
      </c>
    </row>
    <row r="72" spans="1:46" ht="15" customHeight="1">
      <c r="A72" s="7" t="s">
        <v>315</v>
      </c>
      <c r="B72" s="8">
        <v>0</v>
      </c>
      <c r="C72" s="8">
        <v>0</v>
      </c>
      <c r="D72" s="8">
        <v>76</v>
      </c>
      <c r="E72" s="8">
        <v>0</v>
      </c>
      <c r="F72" s="8">
        <v>703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6790</v>
      </c>
      <c r="M72" s="8">
        <v>0</v>
      </c>
      <c r="N72" s="8">
        <v>174</v>
      </c>
      <c r="O72" s="8">
        <v>4512</v>
      </c>
      <c r="P72" s="8">
        <v>1892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39</v>
      </c>
      <c r="W72" s="8">
        <v>0</v>
      </c>
      <c r="X72" s="8">
        <v>7986</v>
      </c>
      <c r="Y72" s="8">
        <v>0</v>
      </c>
      <c r="Z72" s="8">
        <v>0</v>
      </c>
      <c r="AA72" s="8">
        <v>22847</v>
      </c>
      <c r="AB72" s="8">
        <v>0</v>
      </c>
      <c r="AC72" s="8">
        <v>8340</v>
      </c>
      <c r="AD72" s="8">
        <v>196</v>
      </c>
      <c r="AE72" s="8">
        <v>0</v>
      </c>
      <c r="AF72" s="8">
        <v>0</v>
      </c>
      <c r="AG72" s="8">
        <v>0</v>
      </c>
      <c r="AH72" s="8">
        <v>0</v>
      </c>
      <c r="AI72" s="8">
        <v>1532</v>
      </c>
      <c r="AJ72" s="8">
        <v>1304</v>
      </c>
      <c r="AK72" s="8">
        <v>0</v>
      </c>
      <c r="AL72" s="8">
        <v>0</v>
      </c>
      <c r="AM72" s="8">
        <v>0</v>
      </c>
      <c r="AN72" s="8">
        <v>0</v>
      </c>
      <c r="AO72" s="8">
        <v>171</v>
      </c>
      <c r="AP72" s="8">
        <v>0</v>
      </c>
      <c r="AQ72" s="8">
        <v>0</v>
      </c>
      <c r="AR72" s="8">
        <v>658</v>
      </c>
      <c r="AS72" s="8">
        <v>0</v>
      </c>
      <c r="AT72" s="8">
        <v>37</v>
      </c>
    </row>
    <row r="73" spans="1:46" ht="15" customHeight="1">
      <c r="A73" s="7" t="s">
        <v>88</v>
      </c>
      <c r="B73" s="8">
        <v>41</v>
      </c>
      <c r="C73" s="8">
        <v>-19</v>
      </c>
      <c r="D73" s="8">
        <v>0</v>
      </c>
      <c r="E73" s="8">
        <v>1586</v>
      </c>
      <c r="F73" s="8">
        <v>0</v>
      </c>
      <c r="G73" s="8">
        <v>25</v>
      </c>
      <c r="H73" s="8">
        <v>0</v>
      </c>
      <c r="I73" s="8">
        <v>0</v>
      </c>
      <c r="J73" s="8">
        <v>-1926</v>
      </c>
      <c r="K73" s="8">
        <v>4148</v>
      </c>
      <c r="L73" s="8">
        <v>1649</v>
      </c>
      <c r="M73" s="8">
        <v>-84</v>
      </c>
      <c r="N73" s="8">
        <v>-306</v>
      </c>
      <c r="O73" s="8">
        <v>0</v>
      </c>
      <c r="P73" s="8">
        <v>-4403</v>
      </c>
      <c r="Q73" s="8">
        <v>0</v>
      </c>
      <c r="R73" s="8">
        <v>6</v>
      </c>
      <c r="S73" s="8">
        <v>0</v>
      </c>
      <c r="T73" s="8">
        <v>0</v>
      </c>
      <c r="U73" s="8">
        <v>714</v>
      </c>
      <c r="V73" s="8">
        <v>-11655</v>
      </c>
      <c r="W73" s="8">
        <v>0</v>
      </c>
      <c r="X73" s="8">
        <v>-258</v>
      </c>
      <c r="Y73" s="8">
        <v>0</v>
      </c>
      <c r="Z73" s="8">
        <v>0</v>
      </c>
      <c r="AA73" s="8">
        <v>-257</v>
      </c>
      <c r="AB73" s="8">
        <v>174</v>
      </c>
      <c r="AC73" s="8">
        <v>0</v>
      </c>
      <c r="AD73" s="8">
        <v>-30366</v>
      </c>
      <c r="AE73" s="8">
        <v>0</v>
      </c>
      <c r="AF73" s="8">
        <v>175</v>
      </c>
      <c r="AG73" s="8">
        <v>498</v>
      </c>
      <c r="AH73" s="8">
        <v>0</v>
      </c>
      <c r="AI73" s="8">
        <v>82</v>
      </c>
      <c r="AJ73" s="8">
        <v>0</v>
      </c>
      <c r="AK73" s="8">
        <v>-2776</v>
      </c>
      <c r="AL73" s="8">
        <v>0</v>
      </c>
      <c r="AM73" s="8">
        <v>-3160</v>
      </c>
      <c r="AN73" s="8">
        <v>29</v>
      </c>
      <c r="AO73" s="8">
        <v>589</v>
      </c>
      <c r="AP73" s="8">
        <v>0</v>
      </c>
      <c r="AQ73" s="8">
        <v>0</v>
      </c>
      <c r="AR73" s="8">
        <v>0</v>
      </c>
      <c r="AS73" s="8">
        <v>0</v>
      </c>
      <c r="AT73" s="8">
        <v>0</v>
      </c>
    </row>
    <row r="74" spans="1:46" ht="15" customHeight="1">
      <c r="A74" s="9" t="s">
        <v>109</v>
      </c>
      <c r="B74" s="10">
        <v>378</v>
      </c>
      <c r="C74" s="10">
        <v>881</v>
      </c>
      <c r="D74" s="10">
        <v>1020</v>
      </c>
      <c r="E74" s="10">
        <v>-1422</v>
      </c>
      <c r="F74" s="10">
        <v>4049</v>
      </c>
      <c r="G74" s="10">
        <v>673</v>
      </c>
      <c r="H74" s="10">
        <v>284</v>
      </c>
      <c r="I74" s="10">
        <v>-3254</v>
      </c>
      <c r="J74" s="10">
        <v>3091</v>
      </c>
      <c r="K74" s="10">
        <v>18706</v>
      </c>
      <c r="L74" s="10">
        <v>17296</v>
      </c>
      <c r="M74" s="10">
        <v>80</v>
      </c>
      <c r="N74" s="10">
        <v>-127</v>
      </c>
      <c r="O74" s="10">
        <v>5852</v>
      </c>
      <c r="P74" s="10">
        <v>12119</v>
      </c>
      <c r="Q74" s="10">
        <v>832</v>
      </c>
      <c r="R74" s="10">
        <v>899</v>
      </c>
      <c r="S74" s="10">
        <v>126</v>
      </c>
      <c r="T74" s="10">
        <v>4</v>
      </c>
      <c r="U74" s="10">
        <v>80</v>
      </c>
      <c r="V74" s="10">
        <v>309</v>
      </c>
      <c r="W74" s="10">
        <v>285</v>
      </c>
      <c r="X74" s="10">
        <v>22239</v>
      </c>
      <c r="Y74" s="10">
        <v>7943</v>
      </c>
      <c r="Z74" s="10">
        <v>200</v>
      </c>
      <c r="AA74" s="10">
        <v>1930</v>
      </c>
      <c r="AB74" s="10">
        <v>548</v>
      </c>
      <c r="AC74" s="10">
        <v>23447</v>
      </c>
      <c r="AD74" s="10">
        <v>-6409</v>
      </c>
      <c r="AE74" s="10">
        <v>43521</v>
      </c>
      <c r="AF74" s="10">
        <v>1413</v>
      </c>
      <c r="AG74" s="10">
        <v>2297</v>
      </c>
      <c r="AH74" s="10">
        <v>408</v>
      </c>
      <c r="AI74" s="10">
        <v>-10420</v>
      </c>
      <c r="AJ74" s="10">
        <v>2849</v>
      </c>
      <c r="AK74" s="10">
        <v>3903</v>
      </c>
      <c r="AL74" s="10">
        <v>1017</v>
      </c>
      <c r="AM74" s="10">
        <v>1922</v>
      </c>
      <c r="AN74" s="10">
        <v>40</v>
      </c>
      <c r="AO74" s="10">
        <v>240</v>
      </c>
      <c r="AP74" s="10">
        <v>106</v>
      </c>
      <c r="AQ74" s="10">
        <v>439</v>
      </c>
      <c r="AR74" s="10">
        <v>2431</v>
      </c>
      <c r="AS74" s="10">
        <v>-40</v>
      </c>
      <c r="AT74" s="10">
        <v>2047</v>
      </c>
    </row>
    <row r="75" ht="15" customHeight="1">
      <c r="A75" s="2"/>
    </row>
    <row r="76" ht="15" customHeight="1">
      <c r="A76" s="1"/>
    </row>
    <row r="77" ht="15" customHeight="1">
      <c r="A77" s="28" t="s">
        <v>195</v>
      </c>
    </row>
    <row r="78" ht="15" customHeight="1"/>
    <row r="79" ht="15" customHeight="1"/>
  </sheetData>
  <sheetProtection/>
  <printOptions horizontalCentered="1" verticalCentered="1"/>
  <pageMargins left="1.27" right="0.43" top="0.6" bottom="0.53" header="0.5" footer="0.5"/>
  <pageSetup fitToHeight="1" fitToWidth="1" horizontalDpi="300" verticalDpi="300" orientation="portrait" paperSize="9" scale="1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Q77"/>
  <sheetViews>
    <sheetView showGridLines="0" zoomScalePageLayoutView="0" workbookViewId="0" topLeftCell="A1">
      <selection activeCell="W1" sqref="W1:W16384"/>
    </sheetView>
  </sheetViews>
  <sheetFormatPr defaultColWidth="2.140625" defaultRowHeight="12.75"/>
  <cols>
    <col min="1" max="1" width="34.8515625" style="3" customWidth="1"/>
    <col min="2" max="43" width="10.8515625" style="3" bestFit="1" customWidth="1"/>
    <col min="44" max="44" width="6.7109375" style="0" customWidth="1"/>
    <col min="45" max="45" width="7.7109375" style="0" customWidth="1"/>
    <col min="46" max="46" width="0.9921875" style="0" customWidth="1"/>
    <col min="47" max="47" width="9.57421875" style="0" customWidth="1"/>
    <col min="48" max="48" width="0.9921875" style="0" customWidth="1"/>
    <col min="49" max="49" width="10.57421875" style="0" customWidth="1"/>
    <col min="50" max="50" width="0.9921875" style="0" customWidth="1"/>
    <col min="51" max="211" width="6.7109375" style="0" customWidth="1"/>
    <col min="212" max="212" width="2.7109375" style="0" customWidth="1"/>
    <col min="213" max="213" width="33.140625" style="0" customWidth="1"/>
    <col min="214" max="214" width="14.8515625" style="0" customWidth="1"/>
    <col min="215" max="216" width="2.140625" style="0" customWidth="1"/>
    <col min="217" max="217" width="7.57421875" style="0" customWidth="1"/>
    <col min="218" max="218" width="41.421875" style="0" customWidth="1"/>
    <col min="219" max="219" width="7.57421875" style="0" customWidth="1"/>
    <col min="220" max="220" width="25.140625" style="0" customWidth="1"/>
    <col min="221" max="221" width="11.57421875" style="0" customWidth="1"/>
    <col min="222" max="222" width="10.140625" style="0" customWidth="1"/>
    <col min="223" max="223" width="9.421875" style="0" customWidth="1"/>
    <col min="224" max="224" width="2.140625" style="0" customWidth="1"/>
    <col min="225" max="225" width="7.57421875" style="0" customWidth="1"/>
    <col min="226" max="226" width="18.00390625" style="0" customWidth="1"/>
    <col min="227" max="227" width="7.57421875" style="0" customWidth="1"/>
    <col min="228" max="228" width="2.140625" style="0" customWidth="1"/>
    <col min="229" max="229" width="7.57421875" style="0" customWidth="1"/>
    <col min="230" max="230" width="2.7109375" style="0" customWidth="1"/>
    <col min="231" max="231" width="7.57421875" style="0" customWidth="1"/>
    <col min="232" max="232" width="2.140625" style="0" customWidth="1"/>
    <col min="233" max="233" width="41.421875" style="0" customWidth="1"/>
    <col min="234" max="234" width="25.140625" style="0" customWidth="1"/>
    <col min="235" max="235" width="8.57421875" style="0" customWidth="1"/>
    <col min="236" max="236" width="10.140625" style="0" customWidth="1"/>
    <col min="237" max="237" width="8.57421875" style="0" customWidth="1"/>
    <col min="238" max="238" width="2.140625" style="0" customWidth="1"/>
    <col min="239" max="239" width="6.8515625" style="0" customWidth="1"/>
    <col min="240" max="240" width="17.421875" style="0" customWidth="1"/>
    <col min="241" max="241" width="6.57421875" style="0" customWidth="1"/>
    <col min="242" max="242" width="2.140625" style="0" customWidth="1"/>
    <col min="243" max="243" width="7.57421875" style="0" customWidth="1"/>
    <col min="244" max="244" width="2.7109375" style="0" customWidth="1"/>
    <col min="245" max="245" width="8.57421875" style="0" customWidth="1"/>
    <col min="246" max="246" width="2.140625" style="0" customWidth="1"/>
    <col min="247" max="247" width="43.140625" style="0" customWidth="1"/>
    <col min="248" max="248" width="26.28125" style="0" customWidth="1"/>
    <col min="249" max="249" width="7.57421875" style="0" customWidth="1"/>
    <col min="250" max="250" width="2.140625" style="0" customWidth="1"/>
    <col min="251" max="251" width="10.140625" style="0" customWidth="1"/>
    <col min="252" max="252" width="2.140625" style="0" customWidth="1"/>
    <col min="253" max="253" width="5.57421875" style="0" customWidth="1"/>
    <col min="254" max="254" width="2.140625" style="0" customWidth="1"/>
  </cols>
  <sheetData>
    <row r="1" spans="1:4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ht="15" customHeight="1">
      <c r="A2" s="1" t="s">
        <v>303</v>
      </c>
    </row>
    <row r="3" ht="15" customHeight="1"/>
    <row r="4" ht="15" customHeight="1"/>
    <row r="5" ht="15" customHeight="1">
      <c r="A5" s="1" t="s">
        <v>302</v>
      </c>
    </row>
    <row r="6" spans="2:43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5" customHeight="1">
      <c r="A7" s="24"/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10</v>
      </c>
      <c r="AE7" s="4" t="s">
        <v>74</v>
      </c>
      <c r="AF7" s="4" t="s">
        <v>75</v>
      </c>
      <c r="AG7" s="4" t="s">
        <v>47</v>
      </c>
      <c r="AH7" s="4" t="s">
        <v>43</v>
      </c>
      <c r="AI7" s="4" t="s">
        <v>38</v>
      </c>
      <c r="AJ7" s="4" t="s">
        <v>52</v>
      </c>
      <c r="AK7" s="4" t="s">
        <v>76</v>
      </c>
      <c r="AL7" s="4" t="s">
        <v>77</v>
      </c>
      <c r="AM7" s="4" t="s">
        <v>49</v>
      </c>
      <c r="AN7" s="4" t="s">
        <v>53</v>
      </c>
      <c r="AO7" s="4" t="s">
        <v>78</v>
      </c>
      <c r="AP7" s="4" t="s">
        <v>39</v>
      </c>
      <c r="AQ7" s="4" t="s">
        <v>7</v>
      </c>
    </row>
    <row r="8" spans="1:43" ht="15" customHeight="1">
      <c r="A8" s="25"/>
      <c r="B8" s="20" t="s">
        <v>79</v>
      </c>
      <c r="C8" s="20"/>
      <c r="D8" s="20" t="s">
        <v>79</v>
      </c>
      <c r="E8" s="20" t="s">
        <v>79</v>
      </c>
      <c r="F8" s="20" t="s">
        <v>79</v>
      </c>
      <c r="G8" s="20"/>
      <c r="H8" s="20" t="s">
        <v>79</v>
      </c>
      <c r="I8" s="20" t="s">
        <v>79</v>
      </c>
      <c r="J8" s="20"/>
      <c r="K8" s="20"/>
      <c r="L8" s="20"/>
      <c r="M8" s="20"/>
      <c r="N8" s="20" t="s">
        <v>79</v>
      </c>
      <c r="O8" s="20"/>
      <c r="P8" s="20"/>
      <c r="Q8" s="20" t="s">
        <v>79</v>
      </c>
      <c r="R8" s="20" t="s">
        <v>79</v>
      </c>
      <c r="S8" s="20"/>
      <c r="T8" s="20" t="s">
        <v>79</v>
      </c>
      <c r="U8" s="20" t="s">
        <v>79</v>
      </c>
      <c r="V8" s="20"/>
      <c r="W8" s="20" t="s">
        <v>79</v>
      </c>
      <c r="X8" s="20"/>
      <c r="Y8" s="20"/>
      <c r="Z8" s="20"/>
      <c r="AA8" s="20"/>
      <c r="AB8" s="20"/>
      <c r="AC8" s="20"/>
      <c r="AD8" s="20"/>
      <c r="AE8" s="20"/>
      <c r="AF8" s="20"/>
      <c r="AG8" s="20" t="s">
        <v>79</v>
      </c>
      <c r="AH8" s="20"/>
      <c r="AI8" s="20"/>
      <c r="AJ8" s="20"/>
      <c r="AK8" s="20"/>
      <c r="AL8" s="20"/>
      <c r="AM8" s="20" t="s">
        <v>79</v>
      </c>
      <c r="AN8" s="20"/>
      <c r="AO8" s="20"/>
      <c r="AP8" s="20" t="s">
        <v>79</v>
      </c>
      <c r="AQ8" s="20"/>
    </row>
    <row r="9" spans="1:43" ht="15" customHeight="1">
      <c r="A9" s="5" t="s">
        <v>16</v>
      </c>
      <c r="B9" s="6">
        <v>178365</v>
      </c>
      <c r="C9" s="6">
        <v>256374</v>
      </c>
      <c r="D9" s="6">
        <v>246488</v>
      </c>
      <c r="E9" s="6">
        <v>20243</v>
      </c>
      <c r="F9" s="6">
        <v>829289</v>
      </c>
      <c r="G9" s="6">
        <v>227102</v>
      </c>
      <c r="H9" s="6">
        <v>106627</v>
      </c>
      <c r="I9" s="6">
        <v>330747.00000000006</v>
      </c>
      <c r="J9" s="6">
        <v>1112162</v>
      </c>
      <c r="K9" s="6">
        <v>1987133</v>
      </c>
      <c r="L9" s="6">
        <v>2075836.0000000002</v>
      </c>
      <c r="M9" s="6">
        <v>70459</v>
      </c>
      <c r="N9" s="6">
        <v>62246</v>
      </c>
      <c r="O9" s="6">
        <v>768102.0000000001</v>
      </c>
      <c r="P9" s="6">
        <v>1545950</v>
      </c>
      <c r="Q9" s="6">
        <v>236807</v>
      </c>
      <c r="R9" s="6">
        <v>114391</v>
      </c>
      <c r="S9" s="6">
        <v>70591</v>
      </c>
      <c r="T9" s="6">
        <v>8310</v>
      </c>
      <c r="U9" s="6">
        <v>72727</v>
      </c>
      <c r="V9" s="6">
        <v>1120687</v>
      </c>
      <c r="W9" s="6">
        <v>27296</v>
      </c>
      <c r="X9" s="6">
        <v>3485212</v>
      </c>
      <c r="Y9" s="6">
        <v>1072820</v>
      </c>
      <c r="Z9" s="6">
        <v>7111</v>
      </c>
      <c r="AA9" s="6">
        <v>1340653</v>
      </c>
      <c r="AB9" s="6">
        <v>162299</v>
      </c>
      <c r="AC9" s="6">
        <v>2712235</v>
      </c>
      <c r="AD9" s="6">
        <v>5821488.000000001</v>
      </c>
      <c r="AE9" s="6">
        <v>142393</v>
      </c>
      <c r="AF9" s="6">
        <v>137071</v>
      </c>
      <c r="AG9" s="6">
        <v>122455</v>
      </c>
      <c r="AH9" s="6">
        <v>249556</v>
      </c>
      <c r="AI9" s="6">
        <v>657905</v>
      </c>
      <c r="AJ9" s="6">
        <v>323896</v>
      </c>
      <c r="AK9" s="6">
        <v>73845</v>
      </c>
      <c r="AL9" s="6">
        <v>19769</v>
      </c>
      <c r="AM9" s="6">
        <v>33124</v>
      </c>
      <c r="AN9" s="6">
        <v>26425</v>
      </c>
      <c r="AO9" s="6">
        <v>129937</v>
      </c>
      <c r="AP9" s="6">
        <v>377272</v>
      </c>
      <c r="AQ9" s="6">
        <v>808773</v>
      </c>
    </row>
    <row r="10" spans="1:43" ht="15" customHeight="1">
      <c r="A10" s="7" t="s">
        <v>17</v>
      </c>
      <c r="B10" s="8">
        <v>1053</v>
      </c>
      <c r="C10" s="8">
        <v>35981</v>
      </c>
      <c r="D10" s="8">
        <v>39831</v>
      </c>
      <c r="E10" s="8">
        <v>1019</v>
      </c>
      <c r="F10" s="8">
        <v>116472</v>
      </c>
      <c r="G10" s="8">
        <v>33192</v>
      </c>
      <c r="H10" s="8">
        <v>14697</v>
      </c>
      <c r="I10" s="8">
        <v>41331</v>
      </c>
      <c r="J10" s="8">
        <v>128159</v>
      </c>
      <c r="K10" s="8">
        <v>185202</v>
      </c>
      <c r="L10" s="8">
        <v>241546</v>
      </c>
      <c r="M10" s="8">
        <v>671</v>
      </c>
      <c r="N10" s="8">
        <v>8590</v>
      </c>
      <c r="O10" s="8">
        <v>92881</v>
      </c>
      <c r="P10" s="8">
        <v>167698</v>
      </c>
      <c r="Q10" s="8">
        <v>27814</v>
      </c>
      <c r="R10" s="8">
        <v>350</v>
      </c>
      <c r="S10" s="8">
        <v>9567</v>
      </c>
      <c r="T10" s="8">
        <v>76</v>
      </c>
      <c r="U10" s="8">
        <v>7105</v>
      </c>
      <c r="V10" s="8">
        <v>143438</v>
      </c>
      <c r="W10" s="8">
        <v>1164</v>
      </c>
      <c r="X10" s="8">
        <v>330444.99999999994</v>
      </c>
      <c r="Y10" s="8">
        <v>113841</v>
      </c>
      <c r="Z10" s="8">
        <v>79</v>
      </c>
      <c r="AA10" s="8">
        <v>165265</v>
      </c>
      <c r="AB10" s="8">
        <v>3279</v>
      </c>
      <c r="AC10" s="8">
        <v>294058</v>
      </c>
      <c r="AD10" s="8">
        <v>728564</v>
      </c>
      <c r="AE10" s="8">
        <v>1032</v>
      </c>
      <c r="AF10" s="8">
        <v>6167</v>
      </c>
      <c r="AG10" s="8">
        <v>11598</v>
      </c>
      <c r="AH10" s="8">
        <v>29421</v>
      </c>
      <c r="AI10" s="8">
        <v>91891</v>
      </c>
      <c r="AJ10" s="8">
        <v>3702</v>
      </c>
      <c r="AK10" s="8">
        <v>1676</v>
      </c>
      <c r="AL10" s="8">
        <v>1966</v>
      </c>
      <c r="AM10" s="8">
        <v>2222</v>
      </c>
      <c r="AN10" s="8">
        <v>415</v>
      </c>
      <c r="AO10" s="8">
        <v>12492</v>
      </c>
      <c r="AP10" s="8">
        <v>55872</v>
      </c>
      <c r="AQ10" s="8">
        <v>118366</v>
      </c>
    </row>
    <row r="11" spans="1:43" ht="15" customHeight="1">
      <c r="A11" s="7" t="s">
        <v>18</v>
      </c>
      <c r="B11" s="8">
        <v>562</v>
      </c>
      <c r="C11" s="8">
        <v>29854</v>
      </c>
      <c r="D11" s="8">
        <v>34681</v>
      </c>
      <c r="E11" s="8">
        <v>602</v>
      </c>
      <c r="F11" s="8">
        <v>103450</v>
      </c>
      <c r="G11" s="8">
        <v>22067</v>
      </c>
      <c r="H11" s="8">
        <v>12309</v>
      </c>
      <c r="I11" s="8">
        <v>30741</v>
      </c>
      <c r="J11" s="8">
        <v>101667</v>
      </c>
      <c r="K11" s="8">
        <v>152313</v>
      </c>
      <c r="L11" s="8">
        <v>190403</v>
      </c>
      <c r="M11" s="8">
        <v>252</v>
      </c>
      <c r="N11" s="8">
        <v>6092</v>
      </c>
      <c r="O11" s="8">
        <v>79349</v>
      </c>
      <c r="P11" s="8">
        <v>146297</v>
      </c>
      <c r="Q11" s="8">
        <v>20832</v>
      </c>
      <c r="R11" s="8">
        <v>350</v>
      </c>
      <c r="S11" s="8">
        <v>6315</v>
      </c>
      <c r="T11" s="8">
        <v>4</v>
      </c>
      <c r="U11" s="8">
        <v>3606</v>
      </c>
      <c r="V11" s="8">
        <v>120705</v>
      </c>
      <c r="W11" s="8">
        <v>584</v>
      </c>
      <c r="X11" s="8">
        <v>290892</v>
      </c>
      <c r="Y11" s="8">
        <v>99493</v>
      </c>
      <c r="Z11" s="8">
        <v>25</v>
      </c>
      <c r="AA11" s="8">
        <v>134466</v>
      </c>
      <c r="AB11" s="8">
        <v>1837</v>
      </c>
      <c r="AC11" s="8">
        <v>241754</v>
      </c>
      <c r="AD11" s="8">
        <v>649455</v>
      </c>
      <c r="AE11" s="8">
        <v>362</v>
      </c>
      <c r="AF11" s="8">
        <v>2755</v>
      </c>
      <c r="AG11" s="8">
        <v>1721</v>
      </c>
      <c r="AH11" s="8">
        <v>20399</v>
      </c>
      <c r="AI11" s="8">
        <v>80229</v>
      </c>
      <c r="AJ11" s="8">
        <v>3127</v>
      </c>
      <c r="AK11" s="8">
        <v>557</v>
      </c>
      <c r="AL11" s="8">
        <v>1759</v>
      </c>
      <c r="AM11" s="8">
        <v>1108</v>
      </c>
      <c r="AN11" s="8">
        <v>323</v>
      </c>
      <c r="AO11" s="8">
        <v>11168</v>
      </c>
      <c r="AP11" s="8">
        <v>52471</v>
      </c>
      <c r="AQ11" s="8">
        <v>93181</v>
      </c>
    </row>
    <row r="12" spans="1:43" ht="15" customHeight="1">
      <c r="A12" s="7" t="s">
        <v>92</v>
      </c>
      <c r="B12" s="8">
        <v>491</v>
      </c>
      <c r="C12" s="8">
        <v>6127</v>
      </c>
      <c r="D12" s="8">
        <v>5150</v>
      </c>
      <c r="E12" s="8">
        <v>417</v>
      </c>
      <c r="F12" s="8">
        <v>13022</v>
      </c>
      <c r="G12" s="8">
        <v>11125</v>
      </c>
      <c r="H12" s="8">
        <v>2388</v>
      </c>
      <c r="I12" s="8">
        <v>10590</v>
      </c>
      <c r="J12" s="8">
        <v>26492</v>
      </c>
      <c r="K12" s="8">
        <v>32889</v>
      </c>
      <c r="L12" s="8">
        <v>51143</v>
      </c>
      <c r="M12" s="8">
        <v>419</v>
      </c>
      <c r="N12" s="8">
        <v>2498</v>
      </c>
      <c r="O12" s="8">
        <v>13532</v>
      </c>
      <c r="P12" s="8">
        <v>21401</v>
      </c>
      <c r="Q12" s="8">
        <v>6982</v>
      </c>
      <c r="R12" s="8">
        <v>0</v>
      </c>
      <c r="S12" s="8">
        <v>3252</v>
      </c>
      <c r="T12" s="8">
        <v>72</v>
      </c>
      <c r="U12" s="8">
        <v>3499</v>
      </c>
      <c r="V12" s="8">
        <v>22733</v>
      </c>
      <c r="W12" s="8">
        <v>580</v>
      </c>
      <c r="X12" s="8">
        <v>39553</v>
      </c>
      <c r="Y12" s="8">
        <v>14348</v>
      </c>
      <c r="Z12" s="8">
        <v>54</v>
      </c>
      <c r="AA12" s="8">
        <v>30799</v>
      </c>
      <c r="AB12" s="8">
        <v>1442</v>
      </c>
      <c r="AC12" s="8">
        <v>52304</v>
      </c>
      <c r="AD12" s="8">
        <v>79109</v>
      </c>
      <c r="AE12" s="8">
        <v>670</v>
      </c>
      <c r="AF12" s="8">
        <v>3412</v>
      </c>
      <c r="AG12" s="8">
        <v>9877</v>
      </c>
      <c r="AH12" s="8">
        <v>9022</v>
      </c>
      <c r="AI12" s="8">
        <v>11662</v>
      </c>
      <c r="AJ12" s="8">
        <v>575</v>
      </c>
      <c r="AK12" s="8">
        <v>1119</v>
      </c>
      <c r="AL12" s="8">
        <v>207</v>
      </c>
      <c r="AM12" s="8">
        <v>1114</v>
      </c>
      <c r="AN12" s="8">
        <v>92</v>
      </c>
      <c r="AO12" s="8">
        <v>1324</v>
      </c>
      <c r="AP12" s="8">
        <v>3401</v>
      </c>
      <c r="AQ12" s="8">
        <v>25185</v>
      </c>
    </row>
    <row r="13" spans="1:43" ht="15" customHeight="1">
      <c r="A13" s="7" t="s">
        <v>310</v>
      </c>
      <c r="B13" s="8">
        <v>162741</v>
      </c>
      <c r="C13" s="8">
        <v>151978</v>
      </c>
      <c r="D13" s="8">
        <v>136371</v>
      </c>
      <c r="E13" s="8">
        <v>17964</v>
      </c>
      <c r="F13" s="8">
        <v>372686</v>
      </c>
      <c r="G13" s="8">
        <v>137717</v>
      </c>
      <c r="H13" s="8">
        <v>62230</v>
      </c>
      <c r="I13" s="8">
        <v>227978</v>
      </c>
      <c r="J13" s="8">
        <v>613649.9999999999</v>
      </c>
      <c r="K13" s="8">
        <v>1284833</v>
      </c>
      <c r="L13" s="8">
        <v>1128183</v>
      </c>
      <c r="M13" s="8">
        <v>42446</v>
      </c>
      <c r="N13" s="8">
        <v>45016</v>
      </c>
      <c r="O13" s="8">
        <v>527287</v>
      </c>
      <c r="P13" s="8">
        <v>824337.9999999999</v>
      </c>
      <c r="Q13" s="8">
        <v>170659</v>
      </c>
      <c r="R13" s="8">
        <v>109397</v>
      </c>
      <c r="S13" s="8">
        <v>51417</v>
      </c>
      <c r="T13" s="8">
        <v>5910</v>
      </c>
      <c r="U13" s="8">
        <v>60622</v>
      </c>
      <c r="V13" s="8">
        <v>673641.9999999999</v>
      </c>
      <c r="W13" s="8">
        <v>24305</v>
      </c>
      <c r="X13" s="8">
        <v>1772539</v>
      </c>
      <c r="Y13" s="8">
        <v>689529.9999999999</v>
      </c>
      <c r="Z13" s="8">
        <v>4481</v>
      </c>
      <c r="AA13" s="8">
        <v>710623</v>
      </c>
      <c r="AB13" s="8">
        <v>10685</v>
      </c>
      <c r="AC13" s="8">
        <v>1592662</v>
      </c>
      <c r="AD13" s="8">
        <v>3399136</v>
      </c>
      <c r="AE13" s="8">
        <v>63206</v>
      </c>
      <c r="AF13" s="8">
        <v>75359</v>
      </c>
      <c r="AG13" s="8">
        <v>101441</v>
      </c>
      <c r="AH13" s="8">
        <v>172127</v>
      </c>
      <c r="AI13" s="8">
        <v>440231.00000000006</v>
      </c>
      <c r="AJ13" s="8">
        <v>258135</v>
      </c>
      <c r="AK13" s="8">
        <v>37163</v>
      </c>
      <c r="AL13" s="8">
        <v>11102</v>
      </c>
      <c r="AM13" s="8">
        <v>25296</v>
      </c>
      <c r="AN13" s="8">
        <v>8475</v>
      </c>
      <c r="AO13" s="8">
        <v>84540</v>
      </c>
      <c r="AP13" s="8">
        <v>260169</v>
      </c>
      <c r="AQ13" s="8">
        <v>455143.00000000006</v>
      </c>
    </row>
    <row r="14" spans="1:43" ht="15" customHeight="1">
      <c r="A14" s="7" t="s">
        <v>93</v>
      </c>
      <c r="B14" s="8">
        <v>105711</v>
      </c>
      <c r="C14" s="8">
        <v>14789</v>
      </c>
      <c r="D14" s="8">
        <v>69804</v>
      </c>
      <c r="E14" s="8">
        <v>7256</v>
      </c>
      <c r="F14" s="8">
        <v>121477</v>
      </c>
      <c r="G14" s="8">
        <v>54783</v>
      </c>
      <c r="H14" s="8">
        <v>8625</v>
      </c>
      <c r="I14" s="8">
        <v>51154</v>
      </c>
      <c r="J14" s="8">
        <v>154643</v>
      </c>
      <c r="K14" s="8">
        <v>449819.00000000006</v>
      </c>
      <c r="L14" s="8">
        <v>253312</v>
      </c>
      <c r="M14" s="8">
        <v>4398</v>
      </c>
      <c r="N14" s="8">
        <v>18940</v>
      </c>
      <c r="O14" s="8">
        <v>315335.00000000006</v>
      </c>
      <c r="P14" s="8">
        <v>254135</v>
      </c>
      <c r="Q14" s="8">
        <v>26752</v>
      </c>
      <c r="R14" s="8">
        <v>6550</v>
      </c>
      <c r="S14" s="8">
        <v>4880</v>
      </c>
      <c r="T14" s="8">
        <v>785</v>
      </c>
      <c r="U14" s="8">
        <v>10400</v>
      </c>
      <c r="V14" s="8">
        <v>223402</v>
      </c>
      <c r="W14" s="8">
        <v>8624</v>
      </c>
      <c r="X14" s="8">
        <v>425103.00000000006</v>
      </c>
      <c r="Y14" s="8">
        <v>380083.00000000006</v>
      </c>
      <c r="Z14" s="8">
        <v>124</v>
      </c>
      <c r="AA14" s="8">
        <v>312216</v>
      </c>
      <c r="AB14" s="8">
        <v>10110</v>
      </c>
      <c r="AC14" s="8">
        <v>465300</v>
      </c>
      <c r="AD14" s="8">
        <v>910933</v>
      </c>
      <c r="AE14" s="8">
        <v>19458</v>
      </c>
      <c r="AF14" s="8">
        <v>30878</v>
      </c>
      <c r="AG14" s="8">
        <v>72368</v>
      </c>
      <c r="AH14" s="8">
        <v>96158</v>
      </c>
      <c r="AI14" s="8">
        <v>45407</v>
      </c>
      <c r="AJ14" s="8">
        <v>192985</v>
      </c>
      <c r="AK14" s="8">
        <v>27091</v>
      </c>
      <c r="AL14" s="8">
        <v>1700</v>
      </c>
      <c r="AM14" s="8">
        <v>5964</v>
      </c>
      <c r="AN14" s="8">
        <v>5603</v>
      </c>
      <c r="AO14" s="8">
        <v>4191</v>
      </c>
      <c r="AP14" s="8">
        <v>2044</v>
      </c>
      <c r="AQ14" s="8">
        <v>147025</v>
      </c>
    </row>
    <row r="15" spans="1:43" ht="15" customHeight="1">
      <c r="A15" s="7" t="s">
        <v>94</v>
      </c>
      <c r="B15" s="8">
        <v>57327</v>
      </c>
      <c r="C15" s="8">
        <v>147367</v>
      </c>
      <c r="D15" s="8">
        <v>67513</v>
      </c>
      <c r="E15" s="8">
        <v>14582</v>
      </c>
      <c r="F15" s="8">
        <v>273613</v>
      </c>
      <c r="G15" s="8">
        <v>84159</v>
      </c>
      <c r="H15" s="8">
        <v>56421</v>
      </c>
      <c r="I15" s="8">
        <v>183211</v>
      </c>
      <c r="J15" s="8">
        <v>498199.00000000006</v>
      </c>
      <c r="K15" s="8">
        <v>847093</v>
      </c>
      <c r="L15" s="8">
        <v>901605</v>
      </c>
      <c r="M15" s="8">
        <v>40147</v>
      </c>
      <c r="N15" s="8">
        <v>27817</v>
      </c>
      <c r="O15" s="8">
        <v>224792</v>
      </c>
      <c r="P15" s="8">
        <v>625316</v>
      </c>
      <c r="Q15" s="8">
        <v>150353</v>
      </c>
      <c r="R15" s="8">
        <v>103061</v>
      </c>
      <c r="S15" s="8">
        <v>47256</v>
      </c>
      <c r="T15" s="8">
        <v>5917</v>
      </c>
      <c r="U15" s="8">
        <v>51279</v>
      </c>
      <c r="V15" s="8">
        <v>473992</v>
      </c>
      <c r="W15" s="8">
        <v>15681</v>
      </c>
      <c r="X15" s="8">
        <v>1417913</v>
      </c>
      <c r="Y15" s="8">
        <v>322588</v>
      </c>
      <c r="Z15" s="8">
        <v>4426</v>
      </c>
      <c r="AA15" s="8">
        <v>424342</v>
      </c>
      <c r="AB15" s="8">
        <v>575</v>
      </c>
      <c r="AC15" s="8">
        <v>1175955</v>
      </c>
      <c r="AD15" s="8">
        <v>2619584</v>
      </c>
      <c r="AE15" s="8">
        <v>43748</v>
      </c>
      <c r="AF15" s="8">
        <v>44914</v>
      </c>
      <c r="AG15" s="8">
        <v>29389</v>
      </c>
      <c r="AH15" s="8">
        <v>79851</v>
      </c>
      <c r="AI15" s="8">
        <v>407595.00000000006</v>
      </c>
      <c r="AJ15" s="8">
        <v>66128</v>
      </c>
      <c r="AK15" s="8">
        <v>10072</v>
      </c>
      <c r="AL15" s="8">
        <v>9541</v>
      </c>
      <c r="AM15" s="8">
        <v>19332</v>
      </c>
      <c r="AN15" s="8">
        <v>3734</v>
      </c>
      <c r="AO15" s="8">
        <v>82782</v>
      </c>
      <c r="AP15" s="8">
        <v>266791</v>
      </c>
      <c r="AQ15" s="8">
        <v>346244</v>
      </c>
    </row>
    <row r="16" spans="1:43" ht="15" customHeight="1">
      <c r="A16" s="7" t="s">
        <v>311</v>
      </c>
      <c r="B16" s="8">
        <v>297</v>
      </c>
      <c r="C16" s="8">
        <v>10178</v>
      </c>
      <c r="D16" s="8">
        <v>946</v>
      </c>
      <c r="E16" s="8">
        <v>3874</v>
      </c>
      <c r="F16" s="8">
        <v>22404</v>
      </c>
      <c r="G16" s="8">
        <v>1225</v>
      </c>
      <c r="H16" s="8">
        <v>2816</v>
      </c>
      <c r="I16" s="8">
        <v>6387</v>
      </c>
      <c r="J16" s="8">
        <v>39192</v>
      </c>
      <c r="K16" s="8">
        <v>12079</v>
      </c>
      <c r="L16" s="8">
        <v>26734</v>
      </c>
      <c r="M16" s="8">
        <v>2099</v>
      </c>
      <c r="N16" s="8">
        <v>1741</v>
      </c>
      <c r="O16" s="8">
        <v>12840</v>
      </c>
      <c r="P16" s="8">
        <v>55113</v>
      </c>
      <c r="Q16" s="8">
        <v>6446</v>
      </c>
      <c r="R16" s="8">
        <v>214</v>
      </c>
      <c r="S16" s="8">
        <v>719</v>
      </c>
      <c r="T16" s="8">
        <v>792</v>
      </c>
      <c r="U16" s="8">
        <v>1057</v>
      </c>
      <c r="V16" s="8">
        <v>23752</v>
      </c>
      <c r="W16" s="8">
        <v>0</v>
      </c>
      <c r="X16" s="8">
        <v>70477</v>
      </c>
      <c r="Y16" s="8">
        <v>13141</v>
      </c>
      <c r="Z16" s="8">
        <v>69</v>
      </c>
      <c r="AA16" s="8">
        <v>25935</v>
      </c>
      <c r="AB16" s="8">
        <v>0</v>
      </c>
      <c r="AC16" s="8">
        <v>48593</v>
      </c>
      <c r="AD16" s="8">
        <v>131381</v>
      </c>
      <c r="AE16" s="8">
        <v>0</v>
      </c>
      <c r="AF16" s="8">
        <v>433</v>
      </c>
      <c r="AG16" s="8">
        <v>316</v>
      </c>
      <c r="AH16" s="8">
        <v>3882</v>
      </c>
      <c r="AI16" s="8">
        <v>12771</v>
      </c>
      <c r="AJ16" s="8">
        <v>978</v>
      </c>
      <c r="AK16" s="8">
        <v>0</v>
      </c>
      <c r="AL16" s="8">
        <v>139</v>
      </c>
      <c r="AM16" s="8">
        <v>0</v>
      </c>
      <c r="AN16" s="8">
        <v>862</v>
      </c>
      <c r="AO16" s="8">
        <v>2433</v>
      </c>
      <c r="AP16" s="8">
        <v>8666</v>
      </c>
      <c r="AQ16" s="8">
        <v>38126</v>
      </c>
    </row>
    <row r="17" spans="1:43" ht="15" customHeight="1">
      <c r="A17" s="7" t="s">
        <v>316</v>
      </c>
      <c r="B17" s="8">
        <v>9979</v>
      </c>
      <c r="C17" s="8">
        <v>37398</v>
      </c>
      <c r="D17" s="8">
        <v>50944</v>
      </c>
      <c r="E17" s="8">
        <v>326</v>
      </c>
      <c r="F17" s="8">
        <v>288607</v>
      </c>
      <c r="G17" s="8">
        <v>32588</v>
      </c>
      <c r="H17" s="8">
        <v>21518</v>
      </c>
      <c r="I17" s="8">
        <v>30781</v>
      </c>
      <c r="J17" s="8">
        <v>254101</v>
      </c>
      <c r="K17" s="8">
        <v>298084</v>
      </c>
      <c r="L17" s="8">
        <v>550399</v>
      </c>
      <c r="M17" s="8">
        <v>9749</v>
      </c>
      <c r="N17" s="8">
        <v>4707</v>
      </c>
      <c r="O17" s="8">
        <v>87877</v>
      </c>
      <c r="P17" s="8">
        <v>433936</v>
      </c>
      <c r="Q17" s="8">
        <v>14756</v>
      </c>
      <c r="R17" s="8">
        <v>716</v>
      </c>
      <c r="S17" s="8">
        <v>2151</v>
      </c>
      <c r="T17" s="8">
        <v>1610</v>
      </c>
      <c r="U17" s="8">
        <v>1475</v>
      </c>
      <c r="V17" s="8">
        <v>201949</v>
      </c>
      <c r="W17" s="8">
        <v>1286</v>
      </c>
      <c r="X17" s="8">
        <v>1127123</v>
      </c>
      <c r="Y17" s="8">
        <v>170966</v>
      </c>
      <c r="Z17" s="8">
        <v>160</v>
      </c>
      <c r="AA17" s="8">
        <v>373054</v>
      </c>
      <c r="AB17" s="8">
        <v>33089</v>
      </c>
      <c r="AC17" s="8">
        <v>652009</v>
      </c>
      <c r="AD17" s="8">
        <v>1149475</v>
      </c>
      <c r="AE17" s="8">
        <v>70436</v>
      </c>
      <c r="AF17" s="8">
        <v>40908</v>
      </c>
      <c r="AG17" s="8">
        <v>7112</v>
      </c>
      <c r="AH17" s="8">
        <v>30311</v>
      </c>
      <c r="AI17" s="8">
        <v>68706</v>
      </c>
      <c r="AJ17" s="8">
        <v>50907</v>
      </c>
      <c r="AK17" s="8">
        <v>12509</v>
      </c>
      <c r="AL17" s="8">
        <v>2802</v>
      </c>
      <c r="AM17" s="8">
        <v>4557</v>
      </c>
      <c r="AN17" s="8">
        <v>13738</v>
      </c>
      <c r="AO17" s="8">
        <v>12574</v>
      </c>
      <c r="AP17" s="8">
        <v>30427</v>
      </c>
      <c r="AQ17" s="8">
        <v>178328</v>
      </c>
    </row>
    <row r="18" spans="1:43" ht="15" customHeight="1">
      <c r="A18" s="7" t="s">
        <v>19</v>
      </c>
      <c r="B18" s="8">
        <v>9979</v>
      </c>
      <c r="C18" s="8">
        <v>36521</v>
      </c>
      <c r="D18" s="8">
        <v>50944</v>
      </c>
      <c r="E18" s="8">
        <v>326</v>
      </c>
      <c r="F18" s="8">
        <v>286230</v>
      </c>
      <c r="G18" s="8">
        <v>31863</v>
      </c>
      <c r="H18" s="8">
        <v>21593</v>
      </c>
      <c r="I18" s="8">
        <v>30126</v>
      </c>
      <c r="J18" s="8">
        <v>219077</v>
      </c>
      <c r="K18" s="8">
        <v>250557</v>
      </c>
      <c r="L18" s="8">
        <v>510792</v>
      </c>
      <c r="M18" s="8">
        <v>6323</v>
      </c>
      <c r="N18" s="8">
        <v>4707</v>
      </c>
      <c r="O18" s="8">
        <v>86657</v>
      </c>
      <c r="P18" s="8">
        <v>421791.00000000006</v>
      </c>
      <c r="Q18" s="8">
        <v>5804</v>
      </c>
      <c r="R18" s="8">
        <v>716</v>
      </c>
      <c r="S18" s="8">
        <v>2052</v>
      </c>
      <c r="T18" s="8">
        <v>1620</v>
      </c>
      <c r="U18" s="8">
        <v>1475</v>
      </c>
      <c r="V18" s="8">
        <v>187730</v>
      </c>
      <c r="W18" s="8">
        <v>1286</v>
      </c>
      <c r="X18" s="8">
        <v>1051184</v>
      </c>
      <c r="Y18" s="8">
        <v>168789</v>
      </c>
      <c r="Z18" s="8">
        <v>91</v>
      </c>
      <c r="AA18" s="8">
        <v>368056.99999999994</v>
      </c>
      <c r="AB18" s="8">
        <v>31577</v>
      </c>
      <c r="AC18" s="8">
        <v>643401.9999999999</v>
      </c>
      <c r="AD18" s="8">
        <v>1118005</v>
      </c>
      <c r="AE18" s="8">
        <v>70436</v>
      </c>
      <c r="AF18" s="8">
        <v>40126</v>
      </c>
      <c r="AG18" s="8">
        <v>7112</v>
      </c>
      <c r="AH18" s="8">
        <v>30471</v>
      </c>
      <c r="AI18" s="8">
        <v>65117</v>
      </c>
      <c r="AJ18" s="8">
        <v>50542</v>
      </c>
      <c r="AK18" s="8">
        <v>11138</v>
      </c>
      <c r="AL18" s="8">
        <v>2225</v>
      </c>
      <c r="AM18" s="8">
        <v>4557</v>
      </c>
      <c r="AN18" s="8">
        <v>12337</v>
      </c>
      <c r="AO18" s="8">
        <v>8292</v>
      </c>
      <c r="AP18" s="8">
        <v>28371</v>
      </c>
      <c r="AQ18" s="8">
        <v>157319</v>
      </c>
    </row>
    <row r="19" spans="1:43" ht="15" customHeight="1">
      <c r="A19" s="7" t="s">
        <v>95</v>
      </c>
      <c r="B19" s="8">
        <v>1283</v>
      </c>
      <c r="C19" s="8">
        <v>29670</v>
      </c>
      <c r="D19" s="8">
        <v>33816</v>
      </c>
      <c r="E19" s="8">
        <v>326</v>
      </c>
      <c r="F19" s="8">
        <v>229716</v>
      </c>
      <c r="G19" s="8">
        <v>22567</v>
      </c>
      <c r="H19" s="8">
        <v>19568</v>
      </c>
      <c r="I19" s="8">
        <v>20594</v>
      </c>
      <c r="J19" s="8">
        <v>187450</v>
      </c>
      <c r="K19" s="8">
        <v>196937</v>
      </c>
      <c r="L19" s="8">
        <v>428555.00000000006</v>
      </c>
      <c r="M19" s="8">
        <v>1458</v>
      </c>
      <c r="N19" s="8">
        <v>2983</v>
      </c>
      <c r="O19" s="8">
        <v>57542</v>
      </c>
      <c r="P19" s="8">
        <v>316892</v>
      </c>
      <c r="Q19" s="8">
        <v>4881</v>
      </c>
      <c r="R19" s="8">
        <v>716</v>
      </c>
      <c r="S19" s="8">
        <v>1326</v>
      </c>
      <c r="T19" s="8">
        <v>605</v>
      </c>
      <c r="U19" s="8">
        <v>1175</v>
      </c>
      <c r="V19" s="8">
        <v>151539</v>
      </c>
      <c r="W19" s="8">
        <v>1286</v>
      </c>
      <c r="X19" s="8">
        <v>799520</v>
      </c>
      <c r="Y19" s="8">
        <v>114100</v>
      </c>
      <c r="Z19" s="8">
        <v>22</v>
      </c>
      <c r="AA19" s="8">
        <v>322595.00000000006</v>
      </c>
      <c r="AB19" s="8">
        <v>24294</v>
      </c>
      <c r="AC19" s="8">
        <v>496950</v>
      </c>
      <c r="AD19" s="8">
        <v>977335</v>
      </c>
      <c r="AE19" s="8">
        <v>56740</v>
      </c>
      <c r="AF19" s="8">
        <v>0</v>
      </c>
      <c r="AG19" s="8">
        <v>7112</v>
      </c>
      <c r="AH19" s="8">
        <v>22824</v>
      </c>
      <c r="AI19" s="8">
        <v>63543</v>
      </c>
      <c r="AJ19" s="8">
        <v>25319</v>
      </c>
      <c r="AK19" s="8">
        <v>773</v>
      </c>
      <c r="AL19" s="8">
        <v>1154</v>
      </c>
      <c r="AM19" s="8">
        <v>4557</v>
      </c>
      <c r="AN19" s="8">
        <v>12258</v>
      </c>
      <c r="AO19" s="8">
        <v>2158</v>
      </c>
      <c r="AP19" s="8">
        <v>26164</v>
      </c>
      <c r="AQ19" s="8">
        <v>139769</v>
      </c>
    </row>
    <row r="20" spans="1:43" ht="15" customHeight="1">
      <c r="A20" s="7" t="s">
        <v>20</v>
      </c>
      <c r="B20" s="8">
        <v>8696</v>
      </c>
      <c r="C20" s="8">
        <v>6851</v>
      </c>
      <c r="D20" s="8">
        <v>17128</v>
      </c>
      <c r="E20" s="8">
        <v>0</v>
      </c>
      <c r="F20" s="8">
        <v>56514</v>
      </c>
      <c r="G20" s="8">
        <v>9296</v>
      </c>
      <c r="H20" s="8">
        <v>2025</v>
      </c>
      <c r="I20" s="8">
        <v>9532</v>
      </c>
      <c r="J20" s="8">
        <v>31627</v>
      </c>
      <c r="K20" s="8">
        <v>53620</v>
      </c>
      <c r="L20" s="8">
        <v>82237</v>
      </c>
      <c r="M20" s="8">
        <v>4865</v>
      </c>
      <c r="N20" s="8">
        <v>1724</v>
      </c>
      <c r="O20" s="8">
        <v>29115</v>
      </c>
      <c r="P20" s="8">
        <v>102045</v>
      </c>
      <c r="Q20" s="8">
        <v>923</v>
      </c>
      <c r="R20" s="8">
        <v>0</v>
      </c>
      <c r="S20" s="8">
        <v>726</v>
      </c>
      <c r="T20" s="8">
        <v>1015</v>
      </c>
      <c r="U20" s="8">
        <v>300</v>
      </c>
      <c r="V20" s="8">
        <v>36191</v>
      </c>
      <c r="W20" s="8">
        <v>0</v>
      </c>
      <c r="X20" s="8">
        <v>251664</v>
      </c>
      <c r="Y20" s="8">
        <v>54689</v>
      </c>
      <c r="Z20" s="8">
        <v>69</v>
      </c>
      <c r="AA20" s="8">
        <v>45462</v>
      </c>
      <c r="AB20" s="8">
        <v>7283</v>
      </c>
      <c r="AC20" s="8">
        <v>146452</v>
      </c>
      <c r="AD20" s="8">
        <v>140573</v>
      </c>
      <c r="AE20" s="8">
        <v>13696</v>
      </c>
      <c r="AF20" s="8">
        <v>40126</v>
      </c>
      <c r="AG20" s="8">
        <v>0</v>
      </c>
      <c r="AH20" s="8">
        <v>7647</v>
      </c>
      <c r="AI20" s="8">
        <v>1574</v>
      </c>
      <c r="AJ20" s="8">
        <v>25223</v>
      </c>
      <c r="AK20" s="8">
        <v>10159</v>
      </c>
      <c r="AL20" s="8">
        <v>971</v>
      </c>
      <c r="AM20" s="8">
        <v>0</v>
      </c>
      <c r="AN20" s="8">
        <v>79</v>
      </c>
      <c r="AO20" s="8">
        <v>6134</v>
      </c>
      <c r="AP20" s="8">
        <v>2207</v>
      </c>
      <c r="AQ20" s="8">
        <v>17550</v>
      </c>
    </row>
    <row r="21" spans="1:43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2854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97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206</v>
      </c>
      <c r="AL21" s="8">
        <v>100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15" customHeight="1">
      <c r="A22" s="7" t="s">
        <v>97</v>
      </c>
      <c r="B22" s="8">
        <v>0</v>
      </c>
      <c r="C22" s="8">
        <v>1278</v>
      </c>
      <c r="D22" s="8">
        <v>0</v>
      </c>
      <c r="E22" s="8">
        <v>0</v>
      </c>
      <c r="F22" s="8">
        <v>4041</v>
      </c>
      <c r="G22" s="8">
        <v>725</v>
      </c>
      <c r="H22" s="8">
        <v>15</v>
      </c>
      <c r="I22" s="8">
        <v>837</v>
      </c>
      <c r="J22" s="8">
        <v>35361</v>
      </c>
      <c r="K22" s="8">
        <v>48769</v>
      </c>
      <c r="L22" s="8">
        <v>42025</v>
      </c>
      <c r="M22" s="8">
        <v>3560</v>
      </c>
      <c r="N22" s="8">
        <v>0</v>
      </c>
      <c r="O22" s="8">
        <v>2665</v>
      </c>
      <c r="P22" s="8">
        <v>17221</v>
      </c>
      <c r="Q22" s="8">
        <v>9335</v>
      </c>
      <c r="R22" s="8">
        <v>0</v>
      </c>
      <c r="S22" s="8">
        <v>99</v>
      </c>
      <c r="T22" s="8">
        <v>28</v>
      </c>
      <c r="U22" s="8">
        <v>0</v>
      </c>
      <c r="V22" s="8">
        <v>17253</v>
      </c>
      <c r="W22" s="8">
        <v>0</v>
      </c>
      <c r="X22" s="8">
        <v>78451</v>
      </c>
      <c r="Y22" s="8">
        <v>4025</v>
      </c>
      <c r="Z22" s="8">
        <v>101</v>
      </c>
      <c r="AA22" s="8">
        <v>9681</v>
      </c>
      <c r="AB22" s="8">
        <v>1563</v>
      </c>
      <c r="AC22" s="8">
        <v>13298</v>
      </c>
      <c r="AD22" s="8">
        <v>41667</v>
      </c>
      <c r="AE22" s="8">
        <v>0</v>
      </c>
      <c r="AF22" s="8">
        <v>1760</v>
      </c>
      <c r="AG22" s="8">
        <v>0</v>
      </c>
      <c r="AH22" s="8">
        <v>61</v>
      </c>
      <c r="AI22" s="8">
        <v>3993</v>
      </c>
      <c r="AJ22" s="8">
        <v>454</v>
      </c>
      <c r="AK22" s="8">
        <v>1462</v>
      </c>
      <c r="AL22" s="8">
        <v>688</v>
      </c>
      <c r="AM22" s="8">
        <v>0</v>
      </c>
      <c r="AN22" s="8">
        <v>1441</v>
      </c>
      <c r="AO22" s="8">
        <v>5188</v>
      </c>
      <c r="AP22" s="8">
        <v>2516</v>
      </c>
      <c r="AQ22" s="8">
        <v>21159</v>
      </c>
    </row>
    <row r="23" spans="1:43" ht="15" customHeight="1">
      <c r="A23" s="7" t="s">
        <v>320</v>
      </c>
      <c r="B23" s="8">
        <v>0</v>
      </c>
      <c r="C23" s="8">
        <v>401</v>
      </c>
      <c r="D23" s="8">
        <v>0</v>
      </c>
      <c r="E23" s="8">
        <v>0</v>
      </c>
      <c r="F23" s="8">
        <v>1664</v>
      </c>
      <c r="G23" s="8">
        <v>0</v>
      </c>
      <c r="H23" s="8">
        <v>90</v>
      </c>
      <c r="I23" s="8">
        <v>182</v>
      </c>
      <c r="J23" s="8">
        <v>337</v>
      </c>
      <c r="K23" s="8">
        <v>1242</v>
      </c>
      <c r="L23" s="8">
        <v>2418</v>
      </c>
      <c r="M23" s="8">
        <v>134</v>
      </c>
      <c r="N23" s="8">
        <v>0</v>
      </c>
      <c r="O23" s="8">
        <v>1445</v>
      </c>
      <c r="P23" s="8">
        <v>5076</v>
      </c>
      <c r="Q23" s="8">
        <v>383</v>
      </c>
      <c r="R23" s="8">
        <v>0</v>
      </c>
      <c r="S23" s="8">
        <v>0</v>
      </c>
      <c r="T23" s="8">
        <v>38</v>
      </c>
      <c r="U23" s="8">
        <v>0</v>
      </c>
      <c r="V23" s="8">
        <v>3034</v>
      </c>
      <c r="W23" s="8">
        <v>0</v>
      </c>
      <c r="X23" s="8">
        <v>2512</v>
      </c>
      <c r="Y23" s="8">
        <v>1848</v>
      </c>
      <c r="Z23" s="8">
        <v>32</v>
      </c>
      <c r="AA23" s="8">
        <v>4684</v>
      </c>
      <c r="AB23" s="8">
        <v>51</v>
      </c>
      <c r="AC23" s="8">
        <v>4691</v>
      </c>
      <c r="AD23" s="8">
        <v>10197</v>
      </c>
      <c r="AE23" s="8">
        <v>0</v>
      </c>
      <c r="AF23" s="8">
        <v>978</v>
      </c>
      <c r="AG23" s="8">
        <v>0</v>
      </c>
      <c r="AH23" s="8">
        <v>221</v>
      </c>
      <c r="AI23" s="8">
        <v>404</v>
      </c>
      <c r="AJ23" s="8">
        <v>89</v>
      </c>
      <c r="AK23" s="8">
        <v>91</v>
      </c>
      <c r="AL23" s="8">
        <v>111</v>
      </c>
      <c r="AM23" s="8">
        <v>0</v>
      </c>
      <c r="AN23" s="8">
        <v>40</v>
      </c>
      <c r="AO23" s="8">
        <v>906</v>
      </c>
      <c r="AP23" s="8">
        <v>460</v>
      </c>
      <c r="AQ23" s="8">
        <v>150</v>
      </c>
    </row>
    <row r="24" spans="1:43" ht="15" customHeight="1">
      <c r="A24" s="7" t="s">
        <v>317</v>
      </c>
      <c r="B24" s="8">
        <v>0</v>
      </c>
      <c r="C24" s="8">
        <v>161</v>
      </c>
      <c r="D24" s="8">
        <v>1263</v>
      </c>
      <c r="E24" s="8">
        <v>194</v>
      </c>
      <c r="F24" s="8">
        <v>9016</v>
      </c>
      <c r="G24" s="8">
        <v>832</v>
      </c>
      <c r="H24" s="8">
        <v>894</v>
      </c>
      <c r="I24" s="8">
        <v>2200</v>
      </c>
      <c r="J24" s="8">
        <v>4008</v>
      </c>
      <c r="K24" s="8">
        <v>45995</v>
      </c>
      <c r="L24" s="8">
        <v>20812</v>
      </c>
      <c r="M24" s="8">
        <v>5835</v>
      </c>
      <c r="N24" s="8">
        <v>0</v>
      </c>
      <c r="O24" s="8">
        <v>2743</v>
      </c>
      <c r="P24" s="8">
        <v>23647</v>
      </c>
      <c r="Q24" s="8">
        <v>1213</v>
      </c>
      <c r="R24" s="8">
        <v>0</v>
      </c>
      <c r="S24" s="8">
        <v>763</v>
      </c>
      <c r="T24" s="8">
        <v>130</v>
      </c>
      <c r="U24" s="8">
        <v>1016</v>
      </c>
      <c r="V24" s="8">
        <v>8654</v>
      </c>
      <c r="W24" s="8">
        <v>0</v>
      </c>
      <c r="X24" s="8">
        <v>31509</v>
      </c>
      <c r="Y24" s="8">
        <v>14366</v>
      </c>
      <c r="Z24" s="8">
        <v>1383</v>
      </c>
      <c r="AA24" s="8">
        <v>3657</v>
      </c>
      <c r="AB24" s="8">
        <v>1162</v>
      </c>
      <c r="AC24" s="8">
        <v>15050</v>
      </c>
      <c r="AD24" s="8">
        <v>93155</v>
      </c>
      <c r="AE24" s="8">
        <v>2</v>
      </c>
      <c r="AF24" s="8">
        <v>4237</v>
      </c>
      <c r="AG24" s="8">
        <v>10</v>
      </c>
      <c r="AH24" s="8">
        <v>563</v>
      </c>
      <c r="AI24" s="8">
        <v>2496</v>
      </c>
      <c r="AJ24" s="8">
        <v>685</v>
      </c>
      <c r="AK24" s="8">
        <v>11728</v>
      </c>
      <c r="AL24" s="8">
        <v>1878</v>
      </c>
      <c r="AM24" s="8">
        <v>0</v>
      </c>
      <c r="AN24" s="8">
        <v>674</v>
      </c>
      <c r="AO24" s="8">
        <v>2761</v>
      </c>
      <c r="AP24" s="8">
        <v>1343</v>
      </c>
      <c r="AQ24" s="8">
        <v>2967</v>
      </c>
    </row>
    <row r="25" spans="1:43" ht="15" customHeight="1">
      <c r="A25" s="7" t="s">
        <v>80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954</v>
      </c>
      <c r="K25" s="8">
        <v>0</v>
      </c>
      <c r="L25" s="8">
        <v>5807</v>
      </c>
      <c r="M25" s="8">
        <v>86</v>
      </c>
      <c r="N25" s="8">
        <v>0</v>
      </c>
      <c r="O25" s="8">
        <v>0</v>
      </c>
      <c r="P25" s="8">
        <v>9125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3913</v>
      </c>
      <c r="W25" s="8">
        <v>0</v>
      </c>
      <c r="X25" s="8">
        <v>1901</v>
      </c>
      <c r="Y25" s="8">
        <v>5256</v>
      </c>
      <c r="Z25" s="8">
        <v>0</v>
      </c>
      <c r="AA25" s="8">
        <v>701</v>
      </c>
      <c r="AB25" s="8">
        <v>0</v>
      </c>
      <c r="AC25" s="8">
        <v>2670</v>
      </c>
      <c r="AD25" s="8">
        <v>4300</v>
      </c>
      <c r="AE25" s="8">
        <v>0</v>
      </c>
      <c r="AF25" s="8">
        <v>78</v>
      </c>
      <c r="AG25" s="8">
        <v>0</v>
      </c>
      <c r="AH25" s="8">
        <v>0</v>
      </c>
      <c r="AI25" s="8">
        <v>2496</v>
      </c>
      <c r="AJ25" s="8">
        <v>0</v>
      </c>
      <c r="AK25" s="8">
        <v>0</v>
      </c>
      <c r="AL25" s="8">
        <v>0</v>
      </c>
      <c r="AM25" s="8">
        <v>0</v>
      </c>
      <c r="AN25" s="8">
        <v>0</v>
      </c>
      <c r="AO25" s="8">
        <v>408</v>
      </c>
      <c r="AP25" s="8">
        <v>0</v>
      </c>
      <c r="AQ25" s="8">
        <v>451</v>
      </c>
    </row>
    <row r="26" spans="1:43" ht="15" customHeight="1">
      <c r="A26" s="7" t="s">
        <v>98</v>
      </c>
      <c r="B26" s="8">
        <v>0</v>
      </c>
      <c r="C26" s="8">
        <v>0</v>
      </c>
      <c r="D26" s="8">
        <v>0</v>
      </c>
      <c r="E26" s="8">
        <v>0</v>
      </c>
      <c r="F26" s="8">
        <v>3814</v>
      </c>
      <c r="G26" s="8">
        <v>0</v>
      </c>
      <c r="H26" s="8">
        <v>0</v>
      </c>
      <c r="I26" s="8">
        <v>0</v>
      </c>
      <c r="J26" s="8">
        <v>543</v>
      </c>
      <c r="K26" s="8">
        <v>46564</v>
      </c>
      <c r="L26" s="8">
        <v>0</v>
      </c>
      <c r="M26" s="8">
        <v>0</v>
      </c>
      <c r="N26" s="8">
        <v>0</v>
      </c>
      <c r="O26" s="8">
        <v>0</v>
      </c>
      <c r="P26" s="8">
        <v>6187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1920</v>
      </c>
      <c r="W26" s="8">
        <v>0</v>
      </c>
      <c r="X26" s="8">
        <v>23287</v>
      </c>
      <c r="Y26" s="8">
        <v>4444</v>
      </c>
      <c r="Z26" s="8">
        <v>0</v>
      </c>
      <c r="AA26" s="8">
        <v>114</v>
      </c>
      <c r="AB26" s="8">
        <v>0</v>
      </c>
      <c r="AC26" s="8">
        <v>0</v>
      </c>
      <c r="AD26" s="8">
        <v>71809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768</v>
      </c>
    </row>
    <row r="27" spans="1:43" ht="15" customHeight="1">
      <c r="A27" s="7" t="s">
        <v>81</v>
      </c>
      <c r="B27" s="8">
        <v>0</v>
      </c>
      <c r="C27" s="8">
        <v>324</v>
      </c>
      <c r="D27" s="8">
        <v>1263</v>
      </c>
      <c r="E27" s="8">
        <v>194</v>
      </c>
      <c r="F27" s="8">
        <v>5893</v>
      </c>
      <c r="G27" s="8">
        <v>832</v>
      </c>
      <c r="H27" s="8">
        <v>1065</v>
      </c>
      <c r="I27" s="8">
        <v>2200</v>
      </c>
      <c r="J27" s="8">
        <v>2632</v>
      </c>
      <c r="K27" s="8">
        <v>0</v>
      </c>
      <c r="L27" s="8">
        <v>16614</v>
      </c>
      <c r="M27" s="8">
        <v>5915</v>
      </c>
      <c r="N27" s="8">
        <v>0</v>
      </c>
      <c r="O27" s="8">
        <v>2911</v>
      </c>
      <c r="P27" s="8">
        <v>17548</v>
      </c>
      <c r="Q27" s="8">
        <v>1241</v>
      </c>
      <c r="R27" s="8">
        <v>0</v>
      </c>
      <c r="S27" s="8">
        <v>763</v>
      </c>
      <c r="T27" s="8">
        <v>233</v>
      </c>
      <c r="U27" s="8">
        <v>1016</v>
      </c>
      <c r="V27" s="8">
        <v>2845</v>
      </c>
      <c r="W27" s="8">
        <v>0</v>
      </c>
      <c r="X27" s="8">
        <v>6795</v>
      </c>
      <c r="Y27" s="8">
        <v>5186</v>
      </c>
      <c r="Z27" s="8">
        <v>1387</v>
      </c>
      <c r="AA27" s="8">
        <v>2844</v>
      </c>
      <c r="AB27" s="8">
        <v>1346</v>
      </c>
      <c r="AC27" s="8">
        <v>12618</v>
      </c>
      <c r="AD27" s="8">
        <v>17690</v>
      </c>
      <c r="AE27" s="8">
        <v>2</v>
      </c>
      <c r="AF27" s="8">
        <v>4728</v>
      </c>
      <c r="AG27" s="8">
        <v>10</v>
      </c>
      <c r="AH27" s="8">
        <v>663</v>
      </c>
      <c r="AI27" s="8">
        <v>0</v>
      </c>
      <c r="AJ27" s="8">
        <v>685</v>
      </c>
      <c r="AK27" s="8">
        <v>11728</v>
      </c>
      <c r="AL27" s="8">
        <v>1878</v>
      </c>
      <c r="AM27" s="8">
        <v>0</v>
      </c>
      <c r="AN27" s="8">
        <v>1574</v>
      </c>
      <c r="AO27" s="8">
        <v>2416</v>
      </c>
      <c r="AP27" s="8">
        <v>1343</v>
      </c>
      <c r="AQ27" s="8">
        <v>1869</v>
      </c>
    </row>
    <row r="28" spans="1:43" ht="15" customHeight="1">
      <c r="A28" s="7" t="s">
        <v>321</v>
      </c>
      <c r="B28" s="8">
        <v>0</v>
      </c>
      <c r="C28" s="8">
        <v>163</v>
      </c>
      <c r="D28" s="8">
        <v>0</v>
      </c>
      <c r="E28" s="8">
        <v>0</v>
      </c>
      <c r="F28" s="8">
        <v>691</v>
      </c>
      <c r="G28" s="8">
        <v>0</v>
      </c>
      <c r="H28" s="8">
        <v>171</v>
      </c>
      <c r="I28" s="8">
        <v>0</v>
      </c>
      <c r="J28" s="8">
        <v>121</v>
      </c>
      <c r="K28" s="8">
        <v>569</v>
      </c>
      <c r="L28" s="8">
        <v>1609</v>
      </c>
      <c r="M28" s="8">
        <v>166</v>
      </c>
      <c r="N28" s="8">
        <v>0</v>
      </c>
      <c r="O28" s="8">
        <v>168</v>
      </c>
      <c r="P28" s="8">
        <v>9213</v>
      </c>
      <c r="Q28" s="8">
        <v>28</v>
      </c>
      <c r="R28" s="8">
        <v>0</v>
      </c>
      <c r="S28" s="8">
        <v>0</v>
      </c>
      <c r="T28" s="8">
        <v>103</v>
      </c>
      <c r="U28" s="8">
        <v>0</v>
      </c>
      <c r="V28" s="8">
        <v>24</v>
      </c>
      <c r="W28" s="8">
        <v>0</v>
      </c>
      <c r="X28" s="8">
        <v>474</v>
      </c>
      <c r="Y28" s="8">
        <v>520</v>
      </c>
      <c r="Z28" s="8">
        <v>4</v>
      </c>
      <c r="AA28" s="8">
        <v>2</v>
      </c>
      <c r="AB28" s="8">
        <v>184</v>
      </c>
      <c r="AC28" s="8">
        <v>238</v>
      </c>
      <c r="AD28" s="8">
        <v>644</v>
      </c>
      <c r="AE28" s="8">
        <v>0</v>
      </c>
      <c r="AF28" s="8">
        <v>569</v>
      </c>
      <c r="AG28" s="8">
        <v>0</v>
      </c>
      <c r="AH28" s="8">
        <v>100</v>
      </c>
      <c r="AI28" s="8">
        <v>0</v>
      </c>
      <c r="AJ28" s="8">
        <v>0</v>
      </c>
      <c r="AK28" s="8">
        <v>0</v>
      </c>
      <c r="AL28" s="8">
        <v>0</v>
      </c>
      <c r="AM28" s="8">
        <v>0</v>
      </c>
      <c r="AN28" s="8">
        <v>900</v>
      </c>
      <c r="AO28" s="8">
        <v>63</v>
      </c>
      <c r="AP28" s="8">
        <v>0</v>
      </c>
      <c r="AQ28" s="8">
        <v>121</v>
      </c>
    </row>
    <row r="29" spans="1:43" ht="15" customHeight="1">
      <c r="A29" s="7" t="s">
        <v>318</v>
      </c>
      <c r="B29" s="8">
        <v>608</v>
      </c>
      <c r="C29" s="8">
        <v>17153</v>
      </c>
      <c r="D29" s="8">
        <v>6875</v>
      </c>
      <c r="E29" s="8">
        <v>425</v>
      </c>
      <c r="F29" s="8">
        <v>11602</v>
      </c>
      <c r="G29" s="8">
        <v>10671</v>
      </c>
      <c r="H29" s="8">
        <v>4331</v>
      </c>
      <c r="I29" s="8">
        <v>21514</v>
      </c>
      <c r="J29" s="8">
        <v>58650</v>
      </c>
      <c r="K29" s="8">
        <v>94814</v>
      </c>
      <c r="L29" s="8">
        <v>59015</v>
      </c>
      <c r="M29" s="8">
        <v>852</v>
      </c>
      <c r="N29" s="8">
        <v>2756</v>
      </c>
      <c r="O29" s="8">
        <v>19393</v>
      </c>
      <c r="P29" s="8">
        <v>21688</v>
      </c>
      <c r="Q29" s="8">
        <v>4778</v>
      </c>
      <c r="R29" s="8">
        <v>1084</v>
      </c>
      <c r="S29" s="8">
        <v>5016</v>
      </c>
      <c r="T29" s="8">
        <v>50</v>
      </c>
      <c r="U29" s="8">
        <v>1640</v>
      </c>
      <c r="V29" s="8">
        <v>42241</v>
      </c>
      <c r="W29" s="8">
        <v>36</v>
      </c>
      <c r="X29" s="8">
        <v>66483</v>
      </c>
      <c r="Y29" s="8">
        <v>25658</v>
      </c>
      <c r="Z29" s="8">
        <v>611</v>
      </c>
      <c r="AA29" s="8">
        <v>44660</v>
      </c>
      <c r="AB29" s="8">
        <v>222</v>
      </c>
      <c r="AC29" s="8">
        <v>66663</v>
      </c>
      <c r="AD29" s="8">
        <v>207623</v>
      </c>
      <c r="AE29" s="8">
        <v>2266</v>
      </c>
      <c r="AF29" s="8">
        <v>1254</v>
      </c>
      <c r="AG29" s="8">
        <v>369</v>
      </c>
      <c r="AH29" s="8">
        <v>3615</v>
      </c>
      <c r="AI29" s="8">
        <v>25474</v>
      </c>
      <c r="AJ29" s="8">
        <v>3522</v>
      </c>
      <c r="AK29" s="8">
        <v>73</v>
      </c>
      <c r="AL29" s="8">
        <v>993</v>
      </c>
      <c r="AM29" s="8">
        <v>406</v>
      </c>
      <c r="AN29" s="8">
        <v>1264</v>
      </c>
      <c r="AO29" s="8">
        <v>5231</v>
      </c>
      <c r="AP29" s="8">
        <v>10571</v>
      </c>
      <c r="AQ29" s="8">
        <v>23578</v>
      </c>
    </row>
    <row r="30" spans="1:43" ht="15" customHeight="1">
      <c r="A30" s="7" t="s">
        <v>322</v>
      </c>
      <c r="B30" s="8">
        <v>14</v>
      </c>
      <c r="C30" s="8">
        <v>431</v>
      </c>
      <c r="D30" s="8">
        <v>1441</v>
      </c>
      <c r="E30" s="8">
        <v>2</v>
      </c>
      <c r="F30" s="8">
        <v>1668</v>
      </c>
      <c r="G30" s="8">
        <v>1243</v>
      </c>
      <c r="H30" s="8">
        <v>183</v>
      </c>
      <c r="I30" s="8">
        <v>4946</v>
      </c>
      <c r="J30" s="8">
        <v>2377</v>
      </c>
      <c r="K30" s="8">
        <v>9346</v>
      </c>
      <c r="L30" s="8">
        <v>7993</v>
      </c>
      <c r="M30" s="8">
        <v>277</v>
      </c>
      <c r="N30" s="8">
        <v>355</v>
      </c>
      <c r="O30" s="8">
        <v>2058</v>
      </c>
      <c r="P30" s="8">
        <v>2229</v>
      </c>
      <c r="Q30" s="8">
        <v>83</v>
      </c>
      <c r="R30" s="8">
        <v>548</v>
      </c>
      <c r="S30" s="8">
        <v>590</v>
      </c>
      <c r="T30" s="8">
        <v>4</v>
      </c>
      <c r="U30" s="8">
        <v>115</v>
      </c>
      <c r="V30" s="8">
        <v>11511</v>
      </c>
      <c r="W30" s="8">
        <v>1</v>
      </c>
      <c r="X30" s="8">
        <v>7063</v>
      </c>
      <c r="Y30" s="8">
        <v>4145</v>
      </c>
      <c r="Z30" s="8">
        <v>25</v>
      </c>
      <c r="AA30" s="8">
        <v>1454</v>
      </c>
      <c r="AB30" s="8">
        <v>134</v>
      </c>
      <c r="AC30" s="8">
        <v>6669</v>
      </c>
      <c r="AD30" s="8">
        <v>17318</v>
      </c>
      <c r="AE30" s="8">
        <v>22</v>
      </c>
      <c r="AF30" s="8">
        <v>183</v>
      </c>
      <c r="AG30" s="8">
        <v>27</v>
      </c>
      <c r="AH30" s="8">
        <v>287</v>
      </c>
      <c r="AI30" s="8">
        <v>2125</v>
      </c>
      <c r="AJ30" s="8">
        <v>88</v>
      </c>
      <c r="AK30" s="8">
        <v>37</v>
      </c>
      <c r="AL30" s="8">
        <v>201</v>
      </c>
      <c r="AM30" s="8">
        <v>1</v>
      </c>
      <c r="AN30" s="8">
        <v>264</v>
      </c>
      <c r="AO30" s="8">
        <v>918</v>
      </c>
      <c r="AP30" s="8">
        <v>1541</v>
      </c>
      <c r="AQ30" s="8">
        <v>671</v>
      </c>
    </row>
    <row r="31" spans="1:43" ht="15" customHeight="1">
      <c r="A31" s="7" t="s">
        <v>21</v>
      </c>
      <c r="B31" s="8">
        <v>57</v>
      </c>
      <c r="C31" s="8">
        <v>1901</v>
      </c>
      <c r="D31" s="8">
        <v>6912</v>
      </c>
      <c r="E31" s="8">
        <v>58</v>
      </c>
      <c r="F31" s="8">
        <v>3905</v>
      </c>
      <c r="G31" s="8">
        <v>5507</v>
      </c>
      <c r="H31" s="8">
        <v>1915</v>
      </c>
      <c r="I31" s="8">
        <v>14406</v>
      </c>
      <c r="J31" s="8">
        <v>6737</v>
      </c>
      <c r="K31" s="8">
        <v>25307</v>
      </c>
      <c r="L31" s="8">
        <v>15900</v>
      </c>
      <c r="M31" s="8">
        <v>480</v>
      </c>
      <c r="N31" s="8">
        <v>739</v>
      </c>
      <c r="O31" s="8">
        <v>8452</v>
      </c>
      <c r="P31" s="8">
        <v>5288</v>
      </c>
      <c r="Q31" s="8">
        <v>1763</v>
      </c>
      <c r="R31" s="8">
        <v>681</v>
      </c>
      <c r="S31" s="8">
        <v>1470</v>
      </c>
      <c r="T31" s="8">
        <v>56</v>
      </c>
      <c r="U31" s="8">
        <v>244</v>
      </c>
      <c r="V31" s="8">
        <v>14723</v>
      </c>
      <c r="W31" s="8">
        <v>3</v>
      </c>
      <c r="X31" s="8">
        <v>15031</v>
      </c>
      <c r="Y31" s="8">
        <v>11052</v>
      </c>
      <c r="Z31" s="8">
        <v>218</v>
      </c>
      <c r="AA31" s="8">
        <v>7148</v>
      </c>
      <c r="AB31" s="8">
        <v>197</v>
      </c>
      <c r="AC31" s="8">
        <v>14007</v>
      </c>
      <c r="AD31" s="8">
        <v>24994</v>
      </c>
      <c r="AE31" s="8">
        <v>600</v>
      </c>
      <c r="AF31" s="8">
        <v>462</v>
      </c>
      <c r="AG31" s="8">
        <v>60</v>
      </c>
      <c r="AH31" s="8">
        <v>533</v>
      </c>
      <c r="AI31" s="8">
        <v>4626</v>
      </c>
      <c r="AJ31" s="8">
        <v>516</v>
      </c>
      <c r="AK31" s="8">
        <v>315</v>
      </c>
      <c r="AL31" s="8">
        <v>332</v>
      </c>
      <c r="AM31" s="8">
        <v>9</v>
      </c>
      <c r="AN31" s="8">
        <v>1283</v>
      </c>
      <c r="AO31" s="8">
        <v>2005</v>
      </c>
      <c r="AP31" s="8">
        <v>4607</v>
      </c>
      <c r="AQ31" s="8">
        <v>3291</v>
      </c>
    </row>
    <row r="32" spans="1:43" ht="15" customHeight="1">
      <c r="A32" s="7" t="s">
        <v>323</v>
      </c>
      <c r="B32" s="8">
        <v>43</v>
      </c>
      <c r="C32" s="8">
        <v>1470</v>
      </c>
      <c r="D32" s="8">
        <v>5471</v>
      </c>
      <c r="E32" s="8">
        <v>56</v>
      </c>
      <c r="F32" s="8">
        <v>2237</v>
      </c>
      <c r="G32" s="8">
        <v>4264</v>
      </c>
      <c r="H32" s="8">
        <v>1732</v>
      </c>
      <c r="I32" s="8">
        <v>9460</v>
      </c>
      <c r="J32" s="8">
        <v>4360</v>
      </c>
      <c r="K32" s="8">
        <v>15961</v>
      </c>
      <c r="L32" s="8">
        <v>7907</v>
      </c>
      <c r="M32" s="8">
        <v>203</v>
      </c>
      <c r="N32" s="8">
        <v>384</v>
      </c>
      <c r="O32" s="8">
        <v>6394</v>
      </c>
      <c r="P32" s="8">
        <v>3059</v>
      </c>
      <c r="Q32" s="8">
        <v>1680</v>
      </c>
      <c r="R32" s="8">
        <v>133</v>
      </c>
      <c r="S32" s="8">
        <v>880</v>
      </c>
      <c r="T32" s="8">
        <v>52</v>
      </c>
      <c r="U32" s="8">
        <v>129</v>
      </c>
      <c r="V32" s="8">
        <v>3212</v>
      </c>
      <c r="W32" s="8">
        <v>2</v>
      </c>
      <c r="X32" s="8">
        <v>7968</v>
      </c>
      <c r="Y32" s="8">
        <v>6907</v>
      </c>
      <c r="Z32" s="8">
        <v>193</v>
      </c>
      <c r="AA32" s="8">
        <v>5694</v>
      </c>
      <c r="AB32" s="8">
        <v>63</v>
      </c>
      <c r="AC32" s="8">
        <v>7338</v>
      </c>
      <c r="AD32" s="8">
        <v>7676</v>
      </c>
      <c r="AE32" s="8">
        <v>578</v>
      </c>
      <c r="AF32" s="8">
        <v>279</v>
      </c>
      <c r="AG32" s="8">
        <v>33</v>
      </c>
      <c r="AH32" s="8">
        <v>246</v>
      </c>
      <c r="AI32" s="8">
        <v>2501</v>
      </c>
      <c r="AJ32" s="8">
        <v>428</v>
      </c>
      <c r="AK32" s="8">
        <v>278</v>
      </c>
      <c r="AL32" s="8">
        <v>131</v>
      </c>
      <c r="AM32" s="8">
        <v>8</v>
      </c>
      <c r="AN32" s="8">
        <v>1019</v>
      </c>
      <c r="AO32" s="8">
        <v>1087</v>
      </c>
      <c r="AP32" s="8">
        <v>3066</v>
      </c>
      <c r="AQ32" s="8">
        <v>2620</v>
      </c>
    </row>
    <row r="33" spans="1:43" ht="15" customHeight="1">
      <c r="A33" s="7" t="s">
        <v>99</v>
      </c>
      <c r="B33" s="8">
        <v>443</v>
      </c>
      <c r="C33" s="8">
        <v>13679</v>
      </c>
      <c r="D33" s="8">
        <v>4323</v>
      </c>
      <c r="E33" s="8">
        <v>363</v>
      </c>
      <c r="F33" s="8">
        <v>6846</v>
      </c>
      <c r="G33" s="8">
        <v>7405</v>
      </c>
      <c r="H33" s="8">
        <v>3063</v>
      </c>
      <c r="I33" s="8">
        <v>11322</v>
      </c>
      <c r="J33" s="8">
        <v>22057</v>
      </c>
      <c r="K33" s="8">
        <v>20994</v>
      </c>
      <c r="L33" s="8">
        <v>37323</v>
      </c>
      <c r="M33" s="8">
        <v>575</v>
      </c>
      <c r="N33" s="8">
        <v>1754</v>
      </c>
      <c r="O33" s="8">
        <v>12258</v>
      </c>
      <c r="P33" s="8">
        <v>14213</v>
      </c>
      <c r="Q33" s="8">
        <v>3492</v>
      </c>
      <c r="R33" s="8">
        <v>0</v>
      </c>
      <c r="S33" s="8">
        <v>3914</v>
      </c>
      <c r="T33" s="8">
        <v>0</v>
      </c>
      <c r="U33" s="8">
        <v>1116</v>
      </c>
      <c r="V33" s="8">
        <v>25741</v>
      </c>
      <c r="W33" s="8">
        <v>0</v>
      </c>
      <c r="X33" s="8">
        <v>41065</v>
      </c>
      <c r="Y33" s="8">
        <v>14645</v>
      </c>
      <c r="Z33" s="8">
        <v>469</v>
      </c>
      <c r="AA33" s="8">
        <v>39638</v>
      </c>
      <c r="AB33" s="8">
        <v>0</v>
      </c>
      <c r="AC33" s="8">
        <v>48557</v>
      </c>
      <c r="AD33" s="8">
        <v>141167</v>
      </c>
      <c r="AE33" s="8">
        <v>1952</v>
      </c>
      <c r="AF33" s="8">
        <v>0</v>
      </c>
      <c r="AG33" s="8">
        <v>0</v>
      </c>
      <c r="AH33" s="8">
        <v>2221</v>
      </c>
      <c r="AI33" s="8">
        <v>19474</v>
      </c>
      <c r="AJ33" s="8">
        <v>0</v>
      </c>
      <c r="AK33" s="8">
        <v>0</v>
      </c>
      <c r="AL33" s="8">
        <v>444</v>
      </c>
      <c r="AM33" s="8">
        <v>261</v>
      </c>
      <c r="AN33" s="8">
        <v>537</v>
      </c>
      <c r="AO33" s="8">
        <v>3291</v>
      </c>
      <c r="AP33" s="8">
        <v>6812</v>
      </c>
      <c r="AQ33" s="8">
        <v>19023</v>
      </c>
    </row>
    <row r="34" spans="1:43" ht="15" customHeight="1">
      <c r="A34" s="7" t="s">
        <v>22</v>
      </c>
      <c r="B34" s="8">
        <v>484</v>
      </c>
      <c r="C34" s="8">
        <v>14497</v>
      </c>
      <c r="D34" s="8">
        <v>4831</v>
      </c>
      <c r="E34" s="8">
        <v>551</v>
      </c>
      <c r="F34" s="8">
        <v>9482</v>
      </c>
      <c r="G34" s="8">
        <v>8878</v>
      </c>
      <c r="H34" s="8">
        <v>3351</v>
      </c>
      <c r="I34" s="8">
        <v>11719</v>
      </c>
      <c r="J34" s="8">
        <v>29432</v>
      </c>
      <c r="K34" s="8">
        <v>21999</v>
      </c>
      <c r="L34" s="8">
        <v>67327</v>
      </c>
      <c r="M34" s="8">
        <v>987</v>
      </c>
      <c r="N34" s="8">
        <v>1878</v>
      </c>
      <c r="O34" s="8">
        <v>14698</v>
      </c>
      <c r="P34" s="8">
        <v>17903</v>
      </c>
      <c r="Q34" s="8">
        <v>3589</v>
      </c>
      <c r="R34" s="8">
        <v>0</v>
      </c>
      <c r="S34" s="8">
        <v>3988</v>
      </c>
      <c r="T34" s="8">
        <v>0</v>
      </c>
      <c r="U34" s="8">
        <v>1203</v>
      </c>
      <c r="V34" s="8">
        <v>33025</v>
      </c>
      <c r="W34" s="8">
        <v>0</v>
      </c>
      <c r="X34" s="8">
        <v>55339</v>
      </c>
      <c r="Y34" s="8">
        <v>17309</v>
      </c>
      <c r="Z34" s="8">
        <v>497</v>
      </c>
      <c r="AA34" s="8">
        <v>51431</v>
      </c>
      <c r="AB34" s="8">
        <v>0</v>
      </c>
      <c r="AC34" s="8">
        <v>55796</v>
      </c>
      <c r="AD34" s="8">
        <v>169279</v>
      </c>
      <c r="AE34" s="8">
        <v>2070</v>
      </c>
      <c r="AF34" s="8">
        <v>0</v>
      </c>
      <c r="AG34" s="8">
        <v>0</v>
      </c>
      <c r="AH34" s="8">
        <v>3813</v>
      </c>
      <c r="AI34" s="8">
        <v>24155</v>
      </c>
      <c r="AJ34" s="8">
        <v>0</v>
      </c>
      <c r="AK34" s="8">
        <v>0</v>
      </c>
      <c r="AL34" s="8">
        <v>512</v>
      </c>
      <c r="AM34" s="8">
        <v>302</v>
      </c>
      <c r="AN34" s="8">
        <v>541</v>
      </c>
      <c r="AO34" s="8">
        <v>3443</v>
      </c>
      <c r="AP34" s="8">
        <v>6975</v>
      </c>
      <c r="AQ34" s="8">
        <v>25709</v>
      </c>
    </row>
    <row r="35" spans="1:43" ht="15" customHeight="1">
      <c r="A35" s="7" t="s">
        <v>324</v>
      </c>
      <c r="B35" s="8">
        <v>41</v>
      </c>
      <c r="C35" s="8">
        <v>818</v>
      </c>
      <c r="D35" s="8">
        <v>508</v>
      </c>
      <c r="E35" s="8">
        <v>188</v>
      </c>
      <c r="F35" s="8">
        <v>2636</v>
      </c>
      <c r="G35" s="8">
        <v>1473</v>
      </c>
      <c r="H35" s="8">
        <v>288</v>
      </c>
      <c r="I35" s="8">
        <v>397</v>
      </c>
      <c r="J35" s="8">
        <v>7375</v>
      </c>
      <c r="K35" s="8">
        <v>1005</v>
      </c>
      <c r="L35" s="8">
        <v>30004</v>
      </c>
      <c r="M35" s="8">
        <v>412</v>
      </c>
      <c r="N35" s="8">
        <v>124</v>
      </c>
      <c r="O35" s="8">
        <v>2440</v>
      </c>
      <c r="P35" s="8">
        <v>3690</v>
      </c>
      <c r="Q35" s="8">
        <v>97</v>
      </c>
      <c r="R35" s="8">
        <v>0</v>
      </c>
      <c r="S35" s="8">
        <v>74</v>
      </c>
      <c r="T35" s="8">
        <v>0</v>
      </c>
      <c r="U35" s="8">
        <v>87</v>
      </c>
      <c r="V35" s="8">
        <v>7284</v>
      </c>
      <c r="W35" s="8">
        <v>0</v>
      </c>
      <c r="X35" s="8">
        <v>14274</v>
      </c>
      <c r="Y35" s="8">
        <v>2664</v>
      </c>
      <c r="Z35" s="8">
        <v>28</v>
      </c>
      <c r="AA35" s="8">
        <v>11793</v>
      </c>
      <c r="AB35" s="8">
        <v>0</v>
      </c>
      <c r="AC35" s="8">
        <v>7239</v>
      </c>
      <c r="AD35" s="8">
        <v>28112</v>
      </c>
      <c r="AE35" s="8">
        <v>118</v>
      </c>
      <c r="AF35" s="8">
        <v>0</v>
      </c>
      <c r="AG35" s="8">
        <v>0</v>
      </c>
      <c r="AH35" s="8">
        <v>1592</v>
      </c>
      <c r="AI35" s="8">
        <v>4681</v>
      </c>
      <c r="AJ35" s="8">
        <v>0</v>
      </c>
      <c r="AK35" s="8">
        <v>0</v>
      </c>
      <c r="AL35" s="8">
        <v>68</v>
      </c>
      <c r="AM35" s="8">
        <v>41</v>
      </c>
      <c r="AN35" s="8">
        <v>4</v>
      </c>
      <c r="AO35" s="8">
        <v>152</v>
      </c>
      <c r="AP35" s="8">
        <v>163</v>
      </c>
      <c r="AQ35" s="8">
        <v>6686</v>
      </c>
    </row>
    <row r="36" spans="1:43" ht="15" customHeight="1">
      <c r="A36" s="7" t="s">
        <v>100</v>
      </c>
      <c r="B36" s="8">
        <v>151</v>
      </c>
      <c r="C36" s="8">
        <v>3043</v>
      </c>
      <c r="D36" s="8">
        <v>1111</v>
      </c>
      <c r="E36" s="8">
        <v>60</v>
      </c>
      <c r="F36" s="8">
        <v>3088</v>
      </c>
      <c r="G36" s="8">
        <v>2023</v>
      </c>
      <c r="H36" s="8">
        <v>1085</v>
      </c>
      <c r="I36" s="8">
        <v>5246</v>
      </c>
      <c r="J36" s="8">
        <v>34216</v>
      </c>
      <c r="K36" s="8">
        <v>64474</v>
      </c>
      <c r="L36" s="8">
        <v>13699</v>
      </c>
      <c r="M36" s="8">
        <v>0</v>
      </c>
      <c r="N36" s="8">
        <v>647</v>
      </c>
      <c r="O36" s="8">
        <v>5077</v>
      </c>
      <c r="P36" s="8">
        <v>5246</v>
      </c>
      <c r="Q36" s="8">
        <v>1203</v>
      </c>
      <c r="R36" s="8">
        <v>536</v>
      </c>
      <c r="S36" s="8">
        <v>512</v>
      </c>
      <c r="T36" s="8">
        <v>46</v>
      </c>
      <c r="U36" s="8">
        <v>409</v>
      </c>
      <c r="V36" s="8">
        <v>4989</v>
      </c>
      <c r="W36" s="8">
        <v>35</v>
      </c>
      <c r="X36" s="8">
        <v>18355</v>
      </c>
      <c r="Y36" s="8">
        <v>6868</v>
      </c>
      <c r="Z36" s="8">
        <v>117</v>
      </c>
      <c r="AA36" s="8">
        <v>3568</v>
      </c>
      <c r="AB36" s="8">
        <v>88</v>
      </c>
      <c r="AC36" s="8">
        <v>11437</v>
      </c>
      <c r="AD36" s="8">
        <v>49138</v>
      </c>
      <c r="AE36" s="8">
        <v>292</v>
      </c>
      <c r="AF36" s="8">
        <v>1071</v>
      </c>
      <c r="AG36" s="8">
        <v>342</v>
      </c>
      <c r="AH36" s="8">
        <v>1107</v>
      </c>
      <c r="AI36" s="8">
        <v>3875</v>
      </c>
      <c r="AJ36" s="8">
        <v>3434</v>
      </c>
      <c r="AK36" s="8">
        <v>36</v>
      </c>
      <c r="AL36" s="8">
        <v>348</v>
      </c>
      <c r="AM36" s="8">
        <v>144</v>
      </c>
      <c r="AN36" s="8">
        <v>463</v>
      </c>
      <c r="AO36" s="8">
        <v>1022</v>
      </c>
      <c r="AP36" s="8">
        <v>2218</v>
      </c>
      <c r="AQ36" s="8">
        <v>3884</v>
      </c>
    </row>
    <row r="37" spans="1:43" ht="15" customHeight="1">
      <c r="A37" s="7" t="s">
        <v>23</v>
      </c>
      <c r="B37" s="8">
        <v>308</v>
      </c>
      <c r="C37" s="8">
        <v>6030</v>
      </c>
      <c r="D37" s="8">
        <v>3119</v>
      </c>
      <c r="E37" s="8">
        <v>162</v>
      </c>
      <c r="F37" s="8">
        <v>7707</v>
      </c>
      <c r="G37" s="8">
        <v>4652</v>
      </c>
      <c r="H37" s="8">
        <v>2476</v>
      </c>
      <c r="I37" s="8">
        <v>13541</v>
      </c>
      <c r="J37" s="8">
        <v>53055</v>
      </c>
      <c r="K37" s="8">
        <v>88646</v>
      </c>
      <c r="L37" s="8">
        <v>42527</v>
      </c>
      <c r="M37" s="8">
        <v>0</v>
      </c>
      <c r="N37" s="8">
        <v>1127</v>
      </c>
      <c r="O37" s="8">
        <v>11195</v>
      </c>
      <c r="P37" s="8">
        <v>14771</v>
      </c>
      <c r="Q37" s="8">
        <v>3396</v>
      </c>
      <c r="R37" s="8">
        <v>565</v>
      </c>
      <c r="S37" s="8">
        <v>873</v>
      </c>
      <c r="T37" s="8">
        <v>102</v>
      </c>
      <c r="U37" s="8">
        <v>926</v>
      </c>
      <c r="V37" s="8">
        <v>15121</v>
      </c>
      <c r="W37" s="8">
        <v>84</v>
      </c>
      <c r="X37" s="8">
        <v>56434</v>
      </c>
      <c r="Y37" s="8">
        <v>15106</v>
      </c>
      <c r="Z37" s="8">
        <v>220</v>
      </c>
      <c r="AA37" s="8">
        <v>13813</v>
      </c>
      <c r="AB37" s="8">
        <v>117</v>
      </c>
      <c r="AC37" s="8">
        <v>29271</v>
      </c>
      <c r="AD37" s="8">
        <v>90561</v>
      </c>
      <c r="AE37" s="8">
        <v>760</v>
      </c>
      <c r="AF37" s="8">
        <v>1341</v>
      </c>
      <c r="AG37" s="8">
        <v>523</v>
      </c>
      <c r="AH37" s="8">
        <v>2576</v>
      </c>
      <c r="AI37" s="8">
        <v>10365</v>
      </c>
      <c r="AJ37" s="8">
        <v>3736</v>
      </c>
      <c r="AK37" s="8">
        <v>111</v>
      </c>
      <c r="AL37" s="8">
        <v>541</v>
      </c>
      <c r="AM37" s="8">
        <v>400</v>
      </c>
      <c r="AN37" s="8">
        <v>854</v>
      </c>
      <c r="AO37" s="8">
        <v>1851</v>
      </c>
      <c r="AP37" s="8">
        <v>5107</v>
      </c>
      <c r="AQ37" s="8">
        <v>18155</v>
      </c>
    </row>
    <row r="38" spans="1:43" ht="15" customHeight="1">
      <c r="A38" s="7" t="s">
        <v>325</v>
      </c>
      <c r="B38" s="8">
        <v>157</v>
      </c>
      <c r="C38" s="8">
        <v>2987</v>
      </c>
      <c r="D38" s="8">
        <v>2008</v>
      </c>
      <c r="E38" s="8">
        <v>102</v>
      </c>
      <c r="F38" s="8">
        <v>4619</v>
      </c>
      <c r="G38" s="8">
        <v>2629</v>
      </c>
      <c r="H38" s="8">
        <v>1391</v>
      </c>
      <c r="I38" s="8">
        <v>8295</v>
      </c>
      <c r="J38" s="8">
        <v>18839</v>
      </c>
      <c r="K38" s="8">
        <v>24172</v>
      </c>
      <c r="L38" s="8">
        <v>28828</v>
      </c>
      <c r="M38" s="8">
        <v>0</v>
      </c>
      <c r="N38" s="8">
        <v>480</v>
      </c>
      <c r="O38" s="8">
        <v>6118</v>
      </c>
      <c r="P38" s="8">
        <v>9525</v>
      </c>
      <c r="Q38" s="8">
        <v>2193</v>
      </c>
      <c r="R38" s="8">
        <v>29</v>
      </c>
      <c r="S38" s="8">
        <v>361</v>
      </c>
      <c r="T38" s="8">
        <v>56</v>
      </c>
      <c r="U38" s="8">
        <v>517</v>
      </c>
      <c r="V38" s="8">
        <v>10132</v>
      </c>
      <c r="W38" s="8">
        <v>49</v>
      </c>
      <c r="X38" s="8">
        <v>38079</v>
      </c>
      <c r="Y38" s="8">
        <v>8238</v>
      </c>
      <c r="Z38" s="8">
        <v>103</v>
      </c>
      <c r="AA38" s="8">
        <v>10245</v>
      </c>
      <c r="AB38" s="8">
        <v>29</v>
      </c>
      <c r="AC38" s="8">
        <v>17834</v>
      </c>
      <c r="AD38" s="8">
        <v>41423</v>
      </c>
      <c r="AE38" s="8">
        <v>468</v>
      </c>
      <c r="AF38" s="8">
        <v>270</v>
      </c>
      <c r="AG38" s="8">
        <v>181</v>
      </c>
      <c r="AH38" s="8">
        <v>1469</v>
      </c>
      <c r="AI38" s="8">
        <v>6490</v>
      </c>
      <c r="AJ38" s="8">
        <v>302</v>
      </c>
      <c r="AK38" s="8">
        <v>75</v>
      </c>
      <c r="AL38" s="8">
        <v>193</v>
      </c>
      <c r="AM38" s="8">
        <v>256</v>
      </c>
      <c r="AN38" s="8">
        <v>391</v>
      </c>
      <c r="AO38" s="8">
        <v>829</v>
      </c>
      <c r="AP38" s="8">
        <v>2889</v>
      </c>
      <c r="AQ38" s="8">
        <v>14271</v>
      </c>
    </row>
    <row r="39" spans="1:43" ht="15" customHeight="1">
      <c r="A39" s="7" t="s">
        <v>319</v>
      </c>
      <c r="B39" s="8">
        <v>3984</v>
      </c>
      <c r="C39" s="8">
        <v>13703</v>
      </c>
      <c r="D39" s="8">
        <v>11204</v>
      </c>
      <c r="E39" s="8">
        <v>315</v>
      </c>
      <c r="F39" s="8">
        <v>30906</v>
      </c>
      <c r="G39" s="8">
        <v>12102</v>
      </c>
      <c r="H39" s="8">
        <v>2957</v>
      </c>
      <c r="I39" s="8">
        <v>6943</v>
      </c>
      <c r="J39" s="8">
        <v>53594</v>
      </c>
      <c r="K39" s="8">
        <v>78205</v>
      </c>
      <c r="L39" s="8">
        <v>75881</v>
      </c>
      <c r="M39" s="8">
        <v>10906</v>
      </c>
      <c r="N39" s="8">
        <v>1177</v>
      </c>
      <c r="O39" s="8">
        <v>37921</v>
      </c>
      <c r="P39" s="8">
        <v>74643</v>
      </c>
      <c r="Q39" s="8">
        <v>17587</v>
      </c>
      <c r="R39" s="8">
        <v>2844</v>
      </c>
      <c r="S39" s="8">
        <v>1677</v>
      </c>
      <c r="T39" s="8">
        <v>534</v>
      </c>
      <c r="U39" s="8">
        <v>869</v>
      </c>
      <c r="V39" s="8">
        <v>50763</v>
      </c>
      <c r="W39" s="8">
        <v>505</v>
      </c>
      <c r="X39" s="8">
        <v>157113</v>
      </c>
      <c r="Y39" s="8">
        <v>58459</v>
      </c>
      <c r="Z39" s="8">
        <v>397</v>
      </c>
      <c r="AA39" s="8">
        <v>43394</v>
      </c>
      <c r="AB39" s="8">
        <v>113862</v>
      </c>
      <c r="AC39" s="8">
        <v>91793</v>
      </c>
      <c r="AD39" s="8">
        <v>243535</v>
      </c>
      <c r="AE39" s="8">
        <v>5451</v>
      </c>
      <c r="AF39" s="8">
        <v>9146</v>
      </c>
      <c r="AG39" s="8">
        <v>1925</v>
      </c>
      <c r="AH39" s="8">
        <v>13519</v>
      </c>
      <c r="AI39" s="8">
        <v>29107</v>
      </c>
      <c r="AJ39" s="8">
        <v>6945</v>
      </c>
      <c r="AK39" s="8">
        <v>10696</v>
      </c>
      <c r="AL39" s="8">
        <v>1028</v>
      </c>
      <c r="AM39" s="8">
        <v>643</v>
      </c>
      <c r="AN39" s="8">
        <v>1859</v>
      </c>
      <c r="AO39" s="8">
        <v>12339</v>
      </c>
      <c r="AP39" s="8">
        <v>18890</v>
      </c>
      <c r="AQ39" s="8">
        <v>30391</v>
      </c>
    </row>
    <row r="40" spans="1:43" ht="15" customHeight="1">
      <c r="A40" s="7" t="s">
        <v>82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938</v>
      </c>
      <c r="M40" s="8">
        <v>232</v>
      </c>
      <c r="N40" s="8">
        <v>0</v>
      </c>
      <c r="O40" s="8">
        <v>0</v>
      </c>
      <c r="P40" s="8">
        <v>2927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153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20</v>
      </c>
      <c r="AP40" s="8">
        <v>0</v>
      </c>
      <c r="AQ40" s="8">
        <v>171</v>
      </c>
    </row>
    <row r="41" spans="1:43" ht="15" customHeight="1">
      <c r="A41" s="7" t="s">
        <v>326</v>
      </c>
      <c r="B41" s="8">
        <v>0</v>
      </c>
      <c r="C41" s="8">
        <v>147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3972</v>
      </c>
      <c r="M41" s="8">
        <v>0</v>
      </c>
      <c r="N41" s="8">
        <v>0</v>
      </c>
      <c r="O41" s="8">
        <v>0</v>
      </c>
      <c r="P41" s="8">
        <v>9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68</v>
      </c>
      <c r="W41" s="8">
        <v>0</v>
      </c>
      <c r="X41" s="8">
        <v>0</v>
      </c>
      <c r="Y41" s="8">
        <v>0</v>
      </c>
      <c r="Z41" s="8">
        <v>0</v>
      </c>
      <c r="AA41" s="8">
        <v>654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127</v>
      </c>
      <c r="AP41" s="8">
        <v>0</v>
      </c>
      <c r="AQ41" s="8">
        <v>0</v>
      </c>
    </row>
    <row r="42" spans="1:43" ht="15" customHeight="1">
      <c r="A42" s="7" t="s">
        <v>83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25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26</v>
      </c>
      <c r="AP42" s="8">
        <v>0</v>
      </c>
      <c r="AQ42" s="8">
        <v>0</v>
      </c>
    </row>
    <row r="43" spans="1:43" ht="15" customHeight="1">
      <c r="A43" s="7" t="s">
        <v>327</v>
      </c>
      <c r="B43" s="8">
        <v>0</v>
      </c>
      <c r="C43" s="8">
        <v>998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2</v>
      </c>
      <c r="K43" s="8">
        <v>181</v>
      </c>
      <c r="L43" s="8">
        <v>9</v>
      </c>
      <c r="M43" s="8">
        <v>10</v>
      </c>
      <c r="N43" s="8">
        <v>0</v>
      </c>
      <c r="O43" s="8">
        <v>0</v>
      </c>
      <c r="P43" s="8">
        <v>2356</v>
      </c>
      <c r="Q43" s="8">
        <v>155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91</v>
      </c>
      <c r="AD43" s="8">
        <v>0</v>
      </c>
      <c r="AE43" s="8">
        <v>1203</v>
      </c>
      <c r="AF43" s="8">
        <v>0</v>
      </c>
      <c r="AG43" s="8">
        <v>0</v>
      </c>
      <c r="AH43" s="8">
        <v>97</v>
      </c>
      <c r="AI43" s="8">
        <v>0</v>
      </c>
      <c r="AJ43" s="8">
        <v>0</v>
      </c>
      <c r="AK43" s="8">
        <v>176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15" customHeight="1">
      <c r="A44" s="7" t="s">
        <v>84</v>
      </c>
      <c r="B44" s="8">
        <v>3</v>
      </c>
      <c r="C44" s="8">
        <v>4714</v>
      </c>
      <c r="D44" s="8">
        <v>1402</v>
      </c>
      <c r="E44" s="8">
        <v>91</v>
      </c>
      <c r="F44" s="8">
        <v>17217</v>
      </c>
      <c r="G44" s="8">
        <v>898</v>
      </c>
      <c r="H44" s="8">
        <v>781</v>
      </c>
      <c r="I44" s="8">
        <v>1785</v>
      </c>
      <c r="J44" s="8">
        <v>29991</v>
      </c>
      <c r="K44" s="8">
        <v>14191</v>
      </c>
      <c r="L44" s="8">
        <v>23645</v>
      </c>
      <c r="M44" s="8">
        <v>2964</v>
      </c>
      <c r="N44" s="8">
        <v>314</v>
      </c>
      <c r="O44" s="8">
        <v>18395</v>
      </c>
      <c r="P44" s="8">
        <v>23705</v>
      </c>
      <c r="Q44" s="8">
        <v>13244</v>
      </c>
      <c r="R44" s="8">
        <v>71</v>
      </c>
      <c r="S44" s="8">
        <v>299</v>
      </c>
      <c r="T44" s="8">
        <v>306</v>
      </c>
      <c r="U44" s="8">
        <v>241</v>
      </c>
      <c r="V44" s="8">
        <v>29749</v>
      </c>
      <c r="W44" s="8">
        <v>4</v>
      </c>
      <c r="X44" s="8">
        <v>55001</v>
      </c>
      <c r="Y44" s="8">
        <v>20007</v>
      </c>
      <c r="Z44" s="8">
        <v>303</v>
      </c>
      <c r="AA44" s="8">
        <v>19282</v>
      </c>
      <c r="AB44" s="8">
        <v>13149</v>
      </c>
      <c r="AC44" s="8">
        <v>34224</v>
      </c>
      <c r="AD44" s="8">
        <v>111439</v>
      </c>
      <c r="AE44" s="8">
        <v>11</v>
      </c>
      <c r="AF44" s="8">
        <v>622</v>
      </c>
      <c r="AG44" s="8">
        <v>93</v>
      </c>
      <c r="AH44" s="8">
        <v>2760</v>
      </c>
      <c r="AI44" s="8">
        <v>15018</v>
      </c>
      <c r="AJ44" s="8">
        <v>520</v>
      </c>
      <c r="AK44" s="8">
        <v>35</v>
      </c>
      <c r="AL44" s="8">
        <v>688</v>
      </c>
      <c r="AM44" s="8">
        <v>120</v>
      </c>
      <c r="AN44" s="8">
        <v>83</v>
      </c>
      <c r="AO44" s="8">
        <v>5534</v>
      </c>
      <c r="AP44" s="8">
        <v>6600</v>
      </c>
      <c r="AQ44" s="8">
        <v>15653</v>
      </c>
    </row>
    <row r="45" spans="1:43" ht="15" customHeight="1">
      <c r="A45" s="7" t="s">
        <v>328</v>
      </c>
      <c r="B45" s="8">
        <v>3981</v>
      </c>
      <c r="C45" s="8">
        <v>7844</v>
      </c>
      <c r="D45" s="8">
        <v>9802</v>
      </c>
      <c r="E45" s="8">
        <v>224</v>
      </c>
      <c r="F45" s="8">
        <v>13689</v>
      </c>
      <c r="G45" s="8">
        <v>11204</v>
      </c>
      <c r="H45" s="8">
        <v>2176</v>
      </c>
      <c r="I45" s="8">
        <v>5158</v>
      </c>
      <c r="J45" s="8">
        <v>23601</v>
      </c>
      <c r="K45" s="8">
        <v>63833</v>
      </c>
      <c r="L45" s="8">
        <v>47292</v>
      </c>
      <c r="M45" s="8">
        <v>7700</v>
      </c>
      <c r="N45" s="8">
        <v>863</v>
      </c>
      <c r="O45" s="8">
        <v>19526</v>
      </c>
      <c r="P45" s="8">
        <v>45646</v>
      </c>
      <c r="Q45" s="8">
        <v>4188</v>
      </c>
      <c r="R45" s="8">
        <v>2773</v>
      </c>
      <c r="S45" s="8">
        <v>1378</v>
      </c>
      <c r="T45" s="8">
        <v>228</v>
      </c>
      <c r="U45" s="8">
        <v>628</v>
      </c>
      <c r="V45" s="8">
        <v>20793</v>
      </c>
      <c r="W45" s="8">
        <v>501</v>
      </c>
      <c r="X45" s="8">
        <v>102112</v>
      </c>
      <c r="Y45" s="8">
        <v>38452</v>
      </c>
      <c r="Z45" s="8">
        <v>94</v>
      </c>
      <c r="AA45" s="8">
        <v>23420</v>
      </c>
      <c r="AB45" s="8">
        <v>100713</v>
      </c>
      <c r="AC45" s="8">
        <v>57478</v>
      </c>
      <c r="AD45" s="8">
        <v>132096</v>
      </c>
      <c r="AE45" s="8">
        <v>4237</v>
      </c>
      <c r="AF45" s="8">
        <v>8524</v>
      </c>
      <c r="AG45" s="8">
        <v>1832</v>
      </c>
      <c r="AH45" s="8">
        <v>10662</v>
      </c>
      <c r="AI45" s="8">
        <v>14089</v>
      </c>
      <c r="AJ45" s="8">
        <v>6425</v>
      </c>
      <c r="AK45" s="8">
        <v>10485</v>
      </c>
      <c r="AL45" s="8">
        <v>340</v>
      </c>
      <c r="AM45" s="8">
        <v>523</v>
      </c>
      <c r="AN45" s="8">
        <v>1776</v>
      </c>
      <c r="AO45" s="8">
        <v>6632</v>
      </c>
      <c r="AP45" s="8">
        <v>12290</v>
      </c>
      <c r="AQ45" s="8">
        <v>14567</v>
      </c>
    </row>
    <row r="46" spans="1:43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38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15" customHeight="1">
      <c r="A47" s="5" t="s">
        <v>26</v>
      </c>
      <c r="B47" s="6">
        <v>174423</v>
      </c>
      <c r="C47" s="6">
        <v>226101</v>
      </c>
      <c r="D47" s="6">
        <v>215853</v>
      </c>
      <c r="E47" s="6">
        <v>14172</v>
      </c>
      <c r="F47" s="6">
        <v>801972</v>
      </c>
      <c r="G47" s="6">
        <v>206813</v>
      </c>
      <c r="H47" s="6">
        <v>97545</v>
      </c>
      <c r="I47" s="6">
        <v>290949</v>
      </c>
      <c r="J47" s="6">
        <v>1098109</v>
      </c>
      <c r="K47" s="6">
        <v>1820233</v>
      </c>
      <c r="L47" s="6">
        <v>1960163</v>
      </c>
      <c r="M47" s="6">
        <v>59008</v>
      </c>
      <c r="N47" s="6">
        <v>55508</v>
      </c>
      <c r="O47" s="6">
        <v>722159</v>
      </c>
      <c r="P47" s="6">
        <v>1455543</v>
      </c>
      <c r="Q47" s="6">
        <v>220441</v>
      </c>
      <c r="R47" s="6">
        <v>108940</v>
      </c>
      <c r="S47" s="6">
        <v>60201</v>
      </c>
      <c r="T47" s="6">
        <v>2799</v>
      </c>
      <c r="U47" s="6">
        <v>66699</v>
      </c>
      <c r="V47" s="6">
        <v>1082563</v>
      </c>
      <c r="W47" s="6">
        <v>23509</v>
      </c>
      <c r="X47" s="6">
        <v>3352021</v>
      </c>
      <c r="Y47" s="6">
        <v>1013821</v>
      </c>
      <c r="Z47" s="6">
        <v>1512</v>
      </c>
      <c r="AA47" s="6">
        <v>1281180.0000000002</v>
      </c>
      <c r="AB47" s="6">
        <v>158458</v>
      </c>
      <c r="AC47" s="6">
        <v>2588535</v>
      </c>
      <c r="AD47" s="6">
        <v>5465651</v>
      </c>
      <c r="AE47" s="6">
        <v>117104</v>
      </c>
      <c r="AF47" s="6">
        <v>120947</v>
      </c>
      <c r="AG47" s="6">
        <v>109806</v>
      </c>
      <c r="AH47" s="6">
        <v>237813</v>
      </c>
      <c r="AI47" s="6">
        <v>628664</v>
      </c>
      <c r="AJ47" s="6">
        <v>312596.99999999994</v>
      </c>
      <c r="AK47" s="6">
        <v>52786</v>
      </c>
      <c r="AL47" s="6">
        <v>14507</v>
      </c>
      <c r="AM47" s="6">
        <v>28461</v>
      </c>
      <c r="AN47" s="6">
        <v>22658</v>
      </c>
      <c r="AO47" s="6">
        <v>117669</v>
      </c>
      <c r="AP47" s="6">
        <v>356798</v>
      </c>
      <c r="AQ47" s="6">
        <v>771985.9999999999</v>
      </c>
    </row>
    <row r="48" spans="1:43" ht="15" customHeight="1">
      <c r="A48" s="7" t="s">
        <v>102</v>
      </c>
      <c r="B48" s="8">
        <v>76050</v>
      </c>
      <c r="C48" s="8">
        <v>21957</v>
      </c>
      <c r="D48" s="8">
        <v>90651</v>
      </c>
      <c r="E48" s="8">
        <v>10137</v>
      </c>
      <c r="F48" s="8">
        <v>104355</v>
      </c>
      <c r="G48" s="8">
        <v>86213</v>
      </c>
      <c r="H48" s="8">
        <v>5445</v>
      </c>
      <c r="I48" s="8">
        <v>99795</v>
      </c>
      <c r="J48" s="8">
        <v>185142</v>
      </c>
      <c r="K48" s="8">
        <v>275353</v>
      </c>
      <c r="L48" s="8">
        <v>523438</v>
      </c>
      <c r="M48" s="8">
        <v>30719</v>
      </c>
      <c r="N48" s="8">
        <v>22180</v>
      </c>
      <c r="O48" s="8">
        <v>93242</v>
      </c>
      <c r="P48" s="8">
        <v>330027.00000000006</v>
      </c>
      <c r="Q48" s="8">
        <v>83636</v>
      </c>
      <c r="R48" s="8">
        <v>51124</v>
      </c>
      <c r="S48" s="8">
        <v>7281</v>
      </c>
      <c r="T48" s="8">
        <v>1500</v>
      </c>
      <c r="U48" s="8">
        <v>29322</v>
      </c>
      <c r="V48" s="8">
        <v>292971</v>
      </c>
      <c r="W48" s="8">
        <v>17583</v>
      </c>
      <c r="X48" s="8">
        <v>902320</v>
      </c>
      <c r="Y48" s="8">
        <v>230178</v>
      </c>
      <c r="Z48" s="8">
        <v>1031</v>
      </c>
      <c r="AA48" s="8">
        <v>162311</v>
      </c>
      <c r="AB48" s="8">
        <v>23402</v>
      </c>
      <c r="AC48" s="8">
        <v>704262.0000000001</v>
      </c>
      <c r="AD48" s="8">
        <v>731785</v>
      </c>
      <c r="AE48" s="8">
        <v>91946</v>
      </c>
      <c r="AF48" s="8">
        <v>72252</v>
      </c>
      <c r="AG48" s="8">
        <v>91843</v>
      </c>
      <c r="AH48" s="8">
        <v>99097</v>
      </c>
      <c r="AI48" s="8">
        <v>50911</v>
      </c>
      <c r="AJ48" s="8">
        <v>124795</v>
      </c>
      <c r="AK48" s="8">
        <v>11717</v>
      </c>
      <c r="AL48" s="8">
        <v>3050</v>
      </c>
      <c r="AM48" s="8">
        <v>16761</v>
      </c>
      <c r="AN48" s="8">
        <v>18378</v>
      </c>
      <c r="AO48" s="8">
        <v>35233</v>
      </c>
      <c r="AP48" s="8">
        <v>30896</v>
      </c>
      <c r="AQ48" s="8">
        <v>131111</v>
      </c>
    </row>
    <row r="49" spans="1:43" ht="15" customHeight="1">
      <c r="A49" s="7" t="s">
        <v>304</v>
      </c>
      <c r="B49" s="8">
        <v>124</v>
      </c>
      <c r="C49" s="8">
        <v>471</v>
      </c>
      <c r="D49" s="8">
        <v>4561</v>
      </c>
      <c r="E49" s="8">
        <v>349</v>
      </c>
      <c r="F49" s="8">
        <v>3881</v>
      </c>
      <c r="G49" s="8">
        <v>41793</v>
      </c>
      <c r="H49" s="8">
        <v>951</v>
      </c>
      <c r="I49" s="8">
        <v>37644</v>
      </c>
      <c r="J49" s="8">
        <v>4540</v>
      </c>
      <c r="K49" s="8">
        <v>4627</v>
      </c>
      <c r="L49" s="8">
        <v>20738</v>
      </c>
      <c r="M49" s="8">
        <v>2858</v>
      </c>
      <c r="N49" s="8">
        <v>130</v>
      </c>
      <c r="O49" s="8">
        <v>2699</v>
      </c>
      <c r="P49" s="8">
        <v>23851</v>
      </c>
      <c r="Q49" s="8">
        <v>1445</v>
      </c>
      <c r="R49" s="8">
        <v>0</v>
      </c>
      <c r="S49" s="8">
        <v>11</v>
      </c>
      <c r="T49" s="8">
        <v>0</v>
      </c>
      <c r="U49" s="8">
        <v>390</v>
      </c>
      <c r="V49" s="8">
        <v>7854</v>
      </c>
      <c r="W49" s="8">
        <v>22</v>
      </c>
      <c r="X49" s="8">
        <v>46594</v>
      </c>
      <c r="Y49" s="8">
        <v>2840</v>
      </c>
      <c r="Z49" s="8">
        <v>0</v>
      </c>
      <c r="AA49" s="8">
        <v>5235</v>
      </c>
      <c r="AB49" s="8">
        <v>208</v>
      </c>
      <c r="AC49" s="8">
        <v>12681</v>
      </c>
      <c r="AD49" s="8">
        <v>23184</v>
      </c>
      <c r="AE49" s="8">
        <v>103</v>
      </c>
      <c r="AF49" s="8">
        <v>316</v>
      </c>
      <c r="AG49" s="8">
        <v>0</v>
      </c>
      <c r="AH49" s="8">
        <v>2780</v>
      </c>
      <c r="AI49" s="8">
        <v>3614</v>
      </c>
      <c r="AJ49" s="8">
        <v>294</v>
      </c>
      <c r="AK49" s="8">
        <v>2</v>
      </c>
      <c r="AL49" s="8">
        <v>46</v>
      </c>
      <c r="AM49" s="8">
        <v>282</v>
      </c>
      <c r="AN49" s="8">
        <v>43</v>
      </c>
      <c r="AO49" s="8">
        <v>126</v>
      </c>
      <c r="AP49" s="8">
        <v>1090</v>
      </c>
      <c r="AQ49" s="8">
        <v>3959</v>
      </c>
    </row>
    <row r="50" spans="1:43" ht="15" customHeight="1">
      <c r="A50" s="7" t="s">
        <v>103</v>
      </c>
      <c r="B50" s="8">
        <v>75926</v>
      </c>
      <c r="C50" s="8">
        <v>21486</v>
      </c>
      <c r="D50" s="8">
        <v>86090</v>
      </c>
      <c r="E50" s="8">
        <v>9788</v>
      </c>
      <c r="F50" s="8">
        <v>100474</v>
      </c>
      <c r="G50" s="8">
        <v>44420</v>
      </c>
      <c r="H50" s="8">
        <v>4494</v>
      </c>
      <c r="I50" s="8">
        <v>62151</v>
      </c>
      <c r="J50" s="8">
        <v>180602</v>
      </c>
      <c r="K50" s="8">
        <v>270726</v>
      </c>
      <c r="L50" s="8">
        <v>502700</v>
      </c>
      <c r="M50" s="8">
        <v>27861</v>
      </c>
      <c r="N50" s="8">
        <v>22050</v>
      </c>
      <c r="O50" s="8">
        <v>90543</v>
      </c>
      <c r="P50" s="8">
        <v>306176</v>
      </c>
      <c r="Q50" s="8">
        <v>82191</v>
      </c>
      <c r="R50" s="8">
        <v>51124</v>
      </c>
      <c r="S50" s="8">
        <v>7270</v>
      </c>
      <c r="T50" s="8">
        <v>1500</v>
      </c>
      <c r="U50" s="8">
        <v>28932</v>
      </c>
      <c r="V50" s="8">
        <v>285117</v>
      </c>
      <c r="W50" s="8">
        <v>17561</v>
      </c>
      <c r="X50" s="8">
        <v>855726.0000000001</v>
      </c>
      <c r="Y50" s="8">
        <v>227338</v>
      </c>
      <c r="Z50" s="8">
        <v>1031</v>
      </c>
      <c r="AA50" s="8">
        <v>157076</v>
      </c>
      <c r="AB50" s="8">
        <v>23194</v>
      </c>
      <c r="AC50" s="8">
        <v>691581</v>
      </c>
      <c r="AD50" s="8">
        <v>708601</v>
      </c>
      <c r="AE50" s="8">
        <v>91843</v>
      </c>
      <c r="AF50" s="8">
        <v>71936</v>
      </c>
      <c r="AG50" s="8">
        <v>91843</v>
      </c>
      <c r="AH50" s="8">
        <v>96317</v>
      </c>
      <c r="AI50" s="8">
        <v>47297</v>
      </c>
      <c r="AJ50" s="8">
        <v>124501</v>
      </c>
      <c r="AK50" s="8">
        <v>11715</v>
      </c>
      <c r="AL50" s="8">
        <v>3004</v>
      </c>
      <c r="AM50" s="8">
        <v>16479</v>
      </c>
      <c r="AN50" s="8">
        <v>18335</v>
      </c>
      <c r="AO50" s="8">
        <v>35107</v>
      </c>
      <c r="AP50" s="8">
        <v>29806</v>
      </c>
      <c r="AQ50" s="8">
        <v>127152</v>
      </c>
    </row>
    <row r="51" spans="1:43" ht="15" customHeight="1">
      <c r="A51" s="7" t="s">
        <v>104</v>
      </c>
      <c r="B51" s="8">
        <v>87080</v>
      </c>
      <c r="C51" s="8">
        <v>186586</v>
      </c>
      <c r="D51" s="8">
        <v>103175</v>
      </c>
      <c r="E51" s="8">
        <v>2944</v>
      </c>
      <c r="F51" s="8">
        <v>621991</v>
      </c>
      <c r="G51" s="8">
        <v>111269</v>
      </c>
      <c r="H51" s="8">
        <v>86989</v>
      </c>
      <c r="I51" s="8">
        <v>146058</v>
      </c>
      <c r="J51" s="8">
        <v>687148</v>
      </c>
      <c r="K51" s="8">
        <v>1115939</v>
      </c>
      <c r="L51" s="8">
        <v>1217038</v>
      </c>
      <c r="M51" s="8">
        <v>3625</v>
      </c>
      <c r="N51" s="8">
        <v>30426</v>
      </c>
      <c r="O51" s="8">
        <v>572586</v>
      </c>
      <c r="P51" s="8">
        <v>919449</v>
      </c>
      <c r="Q51" s="8">
        <v>84390</v>
      </c>
      <c r="R51" s="8">
        <v>3985</v>
      </c>
      <c r="S51" s="8">
        <v>40744</v>
      </c>
      <c r="T51" s="8">
        <v>78</v>
      </c>
      <c r="U51" s="8">
        <v>31257</v>
      </c>
      <c r="V51" s="8">
        <v>652912</v>
      </c>
      <c r="W51" s="8">
        <v>2594</v>
      </c>
      <c r="X51" s="8">
        <v>2098658</v>
      </c>
      <c r="Y51" s="8">
        <v>631014.0000000001</v>
      </c>
      <c r="Z51" s="8">
        <v>95</v>
      </c>
      <c r="AA51" s="8">
        <v>1039319</v>
      </c>
      <c r="AB51" s="8">
        <v>19454</v>
      </c>
      <c r="AC51" s="8">
        <v>1686918</v>
      </c>
      <c r="AD51" s="8">
        <v>4206733</v>
      </c>
      <c r="AE51" s="8">
        <v>6190</v>
      </c>
      <c r="AF51" s="8">
        <v>16890</v>
      </c>
      <c r="AG51" s="8">
        <v>12925</v>
      </c>
      <c r="AH51" s="8">
        <v>110198</v>
      </c>
      <c r="AI51" s="8">
        <v>514432</v>
      </c>
      <c r="AJ51" s="8">
        <v>142159</v>
      </c>
      <c r="AK51" s="8">
        <v>15035</v>
      </c>
      <c r="AL51" s="8">
        <v>8225</v>
      </c>
      <c r="AM51" s="8">
        <v>6183</v>
      </c>
      <c r="AN51" s="8">
        <v>696</v>
      </c>
      <c r="AO51" s="8">
        <v>50658</v>
      </c>
      <c r="AP51" s="8">
        <v>307224</v>
      </c>
      <c r="AQ51" s="8">
        <v>551280</v>
      </c>
    </row>
    <row r="52" spans="1:43" ht="15" customHeight="1">
      <c r="A52" s="7" t="s">
        <v>105</v>
      </c>
      <c r="B52" s="8">
        <v>0</v>
      </c>
      <c r="C52" s="8">
        <v>23691</v>
      </c>
      <c r="D52" s="8">
        <v>1321</v>
      </c>
      <c r="E52" s="8">
        <v>258</v>
      </c>
      <c r="F52" s="8">
        <v>138387</v>
      </c>
      <c r="G52" s="8">
        <v>3415</v>
      </c>
      <c r="H52" s="8">
        <v>17083</v>
      </c>
      <c r="I52" s="8">
        <v>16362</v>
      </c>
      <c r="J52" s="8">
        <v>160488</v>
      </c>
      <c r="K52" s="8">
        <v>82134</v>
      </c>
      <c r="L52" s="8">
        <v>191304</v>
      </c>
      <c r="M52" s="8">
        <v>0</v>
      </c>
      <c r="N52" s="8">
        <v>4986</v>
      </c>
      <c r="O52" s="8">
        <v>76182</v>
      </c>
      <c r="P52" s="8">
        <v>192680</v>
      </c>
      <c r="Q52" s="8">
        <v>0</v>
      </c>
      <c r="R52" s="8">
        <v>3792</v>
      </c>
      <c r="S52" s="8">
        <v>1777</v>
      </c>
      <c r="T52" s="8">
        <v>0</v>
      </c>
      <c r="U52" s="8">
        <v>157</v>
      </c>
      <c r="V52" s="8">
        <v>107619</v>
      </c>
      <c r="W52" s="8">
        <v>0</v>
      </c>
      <c r="X52" s="8">
        <v>607804</v>
      </c>
      <c r="Y52" s="8">
        <v>77014</v>
      </c>
      <c r="Z52" s="8">
        <v>0</v>
      </c>
      <c r="AA52" s="8">
        <v>221310</v>
      </c>
      <c r="AB52" s="8">
        <v>0</v>
      </c>
      <c r="AC52" s="8">
        <v>677629</v>
      </c>
      <c r="AD52" s="8">
        <v>848895</v>
      </c>
      <c r="AE52" s="8">
        <v>105</v>
      </c>
      <c r="AF52" s="8">
        <v>0</v>
      </c>
      <c r="AG52" s="8">
        <v>0</v>
      </c>
      <c r="AH52" s="8">
        <v>798</v>
      </c>
      <c r="AI52" s="8">
        <v>116050</v>
      </c>
      <c r="AJ52" s="8">
        <v>0</v>
      </c>
      <c r="AK52" s="8">
        <v>0</v>
      </c>
      <c r="AL52" s="8">
        <v>28</v>
      </c>
      <c r="AM52" s="8">
        <v>0</v>
      </c>
      <c r="AN52" s="8">
        <v>0</v>
      </c>
      <c r="AO52" s="8">
        <v>0</v>
      </c>
      <c r="AP52" s="8">
        <v>58890</v>
      </c>
      <c r="AQ52" s="8">
        <v>143090</v>
      </c>
    </row>
    <row r="53" spans="1:43" ht="15" customHeight="1">
      <c r="A53" s="7" t="s">
        <v>305</v>
      </c>
      <c r="B53" s="8">
        <v>2938</v>
      </c>
      <c r="C53" s="8">
        <v>34798</v>
      </c>
      <c r="D53" s="8">
        <v>50834</v>
      </c>
      <c r="E53" s="8">
        <v>1070</v>
      </c>
      <c r="F53" s="8">
        <v>116605</v>
      </c>
      <c r="G53" s="8">
        <v>39732</v>
      </c>
      <c r="H53" s="8">
        <v>26402</v>
      </c>
      <c r="I53" s="8">
        <v>42008</v>
      </c>
      <c r="J53" s="8">
        <v>145740</v>
      </c>
      <c r="K53" s="8">
        <v>502748</v>
      </c>
      <c r="L53" s="8">
        <v>388544.99999999994</v>
      </c>
      <c r="M53" s="8">
        <v>297</v>
      </c>
      <c r="N53" s="8">
        <v>7933</v>
      </c>
      <c r="O53" s="8">
        <v>143119</v>
      </c>
      <c r="P53" s="8">
        <v>160753</v>
      </c>
      <c r="Q53" s="8">
        <v>35520</v>
      </c>
      <c r="R53" s="8">
        <v>34</v>
      </c>
      <c r="S53" s="8">
        <v>8446</v>
      </c>
      <c r="T53" s="8">
        <v>0</v>
      </c>
      <c r="U53" s="8">
        <v>8427</v>
      </c>
      <c r="V53" s="8">
        <v>168624</v>
      </c>
      <c r="W53" s="8">
        <v>1214</v>
      </c>
      <c r="X53" s="8">
        <v>379436.99999999994</v>
      </c>
      <c r="Y53" s="8">
        <v>157138</v>
      </c>
      <c r="Z53" s="8">
        <v>95</v>
      </c>
      <c r="AA53" s="8">
        <v>251572</v>
      </c>
      <c r="AB53" s="8">
        <v>1305</v>
      </c>
      <c r="AC53" s="8">
        <v>303775.00000000006</v>
      </c>
      <c r="AD53" s="8">
        <v>1056433</v>
      </c>
      <c r="AE53" s="8">
        <v>3312</v>
      </c>
      <c r="AF53" s="8">
        <v>10332</v>
      </c>
      <c r="AG53" s="8">
        <v>7729</v>
      </c>
      <c r="AH53" s="8">
        <v>36777</v>
      </c>
      <c r="AI53" s="8">
        <v>89839</v>
      </c>
      <c r="AJ53" s="8">
        <v>1844</v>
      </c>
      <c r="AK53" s="8">
        <v>1008</v>
      </c>
      <c r="AL53" s="8">
        <v>670</v>
      </c>
      <c r="AM53" s="8">
        <v>3016</v>
      </c>
      <c r="AN53" s="8">
        <v>278</v>
      </c>
      <c r="AO53" s="8">
        <v>11800</v>
      </c>
      <c r="AP53" s="8">
        <v>68437</v>
      </c>
      <c r="AQ53" s="8">
        <v>114729</v>
      </c>
    </row>
    <row r="54" spans="1:43" ht="15" customHeight="1">
      <c r="A54" s="7" t="s">
        <v>85</v>
      </c>
      <c r="B54" s="8">
        <v>84142</v>
      </c>
      <c r="C54" s="8">
        <v>128097</v>
      </c>
      <c r="D54" s="8">
        <v>51020</v>
      </c>
      <c r="E54" s="8">
        <v>1616</v>
      </c>
      <c r="F54" s="8">
        <v>366999.00000000006</v>
      </c>
      <c r="G54" s="8">
        <v>68122</v>
      </c>
      <c r="H54" s="8">
        <v>43504</v>
      </c>
      <c r="I54" s="8">
        <v>87688</v>
      </c>
      <c r="J54" s="8">
        <v>380920</v>
      </c>
      <c r="K54" s="8">
        <v>531057</v>
      </c>
      <c r="L54" s="8">
        <v>637189</v>
      </c>
      <c r="M54" s="8">
        <v>3328</v>
      </c>
      <c r="N54" s="8">
        <v>17507</v>
      </c>
      <c r="O54" s="8">
        <v>353284.99999999994</v>
      </c>
      <c r="P54" s="8">
        <v>566016</v>
      </c>
      <c r="Q54" s="8">
        <v>48870</v>
      </c>
      <c r="R54" s="8">
        <v>159</v>
      </c>
      <c r="S54" s="8">
        <v>30521</v>
      </c>
      <c r="T54" s="8">
        <v>78</v>
      </c>
      <c r="U54" s="8">
        <v>22673</v>
      </c>
      <c r="V54" s="8">
        <v>376668.99999999994</v>
      </c>
      <c r="W54" s="8">
        <v>1380</v>
      </c>
      <c r="X54" s="8">
        <v>1111417</v>
      </c>
      <c r="Y54" s="8">
        <v>396862</v>
      </c>
      <c r="Z54" s="8">
        <v>0</v>
      </c>
      <c r="AA54" s="8">
        <v>566437</v>
      </c>
      <c r="AB54" s="8">
        <v>18149</v>
      </c>
      <c r="AC54" s="8">
        <v>705513.9999999999</v>
      </c>
      <c r="AD54" s="8">
        <v>2301405</v>
      </c>
      <c r="AE54" s="8">
        <v>2773</v>
      </c>
      <c r="AF54" s="8">
        <v>6558</v>
      </c>
      <c r="AG54" s="8">
        <v>5196</v>
      </c>
      <c r="AH54" s="8">
        <v>72623</v>
      </c>
      <c r="AI54" s="8">
        <v>308543.00000000006</v>
      </c>
      <c r="AJ54" s="8">
        <v>140315</v>
      </c>
      <c r="AK54" s="8">
        <v>14027</v>
      </c>
      <c r="AL54" s="8">
        <v>7527</v>
      </c>
      <c r="AM54" s="8">
        <v>3167</v>
      </c>
      <c r="AN54" s="8">
        <v>418</v>
      </c>
      <c r="AO54" s="8">
        <v>38858</v>
      </c>
      <c r="AP54" s="8">
        <v>179897</v>
      </c>
      <c r="AQ54" s="8">
        <v>293461</v>
      </c>
    </row>
    <row r="55" spans="1:43" ht="15" customHeight="1">
      <c r="A55" s="7" t="s">
        <v>106</v>
      </c>
      <c r="B55" s="8">
        <v>3882</v>
      </c>
      <c r="C55" s="8">
        <v>4031</v>
      </c>
      <c r="D55" s="8">
        <v>11994</v>
      </c>
      <c r="E55" s="8">
        <v>0</v>
      </c>
      <c r="F55" s="8">
        <v>0</v>
      </c>
      <c r="G55" s="8">
        <v>0</v>
      </c>
      <c r="H55" s="8">
        <v>0</v>
      </c>
      <c r="I55" s="8">
        <v>6153</v>
      </c>
      <c r="J55" s="8">
        <v>36786</v>
      </c>
      <c r="K55" s="8">
        <v>225092</v>
      </c>
      <c r="L55" s="8">
        <v>58657</v>
      </c>
      <c r="M55" s="8">
        <v>21179</v>
      </c>
      <c r="N55" s="8">
        <v>1077</v>
      </c>
      <c r="O55" s="8">
        <v>3597</v>
      </c>
      <c r="P55" s="8">
        <v>36166</v>
      </c>
      <c r="Q55" s="8">
        <v>44213</v>
      </c>
      <c r="R55" s="8">
        <v>47804</v>
      </c>
      <c r="S55" s="8">
        <v>9119</v>
      </c>
      <c r="T55" s="8">
        <v>1000</v>
      </c>
      <c r="U55" s="8">
        <v>3077</v>
      </c>
      <c r="V55" s="8">
        <v>18196</v>
      </c>
      <c r="W55" s="8">
        <v>1850</v>
      </c>
      <c r="X55" s="8">
        <v>34020</v>
      </c>
      <c r="Y55" s="8">
        <v>55833</v>
      </c>
      <c r="Z55" s="8">
        <v>0</v>
      </c>
      <c r="AA55" s="8">
        <v>7679</v>
      </c>
      <c r="AB55" s="8">
        <v>2500</v>
      </c>
      <c r="AC55" s="8">
        <v>6721</v>
      </c>
      <c r="AD55" s="8">
        <v>74846</v>
      </c>
      <c r="AE55" s="8">
        <v>9550</v>
      </c>
      <c r="AF55" s="8">
        <v>17000</v>
      </c>
      <c r="AG55" s="8">
        <v>0</v>
      </c>
      <c r="AH55" s="8">
        <v>10000</v>
      </c>
      <c r="AI55" s="8">
        <v>4</v>
      </c>
      <c r="AJ55" s="8">
        <v>32317</v>
      </c>
      <c r="AK55" s="8">
        <v>15037</v>
      </c>
      <c r="AL55" s="8">
        <v>2505</v>
      </c>
      <c r="AM55" s="8">
        <v>4450</v>
      </c>
      <c r="AN55" s="8">
        <v>3000</v>
      </c>
      <c r="AO55" s="8">
        <v>20745</v>
      </c>
      <c r="AP55" s="8">
        <v>0</v>
      </c>
      <c r="AQ55" s="8">
        <v>16304</v>
      </c>
    </row>
    <row r="56" spans="1:43" ht="15" customHeight="1">
      <c r="A56" s="7" t="s">
        <v>306</v>
      </c>
      <c r="B56" s="8">
        <v>0</v>
      </c>
      <c r="C56" s="8">
        <v>1890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5988</v>
      </c>
      <c r="J56" s="8">
        <v>34866</v>
      </c>
      <c r="K56" s="8">
        <v>38232</v>
      </c>
      <c r="L56" s="8">
        <v>1783</v>
      </c>
      <c r="M56" s="8">
        <v>21179</v>
      </c>
      <c r="N56" s="8">
        <v>0</v>
      </c>
      <c r="O56" s="8">
        <v>0</v>
      </c>
      <c r="P56" s="8">
        <v>36166</v>
      </c>
      <c r="Q56" s="8">
        <v>2250</v>
      </c>
      <c r="R56" s="8">
        <v>30000</v>
      </c>
      <c r="S56" s="8">
        <v>9000</v>
      </c>
      <c r="T56" s="8">
        <v>1000</v>
      </c>
      <c r="U56" s="8">
        <v>0</v>
      </c>
      <c r="V56" s="8">
        <v>0</v>
      </c>
      <c r="W56" s="8">
        <v>0</v>
      </c>
      <c r="X56" s="8">
        <v>30632</v>
      </c>
      <c r="Y56" s="8">
        <v>34232</v>
      </c>
      <c r="Z56" s="8">
        <v>0</v>
      </c>
      <c r="AA56" s="8">
        <v>7000</v>
      </c>
      <c r="AB56" s="8">
        <v>2500</v>
      </c>
      <c r="AC56" s="8">
        <v>6404</v>
      </c>
      <c r="AD56" s="8">
        <v>49381</v>
      </c>
      <c r="AE56" s="8">
        <v>9550</v>
      </c>
      <c r="AF56" s="8">
        <v>17000</v>
      </c>
      <c r="AG56" s="8">
        <v>0</v>
      </c>
      <c r="AH56" s="8">
        <v>10000</v>
      </c>
      <c r="AI56" s="8">
        <v>0</v>
      </c>
      <c r="AJ56" s="8">
        <v>32317</v>
      </c>
      <c r="AK56" s="8">
        <v>13410</v>
      </c>
      <c r="AL56" s="8">
        <v>2505</v>
      </c>
      <c r="AM56" s="8">
        <v>0</v>
      </c>
      <c r="AN56" s="8">
        <v>3000</v>
      </c>
      <c r="AO56" s="8">
        <v>17900</v>
      </c>
      <c r="AP56" s="8">
        <v>0</v>
      </c>
      <c r="AQ56" s="8">
        <v>16304</v>
      </c>
    </row>
    <row r="57" spans="1:43" ht="15" customHeight="1">
      <c r="A57" s="7" t="s">
        <v>28</v>
      </c>
      <c r="B57" s="8">
        <v>3882</v>
      </c>
      <c r="C57" s="8">
        <v>2141</v>
      </c>
      <c r="D57" s="8">
        <v>11994</v>
      </c>
      <c r="E57" s="8">
        <v>0</v>
      </c>
      <c r="F57" s="8">
        <v>0</v>
      </c>
      <c r="G57" s="8">
        <v>0</v>
      </c>
      <c r="H57" s="8">
        <v>0</v>
      </c>
      <c r="I57" s="8">
        <v>165</v>
      </c>
      <c r="J57" s="8">
        <v>1920</v>
      </c>
      <c r="K57" s="8">
        <v>186860</v>
      </c>
      <c r="L57" s="8">
        <v>56874</v>
      </c>
      <c r="M57" s="8">
        <v>0</v>
      </c>
      <c r="N57" s="8">
        <v>1077</v>
      </c>
      <c r="O57" s="8">
        <v>3597</v>
      </c>
      <c r="P57" s="8">
        <v>0</v>
      </c>
      <c r="Q57" s="8">
        <v>41963</v>
      </c>
      <c r="R57" s="8">
        <v>17804</v>
      </c>
      <c r="S57" s="8">
        <v>119</v>
      </c>
      <c r="T57" s="8">
        <v>0</v>
      </c>
      <c r="U57" s="8">
        <v>3077</v>
      </c>
      <c r="V57" s="8">
        <v>18196</v>
      </c>
      <c r="W57" s="8">
        <v>1850</v>
      </c>
      <c r="X57" s="8">
        <v>3388</v>
      </c>
      <c r="Y57" s="8">
        <v>21601</v>
      </c>
      <c r="Z57" s="8">
        <v>0</v>
      </c>
      <c r="AA57" s="8">
        <v>679</v>
      </c>
      <c r="AB57" s="8">
        <v>0</v>
      </c>
      <c r="AC57" s="8">
        <v>317</v>
      </c>
      <c r="AD57" s="8">
        <v>25465</v>
      </c>
      <c r="AE57" s="8">
        <v>0</v>
      </c>
      <c r="AF57" s="8">
        <v>0</v>
      </c>
      <c r="AG57" s="8">
        <v>0</v>
      </c>
      <c r="AH57" s="8">
        <v>0</v>
      </c>
      <c r="AI57" s="8">
        <v>4</v>
      </c>
      <c r="AJ57" s="8">
        <v>0</v>
      </c>
      <c r="AK57" s="8">
        <v>1627</v>
      </c>
      <c r="AL57" s="8">
        <v>0</v>
      </c>
      <c r="AM57" s="8">
        <v>4450</v>
      </c>
      <c r="AN57" s="8">
        <v>0</v>
      </c>
      <c r="AO57" s="8">
        <v>2845</v>
      </c>
      <c r="AP57" s="8">
        <v>0</v>
      </c>
      <c r="AQ57" s="8">
        <v>0</v>
      </c>
    </row>
    <row r="58" spans="1:43" ht="15" customHeight="1">
      <c r="A58" s="7" t="s">
        <v>29</v>
      </c>
      <c r="B58" s="8">
        <v>7411</v>
      </c>
      <c r="C58" s="8">
        <v>13527</v>
      </c>
      <c r="D58" s="8">
        <v>10033</v>
      </c>
      <c r="E58" s="8">
        <v>1091</v>
      </c>
      <c r="F58" s="8">
        <v>75626</v>
      </c>
      <c r="G58" s="8">
        <v>9331</v>
      </c>
      <c r="H58" s="8">
        <v>5111</v>
      </c>
      <c r="I58" s="8">
        <v>38943</v>
      </c>
      <c r="J58" s="8">
        <v>189033</v>
      </c>
      <c r="K58" s="8">
        <v>203849</v>
      </c>
      <c r="L58" s="8">
        <v>161030</v>
      </c>
      <c r="M58" s="8">
        <v>3485</v>
      </c>
      <c r="N58" s="8">
        <v>1825</v>
      </c>
      <c r="O58" s="8">
        <v>52734</v>
      </c>
      <c r="P58" s="8">
        <v>169901</v>
      </c>
      <c r="Q58" s="8">
        <v>8202</v>
      </c>
      <c r="R58" s="8">
        <v>6027</v>
      </c>
      <c r="S58" s="8">
        <v>3057</v>
      </c>
      <c r="T58" s="8">
        <v>221</v>
      </c>
      <c r="U58" s="8">
        <v>3043</v>
      </c>
      <c r="V58" s="8">
        <v>118484</v>
      </c>
      <c r="W58" s="8">
        <v>1482</v>
      </c>
      <c r="X58" s="8">
        <v>317023.00000000006</v>
      </c>
      <c r="Y58" s="8">
        <v>96796</v>
      </c>
      <c r="Z58" s="8">
        <v>386</v>
      </c>
      <c r="AA58" s="8">
        <v>71871</v>
      </c>
      <c r="AB58" s="8">
        <v>113102</v>
      </c>
      <c r="AC58" s="8">
        <v>190634</v>
      </c>
      <c r="AD58" s="8">
        <v>452287.00000000006</v>
      </c>
      <c r="AE58" s="8">
        <v>9418</v>
      </c>
      <c r="AF58" s="8">
        <v>14805</v>
      </c>
      <c r="AG58" s="8">
        <v>5038</v>
      </c>
      <c r="AH58" s="8">
        <v>18518</v>
      </c>
      <c r="AI58" s="8">
        <v>63317</v>
      </c>
      <c r="AJ58" s="8">
        <v>13326</v>
      </c>
      <c r="AK58" s="8">
        <v>10997</v>
      </c>
      <c r="AL58" s="8">
        <v>727</v>
      </c>
      <c r="AM58" s="8">
        <v>1067</v>
      </c>
      <c r="AN58" s="8">
        <v>584</v>
      </c>
      <c r="AO58" s="8">
        <v>11033</v>
      </c>
      <c r="AP58" s="8">
        <v>18678</v>
      </c>
      <c r="AQ58" s="8">
        <v>73291</v>
      </c>
    </row>
    <row r="59" spans="1:43" ht="15" customHeight="1">
      <c r="A59" s="7" t="s">
        <v>30</v>
      </c>
      <c r="B59" s="8">
        <v>158</v>
      </c>
      <c r="C59" s="8">
        <v>1848</v>
      </c>
      <c r="D59" s="8">
        <v>782</v>
      </c>
      <c r="E59" s="8">
        <v>67</v>
      </c>
      <c r="F59" s="8">
        <v>3341</v>
      </c>
      <c r="G59" s="8">
        <v>2263</v>
      </c>
      <c r="H59" s="8">
        <v>1068</v>
      </c>
      <c r="I59" s="8">
        <v>1398</v>
      </c>
      <c r="J59" s="8">
        <v>13192</v>
      </c>
      <c r="K59" s="8">
        <v>25751</v>
      </c>
      <c r="L59" s="8">
        <v>5926</v>
      </c>
      <c r="M59" s="8">
        <v>611</v>
      </c>
      <c r="N59" s="8">
        <v>133</v>
      </c>
      <c r="O59" s="8">
        <v>5350</v>
      </c>
      <c r="P59" s="8">
        <v>8487</v>
      </c>
      <c r="Q59" s="8">
        <v>662</v>
      </c>
      <c r="R59" s="8">
        <v>120</v>
      </c>
      <c r="S59" s="8">
        <v>175</v>
      </c>
      <c r="T59" s="8">
        <v>22</v>
      </c>
      <c r="U59" s="8">
        <v>385</v>
      </c>
      <c r="V59" s="8">
        <v>38851</v>
      </c>
      <c r="W59" s="8">
        <v>435</v>
      </c>
      <c r="X59" s="8">
        <v>21207</v>
      </c>
      <c r="Y59" s="8">
        <v>6390</v>
      </c>
      <c r="Z59" s="8">
        <v>141</v>
      </c>
      <c r="AA59" s="8">
        <v>4003</v>
      </c>
      <c r="AB59" s="8">
        <v>10151</v>
      </c>
      <c r="AC59" s="8">
        <v>13805</v>
      </c>
      <c r="AD59" s="8">
        <v>80266</v>
      </c>
      <c r="AE59" s="8">
        <v>386</v>
      </c>
      <c r="AF59" s="8">
        <v>1162</v>
      </c>
      <c r="AG59" s="8">
        <v>429</v>
      </c>
      <c r="AH59" s="8">
        <v>814</v>
      </c>
      <c r="AI59" s="8">
        <v>2910</v>
      </c>
      <c r="AJ59" s="8">
        <v>661</v>
      </c>
      <c r="AK59" s="8">
        <v>265</v>
      </c>
      <c r="AL59" s="8">
        <v>268</v>
      </c>
      <c r="AM59" s="8">
        <v>132</v>
      </c>
      <c r="AN59" s="8">
        <v>59</v>
      </c>
      <c r="AO59" s="8">
        <v>1051</v>
      </c>
      <c r="AP59" s="8">
        <v>1516</v>
      </c>
      <c r="AQ59" s="8">
        <v>7980</v>
      </c>
    </row>
    <row r="60" spans="1:43" ht="15" customHeight="1">
      <c r="A60" s="7" t="s">
        <v>307</v>
      </c>
      <c r="B60" s="8">
        <v>3957</v>
      </c>
      <c r="C60" s="8">
        <v>7934</v>
      </c>
      <c r="D60" s="8">
        <v>7794</v>
      </c>
      <c r="E60" s="8">
        <v>155</v>
      </c>
      <c r="F60" s="8">
        <v>19898</v>
      </c>
      <c r="G60" s="8">
        <v>4720</v>
      </c>
      <c r="H60" s="8">
        <v>2533</v>
      </c>
      <c r="I60" s="8">
        <v>9581</v>
      </c>
      <c r="J60" s="8">
        <v>29243</v>
      </c>
      <c r="K60" s="8">
        <v>38566</v>
      </c>
      <c r="L60" s="8">
        <v>46653</v>
      </c>
      <c r="M60" s="8">
        <v>1883</v>
      </c>
      <c r="N60" s="8">
        <v>1385</v>
      </c>
      <c r="O60" s="8">
        <v>25354</v>
      </c>
      <c r="P60" s="8">
        <v>53762</v>
      </c>
      <c r="Q60" s="8">
        <v>4155</v>
      </c>
      <c r="R60" s="8">
        <v>1870</v>
      </c>
      <c r="S60" s="8">
        <v>1432</v>
      </c>
      <c r="T60" s="8">
        <v>102</v>
      </c>
      <c r="U60" s="8">
        <v>1415</v>
      </c>
      <c r="V60" s="8">
        <v>34530</v>
      </c>
      <c r="W60" s="8">
        <v>720</v>
      </c>
      <c r="X60" s="8">
        <v>124327</v>
      </c>
      <c r="Y60" s="8">
        <v>39228</v>
      </c>
      <c r="Z60" s="8">
        <v>144</v>
      </c>
      <c r="AA60" s="8">
        <v>41700</v>
      </c>
      <c r="AB60" s="8">
        <v>101439</v>
      </c>
      <c r="AC60" s="8">
        <v>72066</v>
      </c>
      <c r="AD60" s="8">
        <v>185735</v>
      </c>
      <c r="AE60" s="8">
        <v>7464</v>
      </c>
      <c r="AF60" s="8">
        <v>6568</v>
      </c>
      <c r="AG60" s="8">
        <v>3746</v>
      </c>
      <c r="AH60" s="8">
        <v>11278</v>
      </c>
      <c r="AI60" s="8">
        <v>20846</v>
      </c>
      <c r="AJ60" s="8">
        <v>8221</v>
      </c>
      <c r="AK60" s="8">
        <v>10355</v>
      </c>
      <c r="AL60" s="8">
        <v>284</v>
      </c>
      <c r="AM60" s="8">
        <v>494</v>
      </c>
      <c r="AN60" s="8">
        <v>430</v>
      </c>
      <c r="AO60" s="8">
        <v>5681</v>
      </c>
      <c r="AP60" s="8">
        <v>10205</v>
      </c>
      <c r="AQ60" s="8">
        <v>21099</v>
      </c>
    </row>
    <row r="61" spans="1:43" ht="15" customHeight="1">
      <c r="A61" s="7" t="s">
        <v>107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92</v>
      </c>
      <c r="M61" s="8">
        <v>79</v>
      </c>
      <c r="N61" s="8">
        <v>0</v>
      </c>
      <c r="O61" s="8">
        <v>0</v>
      </c>
      <c r="P61" s="8">
        <v>1369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2852</v>
      </c>
      <c r="W61" s="8">
        <v>0</v>
      </c>
      <c r="X61" s="8">
        <v>4037</v>
      </c>
      <c r="Y61" s="8">
        <v>0</v>
      </c>
      <c r="Z61" s="8">
        <v>0</v>
      </c>
      <c r="AA61" s="8">
        <v>238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386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430</v>
      </c>
    </row>
    <row r="62" spans="1:43" ht="15" customHeight="1">
      <c r="A62" s="7" t="s">
        <v>308</v>
      </c>
      <c r="B62" s="8">
        <v>0</v>
      </c>
      <c r="C62" s="8">
        <v>1027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7719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367</v>
      </c>
      <c r="W62" s="8">
        <v>0</v>
      </c>
      <c r="X62" s="8">
        <v>290</v>
      </c>
      <c r="Y62" s="8">
        <v>0</v>
      </c>
      <c r="Z62" s="8">
        <v>0</v>
      </c>
      <c r="AA62" s="8">
        <v>75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77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18</v>
      </c>
      <c r="AP62" s="8">
        <v>0</v>
      </c>
      <c r="AQ62" s="8">
        <v>0</v>
      </c>
    </row>
    <row r="63" spans="1:43" ht="15" customHeight="1">
      <c r="A63" s="7" t="s">
        <v>309</v>
      </c>
      <c r="B63" s="8">
        <v>1</v>
      </c>
      <c r="C63" s="8">
        <v>0</v>
      </c>
      <c r="D63" s="8">
        <v>0</v>
      </c>
      <c r="E63" s="8">
        <v>625</v>
      </c>
      <c r="F63" s="8">
        <v>38468</v>
      </c>
      <c r="G63" s="8">
        <v>402</v>
      </c>
      <c r="H63" s="8">
        <v>425</v>
      </c>
      <c r="I63" s="8">
        <v>0</v>
      </c>
      <c r="J63" s="8">
        <v>36004</v>
      </c>
      <c r="K63" s="8">
        <v>343</v>
      </c>
      <c r="L63" s="8">
        <v>36863</v>
      </c>
      <c r="M63" s="8">
        <v>0</v>
      </c>
      <c r="N63" s="8">
        <v>12</v>
      </c>
      <c r="O63" s="8">
        <v>1000</v>
      </c>
      <c r="P63" s="8">
        <v>46898</v>
      </c>
      <c r="Q63" s="8">
        <v>0</v>
      </c>
      <c r="R63" s="8">
        <v>0</v>
      </c>
      <c r="S63" s="8">
        <v>397</v>
      </c>
      <c r="T63" s="8">
        <v>0</v>
      </c>
      <c r="U63" s="8">
        <v>17</v>
      </c>
      <c r="V63" s="8">
        <v>8460</v>
      </c>
      <c r="W63" s="8">
        <v>0</v>
      </c>
      <c r="X63" s="8">
        <v>24234</v>
      </c>
      <c r="Y63" s="8">
        <v>11745</v>
      </c>
      <c r="Z63" s="8">
        <v>0</v>
      </c>
      <c r="AA63" s="8">
        <v>8394</v>
      </c>
      <c r="AB63" s="8">
        <v>0</v>
      </c>
      <c r="AC63" s="8">
        <v>26426</v>
      </c>
      <c r="AD63" s="8">
        <v>45849</v>
      </c>
      <c r="AE63" s="8">
        <v>0</v>
      </c>
      <c r="AF63" s="8">
        <v>0</v>
      </c>
      <c r="AG63" s="8">
        <v>0</v>
      </c>
      <c r="AH63" s="8">
        <v>0</v>
      </c>
      <c r="AI63" s="8">
        <v>2938</v>
      </c>
      <c r="AJ63" s="8">
        <v>0</v>
      </c>
      <c r="AK63" s="8">
        <v>0</v>
      </c>
      <c r="AL63" s="8">
        <v>0</v>
      </c>
      <c r="AM63" s="8">
        <v>46</v>
      </c>
      <c r="AN63" s="8">
        <v>0</v>
      </c>
      <c r="AO63" s="8">
        <v>0</v>
      </c>
      <c r="AP63" s="8">
        <v>1515</v>
      </c>
      <c r="AQ63" s="8">
        <v>20615</v>
      </c>
    </row>
    <row r="64" spans="1:43" ht="15" customHeight="1">
      <c r="A64" s="7" t="s">
        <v>312</v>
      </c>
      <c r="B64" s="8">
        <v>1795</v>
      </c>
      <c r="C64" s="8">
        <v>2546</v>
      </c>
      <c r="D64" s="8">
        <v>1457</v>
      </c>
      <c r="E64" s="8">
        <v>244</v>
      </c>
      <c r="F64" s="8">
        <v>6432</v>
      </c>
      <c r="G64" s="8">
        <v>1944</v>
      </c>
      <c r="H64" s="8">
        <v>1085</v>
      </c>
      <c r="I64" s="8">
        <v>3939</v>
      </c>
      <c r="J64" s="8">
        <v>65062</v>
      </c>
      <c r="K64" s="8">
        <v>60133</v>
      </c>
      <c r="L64" s="8">
        <v>27700</v>
      </c>
      <c r="M64" s="8">
        <v>912</v>
      </c>
      <c r="N64" s="8">
        <v>295</v>
      </c>
      <c r="O64" s="8">
        <v>4884</v>
      </c>
      <c r="P64" s="8">
        <v>16336</v>
      </c>
      <c r="Q64" s="8">
        <v>3359</v>
      </c>
      <c r="R64" s="8">
        <v>2037</v>
      </c>
      <c r="S64" s="8">
        <v>1053</v>
      </c>
      <c r="T64" s="8">
        <v>97</v>
      </c>
      <c r="U64" s="8">
        <v>992</v>
      </c>
      <c r="V64" s="8">
        <v>10132</v>
      </c>
      <c r="W64" s="8">
        <v>327</v>
      </c>
      <c r="X64" s="8">
        <v>31619</v>
      </c>
      <c r="Y64" s="8">
        <v>7857</v>
      </c>
      <c r="Z64" s="8">
        <v>101</v>
      </c>
      <c r="AA64" s="8">
        <v>9403</v>
      </c>
      <c r="AB64" s="8">
        <v>12</v>
      </c>
      <c r="AC64" s="8">
        <v>28039</v>
      </c>
      <c r="AD64" s="8">
        <v>80630</v>
      </c>
      <c r="AE64" s="8">
        <v>928</v>
      </c>
      <c r="AF64" s="8">
        <v>822</v>
      </c>
      <c r="AG64" s="8">
        <v>863</v>
      </c>
      <c r="AH64" s="8">
        <v>2426</v>
      </c>
      <c r="AI64" s="8">
        <v>8058</v>
      </c>
      <c r="AJ64" s="8">
        <v>1517</v>
      </c>
      <c r="AK64" s="8">
        <v>377</v>
      </c>
      <c r="AL64" s="8">
        <v>175</v>
      </c>
      <c r="AM64" s="8">
        <v>395</v>
      </c>
      <c r="AN64" s="8">
        <v>62</v>
      </c>
      <c r="AO64" s="8">
        <v>1930</v>
      </c>
      <c r="AP64" s="8">
        <v>5142</v>
      </c>
      <c r="AQ64" s="8">
        <v>6502</v>
      </c>
    </row>
    <row r="65" spans="1:43" ht="15" customHeight="1">
      <c r="A65" s="7" t="s">
        <v>86</v>
      </c>
      <c r="B65" s="8">
        <v>0</v>
      </c>
      <c r="C65" s="8">
        <v>172</v>
      </c>
      <c r="D65" s="8">
        <v>0</v>
      </c>
      <c r="E65" s="8">
        <v>0</v>
      </c>
      <c r="F65" s="8">
        <v>2487</v>
      </c>
      <c r="G65" s="8">
        <v>2</v>
      </c>
      <c r="H65" s="8">
        <v>0</v>
      </c>
      <c r="I65" s="8">
        <v>271</v>
      </c>
      <c r="J65" s="8">
        <v>915</v>
      </c>
      <c r="K65" s="8">
        <v>79</v>
      </c>
      <c r="L65" s="8">
        <v>27</v>
      </c>
      <c r="M65" s="8">
        <v>0</v>
      </c>
      <c r="N65" s="8">
        <v>0</v>
      </c>
      <c r="O65" s="8">
        <v>403</v>
      </c>
      <c r="P65" s="8">
        <v>23132</v>
      </c>
      <c r="Q65" s="8">
        <v>26</v>
      </c>
      <c r="R65" s="8">
        <v>0</v>
      </c>
      <c r="S65" s="8">
        <v>0</v>
      </c>
      <c r="T65" s="8">
        <v>0</v>
      </c>
      <c r="U65" s="8">
        <v>234</v>
      </c>
      <c r="V65" s="8">
        <v>2423</v>
      </c>
      <c r="W65" s="8">
        <v>0</v>
      </c>
      <c r="X65" s="8">
        <v>1326</v>
      </c>
      <c r="Y65" s="8">
        <v>504</v>
      </c>
      <c r="Z65" s="8">
        <v>0</v>
      </c>
      <c r="AA65" s="8">
        <v>0</v>
      </c>
      <c r="AB65" s="8">
        <v>0</v>
      </c>
      <c r="AC65" s="8">
        <v>0</v>
      </c>
      <c r="AD65" s="8">
        <v>23577</v>
      </c>
      <c r="AE65" s="8">
        <v>640</v>
      </c>
      <c r="AF65" s="8">
        <v>0</v>
      </c>
      <c r="AG65" s="8">
        <v>0</v>
      </c>
      <c r="AH65" s="8">
        <v>0</v>
      </c>
      <c r="AI65" s="8">
        <v>388</v>
      </c>
      <c r="AJ65" s="8">
        <v>0</v>
      </c>
      <c r="AK65" s="8">
        <v>0</v>
      </c>
      <c r="AL65" s="8">
        <v>0</v>
      </c>
      <c r="AM65" s="8">
        <v>0</v>
      </c>
      <c r="AN65" s="8">
        <v>33</v>
      </c>
      <c r="AO65" s="8">
        <v>413</v>
      </c>
      <c r="AP65" s="8">
        <v>300</v>
      </c>
      <c r="AQ65" s="8">
        <v>585</v>
      </c>
    </row>
    <row r="66" spans="1:43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5000</v>
      </c>
      <c r="G66" s="8">
        <v>0</v>
      </c>
      <c r="H66" s="8">
        <v>0</v>
      </c>
      <c r="I66" s="8">
        <v>23754</v>
      </c>
      <c r="J66" s="8">
        <v>25811</v>
      </c>
      <c r="K66" s="8">
        <v>52164</v>
      </c>
      <c r="L66" s="8">
        <v>24443</v>
      </c>
      <c r="M66" s="8">
        <v>0</v>
      </c>
      <c r="N66" s="8">
        <v>0</v>
      </c>
      <c r="O66" s="8">
        <v>15000</v>
      </c>
      <c r="P66" s="8">
        <v>11000</v>
      </c>
      <c r="Q66" s="8">
        <v>0</v>
      </c>
      <c r="R66" s="8">
        <v>2000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63649</v>
      </c>
      <c r="Y66" s="8">
        <v>29780</v>
      </c>
      <c r="Z66" s="8">
        <v>0</v>
      </c>
      <c r="AA66" s="8">
        <v>8000</v>
      </c>
      <c r="AB66" s="8">
        <v>1500</v>
      </c>
      <c r="AC66" s="8">
        <v>38338</v>
      </c>
      <c r="AD66" s="8">
        <v>24817</v>
      </c>
      <c r="AE66" s="8">
        <v>0</v>
      </c>
      <c r="AF66" s="8">
        <v>6000</v>
      </c>
      <c r="AG66" s="8">
        <v>0</v>
      </c>
      <c r="AH66" s="8">
        <v>4000</v>
      </c>
      <c r="AI66" s="8">
        <v>27500</v>
      </c>
      <c r="AJ66" s="8">
        <v>2500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13500</v>
      </c>
    </row>
    <row r="67" spans="1:43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18806</v>
      </c>
      <c r="K67" s="8">
        <v>26813</v>
      </c>
      <c r="L67" s="8">
        <v>19326</v>
      </c>
      <c r="M67" s="8">
        <v>0</v>
      </c>
      <c r="N67" s="8">
        <v>0</v>
      </c>
      <c r="O67" s="8">
        <v>743</v>
      </c>
      <c r="P67" s="8">
        <v>1198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869</v>
      </c>
      <c r="W67" s="8">
        <v>0</v>
      </c>
      <c r="X67" s="8">
        <v>46334</v>
      </c>
      <c r="Y67" s="8">
        <v>1292</v>
      </c>
      <c r="Z67" s="8">
        <v>0</v>
      </c>
      <c r="AA67" s="8">
        <v>58</v>
      </c>
      <c r="AB67" s="8">
        <v>0</v>
      </c>
      <c r="AC67" s="8">
        <v>11960</v>
      </c>
      <c r="AD67" s="8">
        <v>11413</v>
      </c>
      <c r="AE67" s="8">
        <v>0</v>
      </c>
      <c r="AF67" s="8">
        <v>253</v>
      </c>
      <c r="AG67" s="8">
        <v>0</v>
      </c>
      <c r="AH67" s="8">
        <v>0</v>
      </c>
      <c r="AI67" s="8">
        <v>214</v>
      </c>
      <c r="AJ67" s="8">
        <v>427</v>
      </c>
      <c r="AK67" s="8">
        <v>0</v>
      </c>
      <c r="AL67" s="8">
        <v>0</v>
      </c>
      <c r="AM67" s="8">
        <v>0</v>
      </c>
      <c r="AN67" s="8">
        <v>0</v>
      </c>
      <c r="AO67" s="8">
        <v>1940</v>
      </c>
      <c r="AP67" s="8">
        <v>0</v>
      </c>
      <c r="AQ67" s="8">
        <v>2580</v>
      </c>
    </row>
    <row r="68" spans="1:43" ht="15" customHeight="1">
      <c r="A68" s="5" t="s">
        <v>313</v>
      </c>
      <c r="B68" s="6">
        <v>3942</v>
      </c>
      <c r="C68" s="6">
        <v>30273</v>
      </c>
      <c r="D68" s="6">
        <v>30635</v>
      </c>
      <c r="E68" s="6">
        <v>6071</v>
      </c>
      <c r="F68" s="6">
        <v>27317</v>
      </c>
      <c r="G68" s="6">
        <v>20289</v>
      </c>
      <c r="H68" s="6">
        <v>9082</v>
      </c>
      <c r="I68" s="6">
        <v>39798</v>
      </c>
      <c r="J68" s="6">
        <v>14053</v>
      </c>
      <c r="K68" s="6">
        <v>166900</v>
      </c>
      <c r="L68" s="6">
        <v>115673</v>
      </c>
      <c r="M68" s="6">
        <v>11451</v>
      </c>
      <c r="N68" s="6">
        <v>6738</v>
      </c>
      <c r="O68" s="6">
        <v>45943</v>
      </c>
      <c r="P68" s="6">
        <v>90407</v>
      </c>
      <c r="Q68" s="6">
        <v>16366</v>
      </c>
      <c r="R68" s="6">
        <v>5451</v>
      </c>
      <c r="S68" s="6">
        <v>10390</v>
      </c>
      <c r="T68" s="6">
        <v>5511</v>
      </c>
      <c r="U68" s="6">
        <v>6028</v>
      </c>
      <c r="V68" s="6">
        <v>38124</v>
      </c>
      <c r="W68" s="6">
        <v>3787</v>
      </c>
      <c r="X68" s="6">
        <v>133191</v>
      </c>
      <c r="Y68" s="6">
        <v>58999</v>
      </c>
      <c r="Z68" s="6">
        <v>5599</v>
      </c>
      <c r="AA68" s="6">
        <v>59473</v>
      </c>
      <c r="AB68" s="6">
        <v>3841</v>
      </c>
      <c r="AC68" s="6">
        <v>123700</v>
      </c>
      <c r="AD68" s="6">
        <v>355836.99999999994</v>
      </c>
      <c r="AE68" s="6">
        <v>25289</v>
      </c>
      <c r="AF68" s="6">
        <v>16124</v>
      </c>
      <c r="AG68" s="6">
        <v>12649</v>
      </c>
      <c r="AH68" s="6">
        <v>11743</v>
      </c>
      <c r="AI68" s="6">
        <v>29241</v>
      </c>
      <c r="AJ68" s="6">
        <v>11299</v>
      </c>
      <c r="AK68" s="6">
        <v>21059</v>
      </c>
      <c r="AL68" s="6">
        <v>5262</v>
      </c>
      <c r="AM68" s="6">
        <v>4663</v>
      </c>
      <c r="AN68" s="6">
        <v>3767</v>
      </c>
      <c r="AO68" s="6">
        <v>12268</v>
      </c>
      <c r="AP68" s="6">
        <v>20474</v>
      </c>
      <c r="AQ68" s="6">
        <v>36787</v>
      </c>
    </row>
    <row r="69" spans="1:43" ht="15" customHeight="1">
      <c r="A69" s="7" t="s">
        <v>31</v>
      </c>
      <c r="B69" s="8">
        <v>3500</v>
      </c>
      <c r="C69" s="8">
        <v>17500</v>
      </c>
      <c r="D69" s="8">
        <v>29365</v>
      </c>
      <c r="E69" s="8">
        <v>5000</v>
      </c>
      <c r="F69" s="8">
        <v>30000</v>
      </c>
      <c r="G69" s="8">
        <v>14000</v>
      </c>
      <c r="H69" s="8">
        <v>8000</v>
      </c>
      <c r="I69" s="8">
        <v>31116</v>
      </c>
      <c r="J69" s="8">
        <v>8750</v>
      </c>
      <c r="K69" s="8">
        <v>109686</v>
      </c>
      <c r="L69" s="8">
        <v>66010</v>
      </c>
      <c r="M69" s="8">
        <v>10000</v>
      </c>
      <c r="N69" s="8">
        <v>6500</v>
      </c>
      <c r="O69" s="8">
        <v>20500</v>
      </c>
      <c r="P69" s="8">
        <v>40000</v>
      </c>
      <c r="Q69" s="8">
        <v>11600</v>
      </c>
      <c r="R69" s="8">
        <v>5000</v>
      </c>
      <c r="S69" s="8">
        <v>10000</v>
      </c>
      <c r="T69" s="8">
        <v>5000</v>
      </c>
      <c r="U69" s="8">
        <v>4407</v>
      </c>
      <c r="V69" s="8">
        <v>49200</v>
      </c>
      <c r="W69" s="8">
        <v>3500</v>
      </c>
      <c r="X69" s="8">
        <v>100000</v>
      </c>
      <c r="Y69" s="8">
        <v>36448</v>
      </c>
      <c r="Z69" s="8">
        <v>5200</v>
      </c>
      <c r="AA69" s="8">
        <v>30500</v>
      </c>
      <c r="AB69" s="8">
        <v>3500</v>
      </c>
      <c r="AC69" s="8">
        <v>55000</v>
      </c>
      <c r="AD69" s="8">
        <v>275000</v>
      </c>
      <c r="AE69" s="8">
        <v>16250</v>
      </c>
      <c r="AF69" s="8">
        <v>10000</v>
      </c>
      <c r="AG69" s="8">
        <v>6000</v>
      </c>
      <c r="AH69" s="8">
        <v>6000</v>
      </c>
      <c r="AI69" s="8">
        <v>25000</v>
      </c>
      <c r="AJ69" s="8">
        <v>8450</v>
      </c>
      <c r="AK69" s="8">
        <v>10000</v>
      </c>
      <c r="AL69" s="8">
        <v>5000</v>
      </c>
      <c r="AM69" s="8">
        <v>3500</v>
      </c>
      <c r="AN69" s="8">
        <v>7018</v>
      </c>
      <c r="AO69" s="8">
        <v>9000</v>
      </c>
      <c r="AP69" s="8">
        <v>10000</v>
      </c>
      <c r="AQ69" s="8">
        <v>30000</v>
      </c>
    </row>
    <row r="70" spans="1:43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10765</v>
      </c>
      <c r="L70" s="8">
        <v>6010</v>
      </c>
      <c r="M70" s="8">
        <v>764</v>
      </c>
      <c r="N70" s="8">
        <v>0</v>
      </c>
      <c r="O70" s="8">
        <v>4440</v>
      </c>
      <c r="P70" s="8">
        <v>21600</v>
      </c>
      <c r="Q70" s="8">
        <v>1475</v>
      </c>
      <c r="R70" s="8">
        <v>0</v>
      </c>
      <c r="S70" s="8">
        <v>300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15135</v>
      </c>
      <c r="Z70" s="8">
        <v>0</v>
      </c>
      <c r="AA70" s="8">
        <v>0</v>
      </c>
      <c r="AB70" s="8">
        <v>0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1450</v>
      </c>
      <c r="AI70" s="8">
        <v>0</v>
      </c>
      <c r="AJ70" s="8">
        <v>0</v>
      </c>
      <c r="AK70" s="8">
        <v>7571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3931</v>
      </c>
    </row>
    <row r="71" spans="1:43" ht="15" customHeight="1">
      <c r="A71" s="7" t="s">
        <v>32</v>
      </c>
      <c r="B71" s="8">
        <v>34</v>
      </c>
      <c r="C71" s="8">
        <v>5616</v>
      </c>
      <c r="D71" s="8">
        <v>227</v>
      </c>
      <c r="E71" s="8">
        <v>210</v>
      </c>
      <c r="F71" s="8">
        <v>1657</v>
      </c>
      <c r="G71" s="8">
        <v>5025</v>
      </c>
      <c r="H71" s="8">
        <v>376</v>
      </c>
      <c r="I71" s="8">
        <v>4115</v>
      </c>
      <c r="J71" s="8">
        <v>4489</v>
      </c>
      <c r="K71" s="8">
        <v>31049</v>
      </c>
      <c r="L71" s="8">
        <v>24539</v>
      </c>
      <c r="M71" s="8">
        <v>802</v>
      </c>
      <c r="N71" s="8">
        <v>372</v>
      </c>
      <c r="O71" s="8">
        <v>15528</v>
      </c>
      <c r="P71" s="8">
        <v>32818</v>
      </c>
      <c r="Q71" s="8">
        <v>2715</v>
      </c>
      <c r="R71" s="8">
        <v>1</v>
      </c>
      <c r="S71" s="8">
        <v>23</v>
      </c>
      <c r="T71" s="8">
        <v>409</v>
      </c>
      <c r="U71" s="8">
        <v>338</v>
      </c>
      <c r="V71" s="8">
        <v>724</v>
      </c>
      <c r="W71" s="8">
        <v>157</v>
      </c>
      <c r="X71" s="8">
        <v>15413</v>
      </c>
      <c r="Y71" s="8">
        <v>3359</v>
      </c>
      <c r="Z71" s="8">
        <v>255</v>
      </c>
      <c r="AA71" s="8">
        <v>7392</v>
      </c>
      <c r="AB71" s="8">
        <v>199</v>
      </c>
      <c r="AC71" s="8">
        <v>15326</v>
      </c>
      <c r="AD71" s="8">
        <v>15453</v>
      </c>
      <c r="AE71" s="8">
        <v>8223</v>
      </c>
      <c r="AF71" s="8">
        <v>4601</v>
      </c>
      <c r="AG71" s="8">
        <v>4995</v>
      </c>
      <c r="AH71" s="8">
        <v>2624</v>
      </c>
      <c r="AI71" s="8">
        <v>1576</v>
      </c>
      <c r="AJ71" s="8">
        <v>2357</v>
      </c>
      <c r="AK71" s="8">
        <v>3408</v>
      </c>
      <c r="AL71" s="8">
        <v>237</v>
      </c>
      <c r="AM71" s="8">
        <v>259</v>
      </c>
      <c r="AN71" s="8">
        <v>6</v>
      </c>
      <c r="AO71" s="8">
        <v>2456</v>
      </c>
      <c r="AP71" s="8">
        <v>8292</v>
      </c>
      <c r="AQ71" s="8">
        <v>2567</v>
      </c>
    </row>
    <row r="72" spans="1:43" ht="15" customHeight="1">
      <c r="A72" s="7" t="s">
        <v>315</v>
      </c>
      <c r="B72" s="8">
        <v>0</v>
      </c>
      <c r="C72" s="8">
        <v>0</v>
      </c>
      <c r="D72" s="8">
        <v>76</v>
      </c>
      <c r="E72" s="8">
        <v>0</v>
      </c>
      <c r="F72" s="8">
        <v>3875</v>
      </c>
      <c r="G72" s="8">
        <v>866</v>
      </c>
      <c r="H72" s="8">
        <v>7</v>
      </c>
      <c r="I72" s="8">
        <v>1138</v>
      </c>
      <c r="J72" s="8">
        <v>0</v>
      </c>
      <c r="K72" s="8">
        <v>0</v>
      </c>
      <c r="L72" s="8">
        <v>6790</v>
      </c>
      <c r="M72" s="8">
        <v>0</v>
      </c>
      <c r="N72" s="8">
        <v>174</v>
      </c>
      <c r="O72" s="8">
        <v>4512</v>
      </c>
      <c r="P72" s="8">
        <v>1951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16</v>
      </c>
      <c r="W72" s="8">
        <v>0</v>
      </c>
      <c r="X72" s="8">
        <v>7954</v>
      </c>
      <c r="Y72" s="8">
        <v>0</v>
      </c>
      <c r="Z72" s="8">
        <v>0</v>
      </c>
      <c r="AA72" s="8">
        <v>22847</v>
      </c>
      <c r="AB72" s="8">
        <v>0</v>
      </c>
      <c r="AC72" s="8">
        <v>8340</v>
      </c>
      <c r="AD72" s="8">
        <v>45088</v>
      </c>
      <c r="AE72" s="8">
        <v>0</v>
      </c>
      <c r="AF72" s="8">
        <v>0</v>
      </c>
      <c r="AG72" s="8">
        <v>0</v>
      </c>
      <c r="AH72" s="8">
        <v>1531</v>
      </c>
      <c r="AI72" s="8">
        <v>1304</v>
      </c>
      <c r="AJ72" s="8">
        <v>0</v>
      </c>
      <c r="AK72" s="8">
        <v>0</v>
      </c>
      <c r="AL72" s="8">
        <v>0</v>
      </c>
      <c r="AM72" s="8">
        <v>171</v>
      </c>
      <c r="AN72" s="8">
        <v>0</v>
      </c>
      <c r="AO72" s="8">
        <v>577</v>
      </c>
      <c r="AP72" s="8">
        <v>658</v>
      </c>
      <c r="AQ72" s="8">
        <v>37</v>
      </c>
    </row>
    <row r="73" spans="1:43" ht="15" customHeight="1">
      <c r="A73" s="7" t="s">
        <v>88</v>
      </c>
      <c r="B73" s="8">
        <v>41</v>
      </c>
      <c r="C73" s="8">
        <v>226</v>
      </c>
      <c r="D73" s="8">
        <v>0</v>
      </c>
      <c r="E73" s="8">
        <v>1586</v>
      </c>
      <c r="F73" s="8">
        <v>-8968</v>
      </c>
      <c r="G73" s="8">
        <v>95</v>
      </c>
      <c r="H73" s="8">
        <v>254</v>
      </c>
      <c r="I73" s="8">
        <v>0</v>
      </c>
      <c r="J73" s="8">
        <v>0</v>
      </c>
      <c r="K73" s="8">
        <v>6721</v>
      </c>
      <c r="L73" s="8">
        <v>1617</v>
      </c>
      <c r="M73" s="8">
        <v>-191</v>
      </c>
      <c r="N73" s="8">
        <v>-306</v>
      </c>
      <c r="O73" s="8">
        <v>0</v>
      </c>
      <c r="P73" s="8">
        <v>-10572</v>
      </c>
      <c r="Q73" s="8">
        <v>0</v>
      </c>
      <c r="R73" s="8">
        <v>6</v>
      </c>
      <c r="S73" s="8">
        <v>0</v>
      </c>
      <c r="T73" s="8">
        <v>0</v>
      </c>
      <c r="U73" s="8">
        <v>893</v>
      </c>
      <c r="V73" s="8">
        <v>-12424</v>
      </c>
      <c r="W73" s="8">
        <v>0</v>
      </c>
      <c r="X73" s="8">
        <v>-180</v>
      </c>
      <c r="Y73" s="8">
        <v>0</v>
      </c>
      <c r="Z73" s="8">
        <v>0</v>
      </c>
      <c r="AA73" s="8">
        <v>-342</v>
      </c>
      <c r="AB73" s="8">
        <v>15</v>
      </c>
      <c r="AC73" s="8">
        <v>0</v>
      </c>
      <c r="AD73" s="8">
        <v>0</v>
      </c>
      <c r="AE73" s="8">
        <v>286</v>
      </c>
      <c r="AF73" s="8">
        <v>498</v>
      </c>
      <c r="AG73" s="8">
        <v>1202</v>
      </c>
      <c r="AH73" s="8">
        <v>82</v>
      </c>
      <c r="AI73" s="8">
        <v>0</v>
      </c>
      <c r="AJ73" s="8">
        <v>0</v>
      </c>
      <c r="AK73" s="8">
        <v>-30</v>
      </c>
      <c r="AL73" s="8">
        <v>0</v>
      </c>
      <c r="AM73" s="8">
        <v>589</v>
      </c>
      <c r="AN73" s="8">
        <v>-2776</v>
      </c>
      <c r="AO73" s="8">
        <v>0</v>
      </c>
      <c r="AP73" s="8">
        <v>0</v>
      </c>
      <c r="AQ73" s="8">
        <v>0</v>
      </c>
    </row>
    <row r="74" spans="1:43" ht="15" customHeight="1">
      <c r="A74" s="9" t="s">
        <v>109</v>
      </c>
      <c r="B74" s="10">
        <v>367</v>
      </c>
      <c r="C74" s="10">
        <v>431</v>
      </c>
      <c r="D74" s="10">
        <v>967</v>
      </c>
      <c r="E74" s="10">
        <v>-725</v>
      </c>
      <c r="F74" s="10">
        <v>753</v>
      </c>
      <c r="G74" s="10">
        <v>303</v>
      </c>
      <c r="H74" s="10">
        <v>445</v>
      </c>
      <c r="I74" s="10">
        <v>-1898</v>
      </c>
      <c r="J74" s="10">
        <v>814</v>
      </c>
      <c r="K74" s="10">
        <v>8679</v>
      </c>
      <c r="L74" s="10">
        <v>10707</v>
      </c>
      <c r="M74" s="10">
        <v>76</v>
      </c>
      <c r="N74" s="10">
        <v>-2</v>
      </c>
      <c r="O74" s="10">
        <v>963</v>
      </c>
      <c r="P74" s="10">
        <v>4610</v>
      </c>
      <c r="Q74" s="10">
        <v>38</v>
      </c>
      <c r="R74" s="10">
        <v>444</v>
      </c>
      <c r="S74" s="10">
        <v>67</v>
      </c>
      <c r="T74" s="10">
        <v>102</v>
      </c>
      <c r="U74" s="10">
        <v>32</v>
      </c>
      <c r="V74" s="10">
        <v>608</v>
      </c>
      <c r="W74" s="10">
        <v>130</v>
      </c>
      <c r="X74" s="10">
        <v>10004</v>
      </c>
      <c r="Y74" s="10">
        <v>4057</v>
      </c>
      <c r="Z74" s="10">
        <v>144</v>
      </c>
      <c r="AA74" s="10">
        <v>-924</v>
      </c>
      <c r="AB74" s="10">
        <v>127</v>
      </c>
      <c r="AC74" s="10">
        <v>11445</v>
      </c>
      <c r="AD74" s="10">
        <v>20296</v>
      </c>
      <c r="AE74" s="10">
        <v>530</v>
      </c>
      <c r="AF74" s="10">
        <v>1025</v>
      </c>
      <c r="AG74" s="10">
        <v>452</v>
      </c>
      <c r="AH74" s="10">
        <v>56</v>
      </c>
      <c r="AI74" s="10">
        <v>1361</v>
      </c>
      <c r="AJ74" s="10">
        <v>492</v>
      </c>
      <c r="AK74" s="10">
        <v>110</v>
      </c>
      <c r="AL74" s="10">
        <v>25</v>
      </c>
      <c r="AM74" s="10">
        <v>144</v>
      </c>
      <c r="AN74" s="10">
        <v>-481</v>
      </c>
      <c r="AO74" s="10">
        <v>235</v>
      </c>
      <c r="AP74" s="10">
        <v>1524</v>
      </c>
      <c r="AQ74" s="10">
        <v>252</v>
      </c>
    </row>
    <row r="75" ht="15" customHeight="1"/>
    <row r="76" ht="15" customHeight="1"/>
    <row r="77" ht="15" customHeight="1">
      <c r="A77" s="28" t="s">
        <v>195</v>
      </c>
    </row>
    <row r="78" ht="15" customHeight="1"/>
    <row r="79" ht="1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AQ77"/>
  <sheetViews>
    <sheetView showGridLines="0" zoomScalePageLayoutView="0" workbookViewId="0" topLeftCell="A1">
      <selection activeCell="AD7" sqref="AD7"/>
    </sheetView>
  </sheetViews>
  <sheetFormatPr defaultColWidth="2.140625" defaultRowHeight="12.75"/>
  <cols>
    <col min="1" max="1" width="34.8515625" style="3" customWidth="1"/>
    <col min="2" max="43" width="10.8515625" style="3" bestFit="1" customWidth="1"/>
    <col min="44" max="44" width="7.7109375" style="0" customWidth="1"/>
    <col min="45" max="45" width="0.9921875" style="0" customWidth="1"/>
    <col min="46" max="46" width="9.57421875" style="0" customWidth="1"/>
    <col min="47" max="47" width="0.9921875" style="0" customWidth="1"/>
    <col min="48" max="48" width="10.57421875" style="0" customWidth="1"/>
    <col min="49" max="49" width="0.9921875" style="0" customWidth="1"/>
    <col min="50" max="210" width="6.7109375" style="0" customWidth="1"/>
    <col min="211" max="211" width="2.7109375" style="0" customWidth="1"/>
    <col min="212" max="212" width="33.140625" style="0" customWidth="1"/>
    <col min="213" max="213" width="14.8515625" style="0" customWidth="1"/>
    <col min="214" max="215" width="2.140625" style="0" customWidth="1"/>
    <col min="216" max="216" width="7.57421875" style="0" customWidth="1"/>
    <col min="217" max="217" width="41.421875" style="0" customWidth="1"/>
    <col min="218" max="218" width="7.57421875" style="0" customWidth="1"/>
    <col min="219" max="219" width="25.140625" style="0" customWidth="1"/>
    <col min="220" max="220" width="11.57421875" style="0" customWidth="1"/>
    <col min="221" max="221" width="10.28125" style="0" customWidth="1"/>
    <col min="222" max="222" width="9.421875" style="0" customWidth="1"/>
    <col min="223" max="223" width="2.140625" style="0" customWidth="1"/>
    <col min="224" max="224" width="7.57421875" style="0" customWidth="1"/>
    <col min="225" max="225" width="18.00390625" style="0" customWidth="1"/>
    <col min="226" max="226" width="7.57421875" style="0" customWidth="1"/>
    <col min="227" max="227" width="2.140625" style="0" customWidth="1"/>
    <col min="228" max="228" width="6.57421875" style="0" customWidth="1"/>
    <col min="229" max="229" width="2.7109375" style="0" customWidth="1"/>
    <col min="230" max="230" width="7.57421875" style="0" customWidth="1"/>
    <col min="231" max="231" width="2.140625" style="0" customWidth="1"/>
    <col min="232" max="232" width="41.421875" style="0" customWidth="1"/>
    <col min="233" max="233" width="25.140625" style="0" customWidth="1"/>
    <col min="234" max="234" width="8.57421875" style="0" customWidth="1"/>
    <col min="235" max="235" width="10.28125" style="0" customWidth="1"/>
    <col min="236" max="236" width="8.57421875" style="0" customWidth="1"/>
    <col min="237" max="237" width="2.140625" style="0" customWidth="1"/>
    <col min="238" max="238" width="6.8515625" style="0" customWidth="1"/>
    <col min="239" max="239" width="17.421875" style="0" customWidth="1"/>
    <col min="240" max="240" width="6.57421875" style="0" customWidth="1"/>
    <col min="241" max="241" width="2.140625" style="0" customWidth="1"/>
    <col min="242" max="242" width="7.57421875" style="0" customWidth="1"/>
    <col min="243" max="243" width="2.7109375" style="0" customWidth="1"/>
    <col min="244" max="244" width="8.57421875" style="0" customWidth="1"/>
    <col min="245" max="245" width="2.140625" style="0" customWidth="1"/>
    <col min="246" max="246" width="43.140625" style="0" customWidth="1"/>
    <col min="247" max="247" width="26.28125" style="0" customWidth="1"/>
    <col min="248" max="248" width="7.28125" style="0" customWidth="1"/>
    <col min="249" max="249" width="2.140625" style="0" customWidth="1"/>
    <col min="250" max="250" width="10.28125" style="0" customWidth="1"/>
    <col min="251" max="251" width="2.140625" style="0" customWidth="1"/>
    <col min="252" max="252" width="5.57421875" style="0" customWidth="1"/>
    <col min="253" max="253" width="2.140625" style="0" customWidth="1"/>
    <col min="254" max="254" width="18.57421875" style="0" customWidth="1"/>
  </cols>
  <sheetData>
    <row r="1" spans="1:43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ht="15" customHeight="1">
      <c r="A2" s="1" t="s">
        <v>91</v>
      </c>
    </row>
    <row r="3" ht="15" customHeight="1"/>
    <row r="4" ht="15" customHeight="1"/>
    <row r="5" ht="15" customHeight="1">
      <c r="A5" s="1" t="s">
        <v>302</v>
      </c>
    </row>
    <row r="6" spans="2:43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ht="15" customHeight="1">
      <c r="A7" s="24"/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67</v>
      </c>
      <c r="N7" s="4" t="s">
        <v>68</v>
      </c>
      <c r="O7" s="4" t="s">
        <v>9</v>
      </c>
      <c r="P7" s="4" t="s">
        <v>11</v>
      </c>
      <c r="Q7" s="4" t="s">
        <v>40</v>
      </c>
      <c r="R7" s="4" t="s">
        <v>69</v>
      </c>
      <c r="S7" s="4" t="s">
        <v>54</v>
      </c>
      <c r="T7" s="4" t="s">
        <v>70</v>
      </c>
      <c r="U7" s="4" t="s">
        <v>50</v>
      </c>
      <c r="V7" s="4" t="s">
        <v>5</v>
      </c>
      <c r="W7" s="4" t="s">
        <v>90</v>
      </c>
      <c r="X7" s="4" t="s">
        <v>3</v>
      </c>
      <c r="Y7" s="4" t="s">
        <v>42</v>
      </c>
      <c r="Z7" s="4" t="s">
        <v>71</v>
      </c>
      <c r="AA7" s="4" t="s">
        <v>4</v>
      </c>
      <c r="AB7" s="4" t="s">
        <v>72</v>
      </c>
      <c r="AC7" s="4" t="s">
        <v>8</v>
      </c>
      <c r="AD7" s="4" t="s">
        <v>10</v>
      </c>
      <c r="AE7" s="4" t="s">
        <v>74</v>
      </c>
      <c r="AF7" s="4" t="s">
        <v>75</v>
      </c>
      <c r="AG7" s="4" t="s">
        <v>47</v>
      </c>
      <c r="AH7" s="4" t="s">
        <v>43</v>
      </c>
      <c r="AI7" s="4" t="s">
        <v>38</v>
      </c>
      <c r="AJ7" s="4" t="s">
        <v>52</v>
      </c>
      <c r="AK7" s="4" t="s">
        <v>76</v>
      </c>
      <c r="AL7" s="4" t="s">
        <v>77</v>
      </c>
      <c r="AM7" s="4" t="s">
        <v>49</v>
      </c>
      <c r="AN7" s="4" t="s">
        <v>53</v>
      </c>
      <c r="AO7" s="4" t="s">
        <v>78</v>
      </c>
      <c r="AP7" s="4" t="s">
        <v>39</v>
      </c>
      <c r="AQ7" s="4" t="s">
        <v>7</v>
      </c>
    </row>
    <row r="8" spans="1:43" ht="15" customHeight="1">
      <c r="A8" s="25"/>
      <c r="B8" s="20" t="s">
        <v>79</v>
      </c>
      <c r="C8" s="20"/>
      <c r="D8" s="20" t="s">
        <v>79</v>
      </c>
      <c r="E8" s="20" t="s">
        <v>79</v>
      </c>
      <c r="F8" s="20" t="s">
        <v>79</v>
      </c>
      <c r="G8" s="20"/>
      <c r="H8" s="20" t="s">
        <v>79</v>
      </c>
      <c r="I8" s="20" t="s">
        <v>79</v>
      </c>
      <c r="J8" s="20"/>
      <c r="K8" s="20"/>
      <c r="L8" s="20"/>
      <c r="M8" s="20"/>
      <c r="N8" s="20" t="s">
        <v>79</v>
      </c>
      <c r="O8" s="20"/>
      <c r="P8" s="20"/>
      <c r="Q8" s="20" t="s">
        <v>79</v>
      </c>
      <c r="R8" s="20" t="s">
        <v>79</v>
      </c>
      <c r="S8" s="20"/>
      <c r="T8" s="20" t="s">
        <v>79</v>
      </c>
      <c r="U8" s="20" t="s">
        <v>79</v>
      </c>
      <c r="V8" s="20"/>
      <c r="W8" s="20" t="s">
        <v>79</v>
      </c>
      <c r="X8" s="20"/>
      <c r="Y8" s="20"/>
      <c r="Z8" s="20"/>
      <c r="AA8" s="20"/>
      <c r="AB8" s="20"/>
      <c r="AC8" s="20"/>
      <c r="AD8" s="20"/>
      <c r="AE8" s="20"/>
      <c r="AF8" s="20"/>
      <c r="AG8" s="20" t="s">
        <v>79</v>
      </c>
      <c r="AH8" s="20"/>
      <c r="AI8" s="20"/>
      <c r="AJ8" s="20"/>
      <c r="AK8" s="20"/>
      <c r="AL8" s="20"/>
      <c r="AM8" s="20" t="s">
        <v>79</v>
      </c>
      <c r="AN8" s="20"/>
      <c r="AO8" s="20"/>
      <c r="AP8" s="20" t="s">
        <v>79</v>
      </c>
      <c r="AQ8" s="20"/>
    </row>
    <row r="9" spans="1:43" ht="15" customHeight="1">
      <c r="A9" s="5" t="s">
        <v>16</v>
      </c>
      <c r="B9" s="6">
        <v>215799</v>
      </c>
      <c r="C9" s="6">
        <v>279359</v>
      </c>
      <c r="D9" s="6">
        <v>264727</v>
      </c>
      <c r="E9" s="6">
        <v>18019</v>
      </c>
      <c r="F9" s="6">
        <v>819749</v>
      </c>
      <c r="G9" s="6">
        <v>213268</v>
      </c>
      <c r="H9" s="6">
        <v>99432</v>
      </c>
      <c r="I9" s="6">
        <v>345530</v>
      </c>
      <c r="J9" s="6">
        <v>1075293</v>
      </c>
      <c r="K9" s="6">
        <v>1927205</v>
      </c>
      <c r="L9" s="6">
        <v>2057003</v>
      </c>
      <c r="M9" s="6">
        <v>60934</v>
      </c>
      <c r="N9" s="6">
        <v>60541</v>
      </c>
      <c r="O9" s="6">
        <v>781963</v>
      </c>
      <c r="P9" s="6">
        <v>1542835.9999999998</v>
      </c>
      <c r="Q9" s="6">
        <v>201243</v>
      </c>
      <c r="R9" s="6">
        <v>83219</v>
      </c>
      <c r="S9" s="6">
        <v>66134</v>
      </c>
      <c r="T9" s="6">
        <v>8275</v>
      </c>
      <c r="U9" s="6">
        <v>69755</v>
      </c>
      <c r="V9" s="6">
        <v>1079812</v>
      </c>
      <c r="W9" s="6">
        <v>28331</v>
      </c>
      <c r="X9" s="6">
        <v>3425703.9999999995</v>
      </c>
      <c r="Y9" s="6">
        <v>1080941</v>
      </c>
      <c r="Z9" s="6">
        <v>6982</v>
      </c>
      <c r="AA9" s="6">
        <v>1396587</v>
      </c>
      <c r="AB9" s="6">
        <v>35852</v>
      </c>
      <c r="AC9" s="6">
        <v>2650367</v>
      </c>
      <c r="AD9" s="6">
        <v>5638178</v>
      </c>
      <c r="AE9" s="6">
        <v>137599</v>
      </c>
      <c r="AF9" s="6">
        <v>126902</v>
      </c>
      <c r="AG9" s="6">
        <v>88962</v>
      </c>
      <c r="AH9" s="6">
        <v>245016</v>
      </c>
      <c r="AI9" s="6">
        <v>623881</v>
      </c>
      <c r="AJ9" s="6">
        <v>293107</v>
      </c>
      <c r="AK9" s="6">
        <v>86917</v>
      </c>
      <c r="AL9" s="6">
        <v>17905</v>
      </c>
      <c r="AM9" s="6">
        <v>41105</v>
      </c>
      <c r="AN9" s="6">
        <v>40032</v>
      </c>
      <c r="AO9" s="6">
        <v>122801</v>
      </c>
      <c r="AP9" s="6">
        <v>326804</v>
      </c>
      <c r="AQ9" s="6">
        <v>787697.9999999999</v>
      </c>
    </row>
    <row r="10" spans="1:43" ht="15" customHeight="1">
      <c r="A10" s="7" t="s">
        <v>17</v>
      </c>
      <c r="B10" s="8">
        <v>4419</v>
      </c>
      <c r="C10" s="8">
        <v>41361</v>
      </c>
      <c r="D10" s="8">
        <v>38494</v>
      </c>
      <c r="E10" s="8">
        <v>1450</v>
      </c>
      <c r="F10" s="8">
        <v>114241</v>
      </c>
      <c r="G10" s="8">
        <v>41115</v>
      </c>
      <c r="H10" s="8">
        <v>19667</v>
      </c>
      <c r="I10" s="8">
        <v>36709</v>
      </c>
      <c r="J10" s="8">
        <v>142154</v>
      </c>
      <c r="K10" s="8">
        <v>170553</v>
      </c>
      <c r="L10" s="8">
        <v>276383</v>
      </c>
      <c r="M10" s="8">
        <v>443</v>
      </c>
      <c r="N10" s="8">
        <v>7873</v>
      </c>
      <c r="O10" s="8">
        <v>99909</v>
      </c>
      <c r="P10" s="8">
        <v>163926</v>
      </c>
      <c r="Q10" s="8">
        <v>23130</v>
      </c>
      <c r="R10" s="8">
        <v>401</v>
      </c>
      <c r="S10" s="8">
        <v>11646</v>
      </c>
      <c r="T10" s="8">
        <v>96</v>
      </c>
      <c r="U10" s="8">
        <v>10624</v>
      </c>
      <c r="V10" s="8">
        <v>130880</v>
      </c>
      <c r="W10" s="8">
        <v>1682</v>
      </c>
      <c r="X10" s="8">
        <v>341188.99999999994</v>
      </c>
      <c r="Y10" s="8">
        <v>111365</v>
      </c>
      <c r="Z10" s="8">
        <v>92</v>
      </c>
      <c r="AA10" s="8">
        <v>219837</v>
      </c>
      <c r="AB10" s="8">
        <v>3103</v>
      </c>
      <c r="AC10" s="8">
        <v>293898</v>
      </c>
      <c r="AD10" s="8">
        <v>755093</v>
      </c>
      <c r="AE10" s="8">
        <v>1446</v>
      </c>
      <c r="AF10" s="8">
        <v>4323</v>
      </c>
      <c r="AG10" s="8">
        <v>3689</v>
      </c>
      <c r="AH10" s="8">
        <v>25182</v>
      </c>
      <c r="AI10" s="8">
        <v>105678</v>
      </c>
      <c r="AJ10" s="8">
        <v>4835</v>
      </c>
      <c r="AK10" s="8">
        <v>1103</v>
      </c>
      <c r="AL10" s="8">
        <v>173</v>
      </c>
      <c r="AM10" s="8">
        <v>1421</v>
      </c>
      <c r="AN10" s="8">
        <v>461</v>
      </c>
      <c r="AO10" s="8">
        <v>7227</v>
      </c>
      <c r="AP10" s="8">
        <v>55457</v>
      </c>
      <c r="AQ10" s="8">
        <v>120582</v>
      </c>
    </row>
    <row r="11" spans="1:43" ht="15" customHeight="1">
      <c r="A11" s="7" t="s">
        <v>18</v>
      </c>
      <c r="B11" s="8">
        <v>3548</v>
      </c>
      <c r="C11" s="8">
        <v>28113</v>
      </c>
      <c r="D11" s="8">
        <v>29455</v>
      </c>
      <c r="E11" s="8">
        <v>1237</v>
      </c>
      <c r="F11" s="8">
        <v>99980</v>
      </c>
      <c r="G11" s="8">
        <v>26572</v>
      </c>
      <c r="H11" s="8">
        <v>15381</v>
      </c>
      <c r="I11" s="8">
        <v>22972</v>
      </c>
      <c r="J11" s="8">
        <v>112054</v>
      </c>
      <c r="K11" s="8">
        <v>122588</v>
      </c>
      <c r="L11" s="8">
        <v>217656</v>
      </c>
      <c r="M11" s="8">
        <v>316</v>
      </c>
      <c r="N11" s="8">
        <v>6138</v>
      </c>
      <c r="O11" s="8">
        <v>73355</v>
      </c>
      <c r="P11" s="8">
        <v>139747</v>
      </c>
      <c r="Q11" s="8">
        <v>16893</v>
      </c>
      <c r="R11" s="8">
        <v>401</v>
      </c>
      <c r="S11" s="8">
        <v>3930</v>
      </c>
      <c r="T11" s="8">
        <v>2</v>
      </c>
      <c r="U11" s="8">
        <v>7266</v>
      </c>
      <c r="V11" s="8">
        <v>100843</v>
      </c>
      <c r="W11" s="8">
        <v>655</v>
      </c>
      <c r="X11" s="8">
        <v>299036.99999999994</v>
      </c>
      <c r="Y11" s="8">
        <v>81365</v>
      </c>
      <c r="Z11" s="8">
        <v>24</v>
      </c>
      <c r="AA11" s="8">
        <v>174473</v>
      </c>
      <c r="AB11" s="8">
        <v>2289</v>
      </c>
      <c r="AC11" s="8">
        <v>232314</v>
      </c>
      <c r="AD11" s="8">
        <v>672633.9999999999</v>
      </c>
      <c r="AE11" s="8">
        <v>508</v>
      </c>
      <c r="AF11" s="8">
        <v>2575</v>
      </c>
      <c r="AG11" s="8">
        <v>1696</v>
      </c>
      <c r="AH11" s="8">
        <v>17843</v>
      </c>
      <c r="AI11" s="8">
        <v>93307</v>
      </c>
      <c r="AJ11" s="8">
        <v>807</v>
      </c>
      <c r="AK11" s="8">
        <v>269</v>
      </c>
      <c r="AL11" s="8">
        <v>16</v>
      </c>
      <c r="AM11" s="8">
        <v>478</v>
      </c>
      <c r="AN11" s="8">
        <v>345</v>
      </c>
      <c r="AO11" s="8">
        <v>4232</v>
      </c>
      <c r="AP11" s="8">
        <v>51293</v>
      </c>
      <c r="AQ11" s="8">
        <v>95677</v>
      </c>
    </row>
    <row r="12" spans="1:43" ht="15" customHeight="1">
      <c r="A12" s="7" t="s">
        <v>92</v>
      </c>
      <c r="B12" s="8">
        <v>871</v>
      </c>
      <c r="C12" s="8">
        <v>13248</v>
      </c>
      <c r="D12" s="8">
        <v>9039</v>
      </c>
      <c r="E12" s="8">
        <v>213</v>
      </c>
      <c r="F12" s="8">
        <v>14261</v>
      </c>
      <c r="G12" s="8">
        <v>14543</v>
      </c>
      <c r="H12" s="8">
        <v>4286</v>
      </c>
      <c r="I12" s="8">
        <v>13737</v>
      </c>
      <c r="J12" s="8">
        <v>30100</v>
      </c>
      <c r="K12" s="8">
        <v>47965</v>
      </c>
      <c r="L12" s="8">
        <v>58727</v>
      </c>
      <c r="M12" s="8">
        <v>127</v>
      </c>
      <c r="N12" s="8">
        <v>1735</v>
      </c>
      <c r="O12" s="8">
        <v>26554</v>
      </c>
      <c r="P12" s="8">
        <v>24179</v>
      </c>
      <c r="Q12" s="8">
        <v>6237</v>
      </c>
      <c r="R12" s="8">
        <v>0</v>
      </c>
      <c r="S12" s="8">
        <v>7716</v>
      </c>
      <c r="T12" s="8">
        <v>94</v>
      </c>
      <c r="U12" s="8">
        <v>3358</v>
      </c>
      <c r="V12" s="8">
        <v>30037</v>
      </c>
      <c r="W12" s="8">
        <v>1027</v>
      </c>
      <c r="X12" s="8">
        <v>42152</v>
      </c>
      <c r="Y12" s="8">
        <v>30000</v>
      </c>
      <c r="Z12" s="8">
        <v>68</v>
      </c>
      <c r="AA12" s="8">
        <v>45364</v>
      </c>
      <c r="AB12" s="8">
        <v>814</v>
      </c>
      <c r="AC12" s="8">
        <v>61584</v>
      </c>
      <c r="AD12" s="8">
        <v>82459</v>
      </c>
      <c r="AE12" s="8">
        <v>938</v>
      </c>
      <c r="AF12" s="8">
        <v>1748</v>
      </c>
      <c r="AG12" s="8">
        <v>1993</v>
      </c>
      <c r="AH12" s="8">
        <v>7339</v>
      </c>
      <c r="AI12" s="8">
        <v>12371</v>
      </c>
      <c r="AJ12" s="8">
        <v>4028</v>
      </c>
      <c r="AK12" s="8">
        <v>834</v>
      </c>
      <c r="AL12" s="8">
        <v>157</v>
      </c>
      <c r="AM12" s="8">
        <v>943</v>
      </c>
      <c r="AN12" s="8">
        <v>116</v>
      </c>
      <c r="AO12" s="8">
        <v>2995</v>
      </c>
      <c r="AP12" s="8">
        <v>4164</v>
      </c>
      <c r="AQ12" s="8">
        <v>24905</v>
      </c>
    </row>
    <row r="13" spans="1:43" ht="15" customHeight="1">
      <c r="A13" s="7" t="s">
        <v>310</v>
      </c>
      <c r="B13" s="8">
        <v>196423</v>
      </c>
      <c r="C13" s="8">
        <v>182842</v>
      </c>
      <c r="D13" s="8">
        <v>169890</v>
      </c>
      <c r="E13" s="8">
        <v>14441</v>
      </c>
      <c r="F13" s="8">
        <v>376663.00000000006</v>
      </c>
      <c r="G13" s="8">
        <v>130206</v>
      </c>
      <c r="H13" s="8">
        <v>50519</v>
      </c>
      <c r="I13" s="8">
        <v>227041</v>
      </c>
      <c r="J13" s="8">
        <v>594030.0000000001</v>
      </c>
      <c r="K13" s="8">
        <v>1233735</v>
      </c>
      <c r="L13" s="8">
        <v>1098408</v>
      </c>
      <c r="M13" s="8">
        <v>39637</v>
      </c>
      <c r="N13" s="8">
        <v>46176</v>
      </c>
      <c r="O13" s="8">
        <v>541214</v>
      </c>
      <c r="P13" s="8">
        <v>862220</v>
      </c>
      <c r="Q13" s="8">
        <v>146013</v>
      </c>
      <c r="R13" s="8">
        <v>78898</v>
      </c>
      <c r="S13" s="8">
        <v>46003</v>
      </c>
      <c r="T13" s="8">
        <v>5913</v>
      </c>
      <c r="U13" s="8">
        <v>53737</v>
      </c>
      <c r="V13" s="8">
        <v>660649</v>
      </c>
      <c r="W13" s="8">
        <v>24214</v>
      </c>
      <c r="X13" s="8">
        <v>1723648</v>
      </c>
      <c r="Y13" s="8">
        <v>637265.9999999999</v>
      </c>
      <c r="Z13" s="8">
        <v>3830</v>
      </c>
      <c r="AA13" s="8">
        <v>693113.9999999999</v>
      </c>
      <c r="AB13" s="8">
        <v>7074</v>
      </c>
      <c r="AC13" s="8">
        <v>1484987</v>
      </c>
      <c r="AD13" s="8">
        <v>3324248.0000000005</v>
      </c>
      <c r="AE13" s="8">
        <v>53583</v>
      </c>
      <c r="AF13" s="8">
        <v>68498</v>
      </c>
      <c r="AG13" s="8">
        <v>73627</v>
      </c>
      <c r="AH13" s="8">
        <v>171109</v>
      </c>
      <c r="AI13" s="8">
        <v>379208.99999999994</v>
      </c>
      <c r="AJ13" s="8">
        <v>230052</v>
      </c>
      <c r="AK13" s="8">
        <v>61554</v>
      </c>
      <c r="AL13" s="8">
        <v>11716</v>
      </c>
      <c r="AM13" s="8">
        <v>34198</v>
      </c>
      <c r="AN13" s="8">
        <v>23326</v>
      </c>
      <c r="AO13" s="8">
        <v>94122</v>
      </c>
      <c r="AP13" s="8">
        <v>213842</v>
      </c>
      <c r="AQ13" s="8">
        <v>415372</v>
      </c>
    </row>
    <row r="14" spans="1:43" ht="15" customHeight="1">
      <c r="A14" s="7" t="s">
        <v>93</v>
      </c>
      <c r="B14" s="8">
        <v>106932</v>
      </c>
      <c r="C14" s="8">
        <v>45555</v>
      </c>
      <c r="D14" s="8">
        <v>72669</v>
      </c>
      <c r="E14" s="8">
        <v>4076</v>
      </c>
      <c r="F14" s="8">
        <v>153899</v>
      </c>
      <c r="G14" s="8">
        <v>49467</v>
      </c>
      <c r="H14" s="8">
        <v>3473</v>
      </c>
      <c r="I14" s="8">
        <v>56357</v>
      </c>
      <c r="J14" s="8">
        <v>110569</v>
      </c>
      <c r="K14" s="8">
        <v>427056</v>
      </c>
      <c r="L14" s="8">
        <v>236183</v>
      </c>
      <c r="M14" s="8">
        <v>2534</v>
      </c>
      <c r="N14" s="8">
        <v>15065</v>
      </c>
      <c r="O14" s="8">
        <v>346176</v>
      </c>
      <c r="P14" s="8">
        <v>330938</v>
      </c>
      <c r="Q14" s="8">
        <v>24320</v>
      </c>
      <c r="R14" s="8">
        <v>0</v>
      </c>
      <c r="S14" s="8">
        <v>8129</v>
      </c>
      <c r="T14" s="8">
        <v>1070</v>
      </c>
      <c r="U14" s="8">
        <v>6411</v>
      </c>
      <c r="V14" s="8">
        <v>174034</v>
      </c>
      <c r="W14" s="8">
        <v>9780</v>
      </c>
      <c r="X14" s="8">
        <v>467384.99999999994</v>
      </c>
      <c r="Y14" s="8">
        <v>355236</v>
      </c>
      <c r="Z14" s="8">
        <v>0</v>
      </c>
      <c r="AA14" s="8">
        <v>307607.00000000006</v>
      </c>
      <c r="AB14" s="8">
        <v>7054</v>
      </c>
      <c r="AC14" s="8">
        <v>357528</v>
      </c>
      <c r="AD14" s="8">
        <v>830203</v>
      </c>
      <c r="AE14" s="8">
        <v>19004</v>
      </c>
      <c r="AF14" s="8">
        <v>25505</v>
      </c>
      <c r="AG14" s="8">
        <v>42647</v>
      </c>
      <c r="AH14" s="8">
        <v>82782</v>
      </c>
      <c r="AI14" s="8">
        <v>11819</v>
      </c>
      <c r="AJ14" s="8">
        <v>169638</v>
      </c>
      <c r="AK14" s="8">
        <v>5334</v>
      </c>
      <c r="AL14" s="8">
        <v>3126</v>
      </c>
      <c r="AM14" s="8">
        <v>6814</v>
      </c>
      <c r="AN14" s="8">
        <v>18135</v>
      </c>
      <c r="AO14" s="8">
        <v>17367</v>
      </c>
      <c r="AP14" s="8">
        <v>2812</v>
      </c>
      <c r="AQ14" s="8">
        <v>104017</v>
      </c>
    </row>
    <row r="15" spans="1:43" ht="15" customHeight="1">
      <c r="A15" s="7" t="s">
        <v>94</v>
      </c>
      <c r="B15" s="8">
        <v>89877</v>
      </c>
      <c r="C15" s="8">
        <v>146610</v>
      </c>
      <c r="D15" s="8">
        <v>98014</v>
      </c>
      <c r="E15" s="8">
        <v>13194</v>
      </c>
      <c r="F15" s="8">
        <v>242283</v>
      </c>
      <c r="G15" s="8">
        <v>81722</v>
      </c>
      <c r="H15" s="8">
        <v>49626</v>
      </c>
      <c r="I15" s="8">
        <v>174486</v>
      </c>
      <c r="J15" s="8">
        <v>518116</v>
      </c>
      <c r="K15" s="8">
        <v>816112</v>
      </c>
      <c r="L15" s="8">
        <v>889179</v>
      </c>
      <c r="M15" s="8">
        <v>38771</v>
      </c>
      <c r="N15" s="8">
        <v>32577</v>
      </c>
      <c r="O15" s="8">
        <v>208620</v>
      </c>
      <c r="P15" s="8">
        <v>577868</v>
      </c>
      <c r="Q15" s="8">
        <v>126695</v>
      </c>
      <c r="R15" s="8">
        <v>79029</v>
      </c>
      <c r="S15" s="8">
        <v>38179</v>
      </c>
      <c r="T15" s="8">
        <v>4843</v>
      </c>
      <c r="U15" s="8">
        <v>48649</v>
      </c>
      <c r="V15" s="8">
        <v>506310</v>
      </c>
      <c r="W15" s="8">
        <v>14434</v>
      </c>
      <c r="X15" s="8">
        <v>1322114</v>
      </c>
      <c r="Y15" s="8">
        <v>296562</v>
      </c>
      <c r="Z15" s="8">
        <v>3896</v>
      </c>
      <c r="AA15" s="8">
        <v>409296</v>
      </c>
      <c r="AB15" s="8">
        <v>20</v>
      </c>
      <c r="AC15" s="8">
        <v>1170392</v>
      </c>
      <c r="AD15" s="8">
        <v>2612996</v>
      </c>
      <c r="AE15" s="8">
        <v>34579</v>
      </c>
      <c r="AF15" s="8">
        <v>43526</v>
      </c>
      <c r="AG15" s="8">
        <v>31296</v>
      </c>
      <c r="AH15" s="8">
        <v>91825</v>
      </c>
      <c r="AI15" s="8">
        <v>377666</v>
      </c>
      <c r="AJ15" s="8">
        <v>60962</v>
      </c>
      <c r="AK15" s="8">
        <v>59407</v>
      </c>
      <c r="AL15" s="8">
        <v>8724</v>
      </c>
      <c r="AM15" s="8">
        <v>27384</v>
      </c>
      <c r="AN15" s="8">
        <v>5925</v>
      </c>
      <c r="AO15" s="8">
        <v>79100</v>
      </c>
      <c r="AP15" s="8">
        <v>218639</v>
      </c>
      <c r="AQ15" s="8">
        <v>344336.99999999994</v>
      </c>
    </row>
    <row r="16" spans="1:43" ht="15" customHeight="1">
      <c r="A16" s="7" t="s">
        <v>311</v>
      </c>
      <c r="B16" s="8">
        <v>386</v>
      </c>
      <c r="C16" s="8">
        <v>9323</v>
      </c>
      <c r="D16" s="8">
        <v>793</v>
      </c>
      <c r="E16" s="8">
        <v>2829</v>
      </c>
      <c r="F16" s="8">
        <v>19519</v>
      </c>
      <c r="G16" s="8">
        <v>983</v>
      </c>
      <c r="H16" s="8">
        <v>2580</v>
      </c>
      <c r="I16" s="8">
        <v>3802</v>
      </c>
      <c r="J16" s="8">
        <v>34655</v>
      </c>
      <c r="K16" s="8">
        <v>9433</v>
      </c>
      <c r="L16" s="8">
        <v>26954</v>
      </c>
      <c r="M16" s="8">
        <v>1668</v>
      </c>
      <c r="N16" s="8">
        <v>1466</v>
      </c>
      <c r="O16" s="8">
        <v>13582</v>
      </c>
      <c r="P16" s="8">
        <v>46586</v>
      </c>
      <c r="Q16" s="8">
        <v>5002</v>
      </c>
      <c r="R16" s="8">
        <v>131</v>
      </c>
      <c r="S16" s="8">
        <v>305</v>
      </c>
      <c r="T16" s="8">
        <v>0</v>
      </c>
      <c r="U16" s="8">
        <v>1323</v>
      </c>
      <c r="V16" s="8">
        <v>19695</v>
      </c>
      <c r="W16" s="8">
        <v>0</v>
      </c>
      <c r="X16" s="8">
        <v>65851</v>
      </c>
      <c r="Y16" s="8">
        <v>14532</v>
      </c>
      <c r="Z16" s="8">
        <v>66</v>
      </c>
      <c r="AA16" s="8">
        <v>23789</v>
      </c>
      <c r="AB16" s="8">
        <v>0</v>
      </c>
      <c r="AC16" s="8">
        <v>42933</v>
      </c>
      <c r="AD16" s="8">
        <v>118951</v>
      </c>
      <c r="AE16" s="8">
        <v>0</v>
      </c>
      <c r="AF16" s="8">
        <v>533</v>
      </c>
      <c r="AG16" s="8">
        <v>316</v>
      </c>
      <c r="AH16" s="8">
        <v>3498</v>
      </c>
      <c r="AI16" s="8">
        <v>10276</v>
      </c>
      <c r="AJ16" s="8">
        <v>548</v>
      </c>
      <c r="AK16" s="8">
        <v>3187</v>
      </c>
      <c r="AL16" s="8">
        <v>134</v>
      </c>
      <c r="AM16" s="8">
        <v>0</v>
      </c>
      <c r="AN16" s="8">
        <v>734</v>
      </c>
      <c r="AO16" s="8">
        <v>2345</v>
      </c>
      <c r="AP16" s="8">
        <v>7609</v>
      </c>
      <c r="AQ16" s="8">
        <v>32982</v>
      </c>
    </row>
    <row r="17" spans="1:43" ht="15" customHeight="1">
      <c r="A17" s="7" t="s">
        <v>316</v>
      </c>
      <c r="B17" s="8">
        <v>10582</v>
      </c>
      <c r="C17" s="8">
        <v>30085</v>
      </c>
      <c r="D17" s="8">
        <v>39293</v>
      </c>
      <c r="E17" s="8">
        <v>328</v>
      </c>
      <c r="F17" s="8">
        <v>273473</v>
      </c>
      <c r="G17" s="8">
        <v>21590</v>
      </c>
      <c r="H17" s="8">
        <v>20912</v>
      </c>
      <c r="I17" s="8">
        <v>48898</v>
      </c>
      <c r="J17" s="8">
        <v>222678</v>
      </c>
      <c r="K17" s="8">
        <v>308099.00000000006</v>
      </c>
      <c r="L17" s="8">
        <v>539368</v>
      </c>
      <c r="M17" s="8">
        <v>12697</v>
      </c>
      <c r="N17" s="8">
        <v>2599</v>
      </c>
      <c r="O17" s="8">
        <v>81119</v>
      </c>
      <c r="P17" s="8">
        <v>406220</v>
      </c>
      <c r="Q17" s="8">
        <v>15208</v>
      </c>
      <c r="R17" s="8">
        <v>710</v>
      </c>
      <c r="S17" s="8">
        <v>2177</v>
      </c>
      <c r="T17" s="8">
        <v>1748</v>
      </c>
      <c r="U17" s="8">
        <v>1608</v>
      </c>
      <c r="V17" s="8">
        <v>190028</v>
      </c>
      <c r="W17" s="8">
        <v>1530</v>
      </c>
      <c r="X17" s="8">
        <v>959024</v>
      </c>
      <c r="Y17" s="8">
        <v>237062</v>
      </c>
      <c r="Z17" s="8">
        <v>369</v>
      </c>
      <c r="AA17" s="8">
        <v>391232</v>
      </c>
      <c r="AB17" s="8">
        <v>22953</v>
      </c>
      <c r="AC17" s="8">
        <v>695249</v>
      </c>
      <c r="AD17" s="8">
        <v>1038564</v>
      </c>
      <c r="AE17" s="8">
        <v>74457</v>
      </c>
      <c r="AF17" s="8">
        <v>44412</v>
      </c>
      <c r="AG17" s="8">
        <v>8078</v>
      </c>
      <c r="AH17" s="8">
        <v>37742</v>
      </c>
      <c r="AI17" s="8">
        <v>82148</v>
      </c>
      <c r="AJ17" s="8">
        <v>41395</v>
      </c>
      <c r="AK17" s="8">
        <v>15603</v>
      </c>
      <c r="AL17" s="8">
        <v>2112</v>
      </c>
      <c r="AM17" s="8">
        <v>4180</v>
      </c>
      <c r="AN17" s="8">
        <v>12018</v>
      </c>
      <c r="AO17" s="8">
        <v>8769</v>
      </c>
      <c r="AP17" s="8">
        <v>29148</v>
      </c>
      <c r="AQ17" s="8">
        <v>155461</v>
      </c>
    </row>
    <row r="18" spans="1:43" ht="15" customHeight="1">
      <c r="A18" s="7" t="s">
        <v>19</v>
      </c>
      <c r="B18" s="8">
        <v>10582</v>
      </c>
      <c r="C18" s="8">
        <v>29609</v>
      </c>
      <c r="D18" s="8">
        <v>39293</v>
      </c>
      <c r="E18" s="8">
        <v>328</v>
      </c>
      <c r="F18" s="8">
        <v>272197</v>
      </c>
      <c r="G18" s="8">
        <v>21570</v>
      </c>
      <c r="H18" s="8">
        <v>20984</v>
      </c>
      <c r="I18" s="8">
        <v>48205</v>
      </c>
      <c r="J18" s="8">
        <v>199019</v>
      </c>
      <c r="K18" s="8">
        <v>257101</v>
      </c>
      <c r="L18" s="8">
        <v>532374</v>
      </c>
      <c r="M18" s="8">
        <v>4701</v>
      </c>
      <c r="N18" s="8">
        <v>2599</v>
      </c>
      <c r="O18" s="8">
        <v>79878</v>
      </c>
      <c r="P18" s="8">
        <v>394227.00000000006</v>
      </c>
      <c r="Q18" s="8">
        <v>5054</v>
      </c>
      <c r="R18" s="8">
        <v>710</v>
      </c>
      <c r="S18" s="8">
        <v>1720</v>
      </c>
      <c r="T18" s="8">
        <v>1725</v>
      </c>
      <c r="U18" s="8">
        <v>1608</v>
      </c>
      <c r="V18" s="8">
        <v>179257</v>
      </c>
      <c r="W18" s="8">
        <v>1530</v>
      </c>
      <c r="X18" s="8">
        <v>930353.9999999999</v>
      </c>
      <c r="Y18" s="8">
        <v>235794</v>
      </c>
      <c r="Z18" s="8">
        <v>219</v>
      </c>
      <c r="AA18" s="8">
        <v>386398</v>
      </c>
      <c r="AB18" s="8">
        <v>22062</v>
      </c>
      <c r="AC18" s="8">
        <v>688149</v>
      </c>
      <c r="AD18" s="8">
        <v>1002353.9999999999</v>
      </c>
      <c r="AE18" s="8">
        <v>74457</v>
      </c>
      <c r="AF18" s="8">
        <v>42050</v>
      </c>
      <c r="AG18" s="8">
        <v>8078</v>
      </c>
      <c r="AH18" s="8">
        <v>37783</v>
      </c>
      <c r="AI18" s="8">
        <v>77869</v>
      </c>
      <c r="AJ18" s="8">
        <v>41068</v>
      </c>
      <c r="AK18" s="8">
        <v>14204</v>
      </c>
      <c r="AL18" s="8">
        <v>1641</v>
      </c>
      <c r="AM18" s="8">
        <v>4180</v>
      </c>
      <c r="AN18" s="8">
        <v>10835</v>
      </c>
      <c r="AO18" s="8">
        <v>6652</v>
      </c>
      <c r="AP18" s="8">
        <v>27075</v>
      </c>
      <c r="AQ18" s="8">
        <v>146081</v>
      </c>
    </row>
    <row r="19" spans="1:43" ht="15" customHeight="1">
      <c r="A19" s="7" t="s">
        <v>95</v>
      </c>
      <c r="B19" s="8">
        <v>2449</v>
      </c>
      <c r="C19" s="8">
        <v>25168</v>
      </c>
      <c r="D19" s="8">
        <v>29582</v>
      </c>
      <c r="E19" s="8">
        <v>328</v>
      </c>
      <c r="F19" s="8">
        <v>214897</v>
      </c>
      <c r="G19" s="8">
        <v>12515</v>
      </c>
      <c r="H19" s="8">
        <v>18584</v>
      </c>
      <c r="I19" s="8">
        <v>42715</v>
      </c>
      <c r="J19" s="8">
        <v>169612</v>
      </c>
      <c r="K19" s="8">
        <v>208752</v>
      </c>
      <c r="L19" s="8">
        <v>469622</v>
      </c>
      <c r="M19" s="8">
        <v>514</v>
      </c>
      <c r="N19" s="8">
        <v>1775</v>
      </c>
      <c r="O19" s="8">
        <v>62102</v>
      </c>
      <c r="P19" s="8">
        <v>293839</v>
      </c>
      <c r="Q19" s="8">
        <v>4160</v>
      </c>
      <c r="R19" s="8">
        <v>710</v>
      </c>
      <c r="S19" s="8">
        <v>468</v>
      </c>
      <c r="T19" s="8">
        <v>603</v>
      </c>
      <c r="U19" s="8">
        <v>902</v>
      </c>
      <c r="V19" s="8">
        <v>139470</v>
      </c>
      <c r="W19" s="8">
        <v>1530</v>
      </c>
      <c r="X19" s="8">
        <v>705507</v>
      </c>
      <c r="Y19" s="8">
        <v>186427</v>
      </c>
      <c r="Z19" s="8">
        <v>75</v>
      </c>
      <c r="AA19" s="8">
        <v>359236</v>
      </c>
      <c r="AB19" s="8">
        <v>20455</v>
      </c>
      <c r="AC19" s="8">
        <v>557641</v>
      </c>
      <c r="AD19" s="8">
        <v>877959</v>
      </c>
      <c r="AE19" s="8">
        <v>63045</v>
      </c>
      <c r="AF19" s="8">
        <v>0</v>
      </c>
      <c r="AG19" s="8">
        <v>7978</v>
      </c>
      <c r="AH19" s="8">
        <v>17965</v>
      </c>
      <c r="AI19" s="8">
        <v>75675</v>
      </c>
      <c r="AJ19" s="8">
        <v>21653</v>
      </c>
      <c r="AK19" s="8">
        <v>1043</v>
      </c>
      <c r="AL19" s="8">
        <v>267</v>
      </c>
      <c r="AM19" s="8">
        <v>4180</v>
      </c>
      <c r="AN19" s="8">
        <v>10756</v>
      </c>
      <c r="AO19" s="8">
        <v>951</v>
      </c>
      <c r="AP19" s="8">
        <v>24525</v>
      </c>
      <c r="AQ19" s="8">
        <v>127908</v>
      </c>
    </row>
    <row r="20" spans="1:43" ht="15" customHeight="1">
      <c r="A20" s="7" t="s">
        <v>20</v>
      </c>
      <c r="B20" s="8">
        <v>8133</v>
      </c>
      <c r="C20" s="8">
        <v>4441</v>
      </c>
      <c r="D20" s="8">
        <v>9711</v>
      </c>
      <c r="E20" s="8">
        <v>0</v>
      </c>
      <c r="F20" s="8">
        <v>57300</v>
      </c>
      <c r="G20" s="8">
        <v>9055</v>
      </c>
      <c r="H20" s="8">
        <v>2400</v>
      </c>
      <c r="I20" s="8">
        <v>5490</v>
      </c>
      <c r="J20" s="8">
        <v>29407</v>
      </c>
      <c r="K20" s="8">
        <v>48349</v>
      </c>
      <c r="L20" s="8">
        <v>62752</v>
      </c>
      <c r="M20" s="8">
        <v>4187</v>
      </c>
      <c r="N20" s="8">
        <v>824</v>
      </c>
      <c r="O20" s="8">
        <v>17776</v>
      </c>
      <c r="P20" s="8">
        <v>100233</v>
      </c>
      <c r="Q20" s="8">
        <v>894</v>
      </c>
      <c r="R20" s="8">
        <v>0</v>
      </c>
      <c r="S20" s="8">
        <v>1252</v>
      </c>
      <c r="T20" s="8">
        <v>1122</v>
      </c>
      <c r="U20" s="8">
        <v>706</v>
      </c>
      <c r="V20" s="8">
        <v>39787</v>
      </c>
      <c r="W20" s="8">
        <v>0</v>
      </c>
      <c r="X20" s="8">
        <v>224847</v>
      </c>
      <c r="Y20" s="8">
        <v>49367</v>
      </c>
      <c r="Z20" s="8">
        <v>144</v>
      </c>
      <c r="AA20" s="8">
        <v>27162</v>
      </c>
      <c r="AB20" s="8">
        <v>1607</v>
      </c>
      <c r="AC20" s="8">
        <v>130508</v>
      </c>
      <c r="AD20" s="8">
        <v>124342</v>
      </c>
      <c r="AE20" s="8">
        <v>11412</v>
      </c>
      <c r="AF20" s="8">
        <v>42050</v>
      </c>
      <c r="AG20" s="8">
        <v>100</v>
      </c>
      <c r="AH20" s="8">
        <v>19818</v>
      </c>
      <c r="AI20" s="8">
        <v>2194</v>
      </c>
      <c r="AJ20" s="8">
        <v>19415</v>
      </c>
      <c r="AK20" s="8">
        <v>13161</v>
      </c>
      <c r="AL20" s="8">
        <v>1173</v>
      </c>
      <c r="AM20" s="8">
        <v>0</v>
      </c>
      <c r="AN20" s="8">
        <v>79</v>
      </c>
      <c r="AO20" s="8">
        <v>5701</v>
      </c>
      <c r="AP20" s="8">
        <v>2550</v>
      </c>
      <c r="AQ20" s="8">
        <v>18173</v>
      </c>
    </row>
    <row r="21" spans="1:43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155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53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201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</row>
    <row r="22" spans="1:43" ht="15" customHeight="1">
      <c r="A22" s="7" t="s">
        <v>97</v>
      </c>
      <c r="B22" s="8">
        <v>0</v>
      </c>
      <c r="C22" s="8">
        <v>624</v>
      </c>
      <c r="D22" s="8">
        <v>0</v>
      </c>
      <c r="E22" s="8">
        <v>0</v>
      </c>
      <c r="F22" s="8">
        <v>2523</v>
      </c>
      <c r="G22" s="8">
        <v>20</v>
      </c>
      <c r="H22" s="8">
        <v>11</v>
      </c>
      <c r="I22" s="8">
        <v>738</v>
      </c>
      <c r="J22" s="8">
        <v>24416</v>
      </c>
      <c r="K22" s="8">
        <v>52654</v>
      </c>
      <c r="L22" s="8">
        <v>9162</v>
      </c>
      <c r="M22" s="8">
        <v>8373</v>
      </c>
      <c r="N22" s="8">
        <v>0</v>
      </c>
      <c r="O22" s="8">
        <v>3337</v>
      </c>
      <c r="P22" s="8">
        <v>14674</v>
      </c>
      <c r="Q22" s="8">
        <v>10538</v>
      </c>
      <c r="R22" s="8">
        <v>0</v>
      </c>
      <c r="S22" s="8">
        <v>457</v>
      </c>
      <c r="T22" s="8">
        <v>23</v>
      </c>
      <c r="U22" s="8">
        <v>0</v>
      </c>
      <c r="V22" s="8">
        <v>13159</v>
      </c>
      <c r="W22" s="8">
        <v>0</v>
      </c>
      <c r="X22" s="8">
        <v>30944</v>
      </c>
      <c r="Y22" s="8">
        <v>4139</v>
      </c>
      <c r="Z22" s="8">
        <v>163</v>
      </c>
      <c r="AA22" s="8">
        <v>8758</v>
      </c>
      <c r="AB22" s="8">
        <v>906</v>
      </c>
      <c r="AC22" s="8">
        <v>12658</v>
      </c>
      <c r="AD22" s="8">
        <v>42651</v>
      </c>
      <c r="AE22" s="8">
        <v>0</v>
      </c>
      <c r="AF22" s="8">
        <v>3768</v>
      </c>
      <c r="AG22" s="8">
        <v>0</v>
      </c>
      <c r="AH22" s="8">
        <v>30</v>
      </c>
      <c r="AI22" s="8">
        <v>4883</v>
      </c>
      <c r="AJ22" s="8">
        <v>401</v>
      </c>
      <c r="AK22" s="8">
        <v>1399</v>
      </c>
      <c r="AL22" s="8">
        <v>530</v>
      </c>
      <c r="AM22" s="8">
        <v>0</v>
      </c>
      <c r="AN22" s="8">
        <v>1223</v>
      </c>
      <c r="AO22" s="8">
        <v>2939</v>
      </c>
      <c r="AP22" s="8">
        <v>2421</v>
      </c>
      <c r="AQ22" s="8">
        <v>9580</v>
      </c>
    </row>
    <row r="23" spans="1:43" ht="15" customHeight="1">
      <c r="A23" s="7" t="s">
        <v>320</v>
      </c>
      <c r="B23" s="8">
        <v>0</v>
      </c>
      <c r="C23" s="8">
        <v>148</v>
      </c>
      <c r="D23" s="8">
        <v>0</v>
      </c>
      <c r="E23" s="8">
        <v>0</v>
      </c>
      <c r="F23" s="8">
        <v>1247</v>
      </c>
      <c r="G23" s="8">
        <v>0</v>
      </c>
      <c r="H23" s="8">
        <v>83</v>
      </c>
      <c r="I23" s="8">
        <v>45</v>
      </c>
      <c r="J23" s="8">
        <v>757</v>
      </c>
      <c r="K23" s="8">
        <v>1656</v>
      </c>
      <c r="L23" s="8">
        <v>2168</v>
      </c>
      <c r="M23" s="8">
        <v>377</v>
      </c>
      <c r="N23" s="8">
        <v>0</v>
      </c>
      <c r="O23" s="8">
        <v>2096</v>
      </c>
      <c r="P23" s="8">
        <v>2681</v>
      </c>
      <c r="Q23" s="8">
        <v>384</v>
      </c>
      <c r="R23" s="8">
        <v>0</v>
      </c>
      <c r="S23" s="8">
        <v>0</v>
      </c>
      <c r="T23" s="8">
        <v>0</v>
      </c>
      <c r="U23" s="8">
        <v>0</v>
      </c>
      <c r="V23" s="8">
        <v>2388</v>
      </c>
      <c r="W23" s="8">
        <v>0</v>
      </c>
      <c r="X23" s="8">
        <v>2274</v>
      </c>
      <c r="Y23" s="8">
        <v>2871</v>
      </c>
      <c r="Z23" s="8">
        <v>13</v>
      </c>
      <c r="AA23" s="8">
        <v>3924</v>
      </c>
      <c r="AB23" s="8">
        <v>15</v>
      </c>
      <c r="AC23" s="8">
        <v>5558</v>
      </c>
      <c r="AD23" s="8">
        <v>6441</v>
      </c>
      <c r="AE23" s="8">
        <v>0</v>
      </c>
      <c r="AF23" s="8">
        <v>1406</v>
      </c>
      <c r="AG23" s="8">
        <v>0</v>
      </c>
      <c r="AH23" s="8">
        <v>71</v>
      </c>
      <c r="AI23" s="8">
        <v>604</v>
      </c>
      <c r="AJ23" s="8">
        <v>74</v>
      </c>
      <c r="AK23" s="8">
        <v>0</v>
      </c>
      <c r="AL23" s="8">
        <v>59</v>
      </c>
      <c r="AM23" s="8">
        <v>0</v>
      </c>
      <c r="AN23" s="8">
        <v>40</v>
      </c>
      <c r="AO23" s="8">
        <v>822</v>
      </c>
      <c r="AP23" s="8">
        <v>348</v>
      </c>
      <c r="AQ23" s="8">
        <v>200</v>
      </c>
    </row>
    <row r="24" spans="1:43" ht="15" customHeight="1">
      <c r="A24" s="7" t="s">
        <v>317</v>
      </c>
      <c r="B24" s="8">
        <v>0</v>
      </c>
      <c r="C24" s="8">
        <v>188</v>
      </c>
      <c r="D24" s="8">
        <v>913</v>
      </c>
      <c r="E24" s="8">
        <v>194</v>
      </c>
      <c r="F24" s="8">
        <v>9806</v>
      </c>
      <c r="G24" s="8">
        <v>832</v>
      </c>
      <c r="H24" s="8">
        <v>856</v>
      </c>
      <c r="I24" s="8">
        <v>2514</v>
      </c>
      <c r="J24" s="8">
        <v>6069</v>
      </c>
      <c r="K24" s="8">
        <v>37082</v>
      </c>
      <c r="L24" s="8">
        <v>18129</v>
      </c>
      <c r="M24" s="8">
        <v>3099</v>
      </c>
      <c r="N24" s="8">
        <v>0</v>
      </c>
      <c r="O24" s="8">
        <v>2586</v>
      </c>
      <c r="P24" s="8">
        <v>20967</v>
      </c>
      <c r="Q24" s="8">
        <v>1921</v>
      </c>
      <c r="R24" s="8">
        <v>0</v>
      </c>
      <c r="S24" s="8">
        <v>617</v>
      </c>
      <c r="T24" s="8">
        <v>130</v>
      </c>
      <c r="U24" s="8">
        <v>1016</v>
      </c>
      <c r="V24" s="8">
        <v>10550</v>
      </c>
      <c r="W24" s="8">
        <v>0</v>
      </c>
      <c r="X24" s="8">
        <v>55814</v>
      </c>
      <c r="Y24" s="8">
        <v>9941</v>
      </c>
      <c r="Z24" s="8">
        <v>1716</v>
      </c>
      <c r="AA24" s="8">
        <v>3642</v>
      </c>
      <c r="AB24" s="8">
        <v>14</v>
      </c>
      <c r="AC24" s="8">
        <v>13661</v>
      </c>
      <c r="AD24" s="8">
        <v>93258</v>
      </c>
      <c r="AE24" s="8">
        <v>2</v>
      </c>
      <c r="AF24" s="8">
        <v>4089</v>
      </c>
      <c r="AG24" s="8">
        <v>10</v>
      </c>
      <c r="AH24" s="8">
        <v>527</v>
      </c>
      <c r="AI24" s="8">
        <v>2211</v>
      </c>
      <c r="AJ24" s="8">
        <v>685</v>
      </c>
      <c r="AK24" s="8">
        <v>24</v>
      </c>
      <c r="AL24" s="8">
        <v>233</v>
      </c>
      <c r="AM24" s="8">
        <v>0</v>
      </c>
      <c r="AN24" s="8">
        <v>354</v>
      </c>
      <c r="AO24" s="8">
        <v>3236</v>
      </c>
      <c r="AP24" s="8">
        <v>1342</v>
      </c>
      <c r="AQ24" s="8">
        <v>4879</v>
      </c>
    </row>
    <row r="25" spans="1:43" ht="15" customHeight="1">
      <c r="A25" s="7" t="s">
        <v>80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891</v>
      </c>
      <c r="K25" s="8">
        <v>0</v>
      </c>
      <c r="L25" s="8">
        <v>5479</v>
      </c>
      <c r="M25" s="8">
        <v>5</v>
      </c>
      <c r="N25" s="8">
        <v>0</v>
      </c>
      <c r="O25" s="8">
        <v>0</v>
      </c>
      <c r="P25" s="8">
        <v>10198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5747</v>
      </c>
      <c r="W25" s="8">
        <v>0</v>
      </c>
      <c r="X25" s="8">
        <v>8316</v>
      </c>
      <c r="Y25" s="8">
        <v>5016</v>
      </c>
      <c r="Z25" s="8">
        <v>486</v>
      </c>
      <c r="AA25" s="8">
        <v>704</v>
      </c>
      <c r="AB25" s="8">
        <v>0</v>
      </c>
      <c r="AC25" s="8">
        <v>7288</v>
      </c>
      <c r="AD25" s="8">
        <v>4986</v>
      </c>
      <c r="AE25" s="8">
        <v>0</v>
      </c>
      <c r="AF25" s="8">
        <v>71</v>
      </c>
      <c r="AG25" s="8">
        <v>0</v>
      </c>
      <c r="AH25" s="8">
        <v>0</v>
      </c>
      <c r="AI25" s="8">
        <v>2211</v>
      </c>
      <c r="AJ25" s="8">
        <v>685</v>
      </c>
      <c r="AK25" s="8">
        <v>0</v>
      </c>
      <c r="AL25" s="8">
        <v>40</v>
      </c>
      <c r="AM25" s="8">
        <v>0</v>
      </c>
      <c r="AN25" s="8">
        <v>0</v>
      </c>
      <c r="AO25" s="8">
        <v>0</v>
      </c>
      <c r="AP25" s="8">
        <v>0</v>
      </c>
      <c r="AQ25" s="8">
        <v>448</v>
      </c>
    </row>
    <row r="26" spans="1:43" ht="15" customHeight="1">
      <c r="A26" s="7" t="s">
        <v>98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637</v>
      </c>
      <c r="K26" s="8">
        <v>37582</v>
      </c>
      <c r="L26" s="8">
        <v>0</v>
      </c>
      <c r="M26" s="8">
        <v>0</v>
      </c>
      <c r="N26" s="8">
        <v>0</v>
      </c>
      <c r="O26" s="8">
        <v>0</v>
      </c>
      <c r="P26" s="8">
        <v>5580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2014</v>
      </c>
      <c r="W26" s="8">
        <v>0</v>
      </c>
      <c r="X26" s="8">
        <v>36074</v>
      </c>
      <c r="Y26" s="8">
        <v>111</v>
      </c>
      <c r="Z26" s="8">
        <v>483</v>
      </c>
      <c r="AA26" s="8">
        <v>82</v>
      </c>
      <c r="AB26" s="8">
        <v>0</v>
      </c>
      <c r="AC26" s="8">
        <v>0</v>
      </c>
      <c r="AD26" s="8">
        <v>71860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791</v>
      </c>
    </row>
    <row r="27" spans="1:43" ht="15" customHeight="1">
      <c r="A27" s="7" t="s">
        <v>81</v>
      </c>
      <c r="B27" s="8">
        <v>0</v>
      </c>
      <c r="C27" s="8">
        <v>332</v>
      </c>
      <c r="D27" s="8">
        <v>913</v>
      </c>
      <c r="E27" s="8">
        <v>194</v>
      </c>
      <c r="F27" s="8">
        <v>10575</v>
      </c>
      <c r="G27" s="8">
        <v>832</v>
      </c>
      <c r="H27" s="8">
        <v>1032</v>
      </c>
      <c r="I27" s="8">
        <v>2514</v>
      </c>
      <c r="J27" s="8">
        <v>5135</v>
      </c>
      <c r="K27" s="8">
        <v>0</v>
      </c>
      <c r="L27" s="8">
        <v>13388</v>
      </c>
      <c r="M27" s="8">
        <v>3257</v>
      </c>
      <c r="N27" s="8">
        <v>0</v>
      </c>
      <c r="O27" s="8">
        <v>2775</v>
      </c>
      <c r="P27" s="8">
        <v>17450</v>
      </c>
      <c r="Q27" s="8">
        <v>2035</v>
      </c>
      <c r="R27" s="8">
        <v>0</v>
      </c>
      <c r="S27" s="8">
        <v>617</v>
      </c>
      <c r="T27" s="8">
        <v>130</v>
      </c>
      <c r="U27" s="8">
        <v>1016</v>
      </c>
      <c r="V27" s="8">
        <v>2813</v>
      </c>
      <c r="W27" s="8">
        <v>0</v>
      </c>
      <c r="X27" s="8">
        <v>12587</v>
      </c>
      <c r="Y27" s="8">
        <v>5107</v>
      </c>
      <c r="Z27" s="8">
        <v>751</v>
      </c>
      <c r="AA27" s="8">
        <v>2983</v>
      </c>
      <c r="AB27" s="8">
        <v>14</v>
      </c>
      <c r="AC27" s="8">
        <v>6611</v>
      </c>
      <c r="AD27" s="8">
        <v>16934</v>
      </c>
      <c r="AE27" s="8">
        <v>2</v>
      </c>
      <c r="AF27" s="8">
        <v>4518</v>
      </c>
      <c r="AG27" s="8">
        <v>10</v>
      </c>
      <c r="AH27" s="8">
        <v>627</v>
      </c>
      <c r="AI27" s="8">
        <v>0</v>
      </c>
      <c r="AJ27" s="8">
        <v>0</v>
      </c>
      <c r="AK27" s="8">
        <v>24</v>
      </c>
      <c r="AL27" s="8">
        <v>231</v>
      </c>
      <c r="AM27" s="8">
        <v>0</v>
      </c>
      <c r="AN27" s="8">
        <v>1254</v>
      </c>
      <c r="AO27" s="8">
        <v>3354</v>
      </c>
      <c r="AP27" s="8">
        <v>1342</v>
      </c>
      <c r="AQ27" s="8">
        <v>4234</v>
      </c>
    </row>
    <row r="28" spans="1:43" ht="15" customHeight="1">
      <c r="A28" s="7" t="s">
        <v>321</v>
      </c>
      <c r="B28" s="8">
        <v>0</v>
      </c>
      <c r="C28" s="8">
        <v>144</v>
      </c>
      <c r="D28" s="8">
        <v>0</v>
      </c>
      <c r="E28" s="8">
        <v>0</v>
      </c>
      <c r="F28" s="8">
        <v>769</v>
      </c>
      <c r="G28" s="8">
        <v>0</v>
      </c>
      <c r="H28" s="8">
        <v>176</v>
      </c>
      <c r="I28" s="8">
        <v>0</v>
      </c>
      <c r="J28" s="8">
        <v>594</v>
      </c>
      <c r="K28" s="8">
        <v>500</v>
      </c>
      <c r="L28" s="8">
        <v>738</v>
      </c>
      <c r="M28" s="8">
        <v>163</v>
      </c>
      <c r="N28" s="8">
        <v>0</v>
      </c>
      <c r="O28" s="8">
        <v>189</v>
      </c>
      <c r="P28" s="8">
        <v>12261</v>
      </c>
      <c r="Q28" s="8">
        <v>114</v>
      </c>
      <c r="R28" s="8">
        <v>0</v>
      </c>
      <c r="S28" s="8">
        <v>0</v>
      </c>
      <c r="T28" s="8">
        <v>0</v>
      </c>
      <c r="U28" s="8">
        <v>0</v>
      </c>
      <c r="V28" s="8">
        <v>24</v>
      </c>
      <c r="W28" s="8">
        <v>0</v>
      </c>
      <c r="X28" s="8">
        <v>1163</v>
      </c>
      <c r="Y28" s="8">
        <v>293</v>
      </c>
      <c r="Z28" s="8">
        <v>4</v>
      </c>
      <c r="AA28" s="8">
        <v>127</v>
      </c>
      <c r="AB28" s="8">
        <v>0</v>
      </c>
      <c r="AC28" s="8">
        <v>238</v>
      </c>
      <c r="AD28" s="8">
        <v>522</v>
      </c>
      <c r="AE28" s="8">
        <v>0</v>
      </c>
      <c r="AF28" s="8">
        <v>500</v>
      </c>
      <c r="AG28" s="8">
        <v>0</v>
      </c>
      <c r="AH28" s="8">
        <v>100</v>
      </c>
      <c r="AI28" s="8">
        <v>0</v>
      </c>
      <c r="AJ28" s="8">
        <v>0</v>
      </c>
      <c r="AK28" s="8">
        <v>0</v>
      </c>
      <c r="AL28" s="8">
        <v>38</v>
      </c>
      <c r="AM28" s="8">
        <v>0</v>
      </c>
      <c r="AN28" s="8">
        <v>900</v>
      </c>
      <c r="AO28" s="8">
        <v>118</v>
      </c>
      <c r="AP28" s="8">
        <v>0</v>
      </c>
      <c r="AQ28" s="8">
        <v>594</v>
      </c>
    </row>
    <row r="29" spans="1:43" ht="15" customHeight="1">
      <c r="A29" s="7" t="s">
        <v>318</v>
      </c>
      <c r="B29" s="8">
        <v>614</v>
      </c>
      <c r="C29" s="8">
        <v>15310</v>
      </c>
      <c r="D29" s="8">
        <v>7277</v>
      </c>
      <c r="E29" s="8">
        <v>402</v>
      </c>
      <c r="F29" s="8">
        <v>10653</v>
      </c>
      <c r="G29" s="8">
        <v>11929</v>
      </c>
      <c r="H29" s="8">
        <v>4252</v>
      </c>
      <c r="I29" s="8">
        <v>23064</v>
      </c>
      <c r="J29" s="8">
        <v>59743</v>
      </c>
      <c r="K29" s="8">
        <v>94061</v>
      </c>
      <c r="L29" s="8">
        <v>56626</v>
      </c>
      <c r="M29" s="8">
        <v>846</v>
      </c>
      <c r="N29" s="8">
        <v>2840</v>
      </c>
      <c r="O29" s="8">
        <v>19620</v>
      </c>
      <c r="P29" s="8">
        <v>20115</v>
      </c>
      <c r="Q29" s="8">
        <v>4345</v>
      </c>
      <c r="R29" s="8">
        <v>597</v>
      </c>
      <c r="S29" s="8">
        <v>4572</v>
      </c>
      <c r="T29" s="8">
        <v>60</v>
      </c>
      <c r="U29" s="8">
        <v>1701</v>
      </c>
      <c r="V29" s="8">
        <v>43422</v>
      </c>
      <c r="W29" s="8">
        <v>42</v>
      </c>
      <c r="X29" s="8">
        <v>219500</v>
      </c>
      <c r="Y29" s="8">
        <v>25404</v>
      </c>
      <c r="Z29" s="8">
        <v>475</v>
      </c>
      <c r="AA29" s="8">
        <v>45611</v>
      </c>
      <c r="AB29" s="8">
        <v>330</v>
      </c>
      <c r="AC29" s="8">
        <v>66170</v>
      </c>
      <c r="AD29" s="8">
        <v>201668</v>
      </c>
      <c r="AE29" s="8">
        <v>2300</v>
      </c>
      <c r="AF29" s="8">
        <v>1320</v>
      </c>
      <c r="AG29" s="8">
        <v>161</v>
      </c>
      <c r="AH29" s="8">
        <v>3223</v>
      </c>
      <c r="AI29" s="8">
        <v>25240</v>
      </c>
      <c r="AJ29" s="8">
        <v>10446</v>
      </c>
      <c r="AK29" s="8">
        <v>1236</v>
      </c>
      <c r="AL29" s="8">
        <v>1201</v>
      </c>
      <c r="AM29" s="8">
        <v>378</v>
      </c>
      <c r="AN29" s="8">
        <v>1792</v>
      </c>
      <c r="AO29" s="8">
        <v>3933</v>
      </c>
      <c r="AP29" s="8">
        <v>10598</v>
      </c>
      <c r="AQ29" s="8">
        <v>58611</v>
      </c>
    </row>
    <row r="30" spans="1:43" ht="15" customHeight="1">
      <c r="A30" s="7" t="s">
        <v>322</v>
      </c>
      <c r="B30" s="8">
        <v>10</v>
      </c>
      <c r="C30" s="8">
        <v>338</v>
      </c>
      <c r="D30" s="8">
        <v>1699</v>
      </c>
      <c r="E30" s="8">
        <v>1</v>
      </c>
      <c r="F30" s="8">
        <v>1222</v>
      </c>
      <c r="G30" s="8">
        <v>1524</v>
      </c>
      <c r="H30" s="8">
        <v>288</v>
      </c>
      <c r="I30" s="8">
        <v>5644</v>
      </c>
      <c r="J30" s="8">
        <v>2816</v>
      </c>
      <c r="K30" s="8">
        <v>10581</v>
      </c>
      <c r="L30" s="8">
        <v>5816</v>
      </c>
      <c r="M30" s="8">
        <v>236</v>
      </c>
      <c r="N30" s="8">
        <v>391</v>
      </c>
      <c r="O30" s="8">
        <v>2399</v>
      </c>
      <c r="P30" s="8">
        <v>1552</v>
      </c>
      <c r="Q30" s="8">
        <v>132</v>
      </c>
      <c r="R30" s="8">
        <v>494</v>
      </c>
      <c r="S30" s="8">
        <v>593</v>
      </c>
      <c r="T30" s="8">
        <v>3</v>
      </c>
      <c r="U30" s="8">
        <v>106</v>
      </c>
      <c r="V30" s="8">
        <v>11777</v>
      </c>
      <c r="W30" s="8">
        <v>1</v>
      </c>
      <c r="X30" s="8">
        <v>7530</v>
      </c>
      <c r="Y30" s="8">
        <v>4344</v>
      </c>
      <c r="Z30" s="8">
        <v>40</v>
      </c>
      <c r="AA30" s="8">
        <v>1702</v>
      </c>
      <c r="AB30" s="8">
        <v>182</v>
      </c>
      <c r="AC30" s="8">
        <v>6790</v>
      </c>
      <c r="AD30" s="8">
        <v>17516</v>
      </c>
      <c r="AE30" s="8">
        <v>37</v>
      </c>
      <c r="AF30" s="8">
        <v>216</v>
      </c>
      <c r="AG30" s="8">
        <v>25</v>
      </c>
      <c r="AH30" s="8">
        <v>221</v>
      </c>
      <c r="AI30" s="8">
        <v>2005</v>
      </c>
      <c r="AJ30" s="8">
        <v>125</v>
      </c>
      <c r="AK30" s="8">
        <v>290</v>
      </c>
      <c r="AL30" s="8">
        <v>207</v>
      </c>
      <c r="AM30" s="8">
        <v>3</v>
      </c>
      <c r="AN30" s="8">
        <v>451</v>
      </c>
      <c r="AO30" s="8">
        <v>841</v>
      </c>
      <c r="AP30" s="8">
        <v>1702</v>
      </c>
      <c r="AQ30" s="8">
        <v>930</v>
      </c>
    </row>
    <row r="31" spans="1:43" ht="15" customHeight="1">
      <c r="A31" s="7" t="s">
        <v>21</v>
      </c>
      <c r="B31" s="8">
        <v>49</v>
      </c>
      <c r="C31" s="8">
        <v>1630</v>
      </c>
      <c r="D31" s="8">
        <v>6655</v>
      </c>
      <c r="E31" s="8">
        <v>57</v>
      </c>
      <c r="F31" s="8">
        <v>3279</v>
      </c>
      <c r="G31" s="8">
        <v>5271</v>
      </c>
      <c r="H31" s="8">
        <v>1907</v>
      </c>
      <c r="I31" s="8">
        <v>13333</v>
      </c>
      <c r="J31" s="8">
        <v>6563</v>
      </c>
      <c r="K31" s="8">
        <v>25958</v>
      </c>
      <c r="L31" s="8">
        <v>13078</v>
      </c>
      <c r="M31" s="8">
        <v>635</v>
      </c>
      <c r="N31" s="8">
        <v>728</v>
      </c>
      <c r="O31" s="8">
        <v>8423</v>
      </c>
      <c r="P31" s="8">
        <v>4676</v>
      </c>
      <c r="Q31" s="8">
        <v>1758</v>
      </c>
      <c r="R31" s="8">
        <v>541</v>
      </c>
      <c r="S31" s="8">
        <v>1292</v>
      </c>
      <c r="T31" s="8">
        <v>3</v>
      </c>
      <c r="U31" s="8">
        <v>217</v>
      </c>
      <c r="V31" s="8">
        <v>14925</v>
      </c>
      <c r="W31" s="8">
        <v>4</v>
      </c>
      <c r="X31" s="8">
        <v>13867</v>
      </c>
      <c r="Y31" s="8">
        <v>10932</v>
      </c>
      <c r="Z31" s="8">
        <v>224</v>
      </c>
      <c r="AA31" s="8">
        <v>6986</v>
      </c>
      <c r="AB31" s="8">
        <v>182</v>
      </c>
      <c r="AC31" s="8">
        <v>14816</v>
      </c>
      <c r="AD31" s="8">
        <v>24301</v>
      </c>
      <c r="AE31" s="8">
        <v>615</v>
      </c>
      <c r="AF31" s="8">
        <v>426</v>
      </c>
      <c r="AG31" s="8">
        <v>48</v>
      </c>
      <c r="AH31" s="8">
        <v>433</v>
      </c>
      <c r="AI31" s="8">
        <v>4166</v>
      </c>
      <c r="AJ31" s="8">
        <v>505</v>
      </c>
      <c r="AK31" s="8">
        <v>1799</v>
      </c>
      <c r="AL31" s="8">
        <v>344</v>
      </c>
      <c r="AM31" s="8">
        <v>9</v>
      </c>
      <c r="AN31" s="8">
        <v>1287</v>
      </c>
      <c r="AO31" s="8">
        <v>1459</v>
      </c>
      <c r="AP31" s="8">
        <v>4496</v>
      </c>
      <c r="AQ31" s="8">
        <v>3113</v>
      </c>
    </row>
    <row r="32" spans="1:43" ht="15" customHeight="1">
      <c r="A32" s="7" t="s">
        <v>323</v>
      </c>
      <c r="B32" s="8">
        <v>39</v>
      </c>
      <c r="C32" s="8">
        <v>1292</v>
      </c>
      <c r="D32" s="8">
        <v>4956</v>
      </c>
      <c r="E32" s="8">
        <v>56</v>
      </c>
      <c r="F32" s="8">
        <v>2057</v>
      </c>
      <c r="G32" s="8">
        <v>3747</v>
      </c>
      <c r="H32" s="8">
        <v>1619</v>
      </c>
      <c r="I32" s="8">
        <v>7689</v>
      </c>
      <c r="J32" s="8">
        <v>3747</v>
      </c>
      <c r="K32" s="8">
        <v>15377</v>
      </c>
      <c r="L32" s="8">
        <v>7262</v>
      </c>
      <c r="M32" s="8">
        <v>399</v>
      </c>
      <c r="N32" s="8">
        <v>337</v>
      </c>
      <c r="O32" s="8">
        <v>6024</v>
      </c>
      <c r="P32" s="8">
        <v>3124</v>
      </c>
      <c r="Q32" s="8">
        <v>1626</v>
      </c>
      <c r="R32" s="8">
        <v>47</v>
      </c>
      <c r="S32" s="8">
        <v>699</v>
      </c>
      <c r="T32" s="8">
        <v>0</v>
      </c>
      <c r="U32" s="8">
        <v>111</v>
      </c>
      <c r="V32" s="8">
        <v>3148</v>
      </c>
      <c r="W32" s="8">
        <v>3</v>
      </c>
      <c r="X32" s="8">
        <v>6337</v>
      </c>
      <c r="Y32" s="8">
        <v>6588</v>
      </c>
      <c r="Z32" s="8">
        <v>184</v>
      </c>
      <c r="AA32" s="8">
        <v>5284</v>
      </c>
      <c r="AB32" s="8">
        <v>0</v>
      </c>
      <c r="AC32" s="8">
        <v>8026</v>
      </c>
      <c r="AD32" s="8">
        <v>6785</v>
      </c>
      <c r="AE32" s="8">
        <v>578</v>
      </c>
      <c r="AF32" s="8">
        <v>210</v>
      </c>
      <c r="AG32" s="8">
        <v>23</v>
      </c>
      <c r="AH32" s="8">
        <v>212</v>
      </c>
      <c r="AI32" s="8">
        <v>2161</v>
      </c>
      <c r="AJ32" s="8">
        <v>380</v>
      </c>
      <c r="AK32" s="8">
        <v>1509</v>
      </c>
      <c r="AL32" s="8">
        <v>137</v>
      </c>
      <c r="AM32" s="8">
        <v>6</v>
      </c>
      <c r="AN32" s="8">
        <v>836</v>
      </c>
      <c r="AO32" s="8">
        <v>618</v>
      </c>
      <c r="AP32" s="8">
        <v>2794</v>
      </c>
      <c r="AQ32" s="8">
        <v>2183</v>
      </c>
    </row>
    <row r="33" spans="1:43" ht="15" customHeight="1">
      <c r="A33" s="7" t="s">
        <v>99</v>
      </c>
      <c r="B33" s="8">
        <v>449</v>
      </c>
      <c r="C33" s="8">
        <v>13365</v>
      </c>
      <c r="D33" s="8">
        <v>4264</v>
      </c>
      <c r="E33" s="8">
        <v>359</v>
      </c>
      <c r="F33" s="8">
        <v>6705</v>
      </c>
      <c r="G33" s="8">
        <v>7495</v>
      </c>
      <c r="H33" s="8">
        <v>2880</v>
      </c>
      <c r="I33" s="8">
        <v>14910</v>
      </c>
      <c r="J33" s="8">
        <v>31535</v>
      </c>
      <c r="K33" s="8">
        <v>20609</v>
      </c>
      <c r="L33" s="8">
        <v>37025</v>
      </c>
      <c r="M33" s="8">
        <v>0</v>
      </c>
      <c r="N33" s="8">
        <v>1760</v>
      </c>
      <c r="O33" s="8">
        <v>12370</v>
      </c>
      <c r="P33" s="8">
        <v>13940</v>
      </c>
      <c r="Q33" s="8">
        <v>3159</v>
      </c>
      <c r="R33" s="8">
        <v>0</v>
      </c>
      <c r="S33" s="8">
        <v>3979</v>
      </c>
      <c r="T33" s="8">
        <v>0</v>
      </c>
      <c r="U33" s="8">
        <v>1115</v>
      </c>
      <c r="V33" s="8">
        <v>25932</v>
      </c>
      <c r="W33" s="8">
        <v>0</v>
      </c>
      <c r="X33" s="8">
        <v>66540</v>
      </c>
      <c r="Y33" s="8">
        <v>14630</v>
      </c>
      <c r="Z33" s="8">
        <v>331</v>
      </c>
      <c r="AA33" s="8">
        <v>0</v>
      </c>
      <c r="AB33" s="8">
        <v>0</v>
      </c>
      <c r="AC33" s="8">
        <v>47854</v>
      </c>
      <c r="AD33" s="8">
        <v>158802</v>
      </c>
      <c r="AE33" s="8">
        <v>1948</v>
      </c>
      <c r="AF33" s="8">
        <v>0</v>
      </c>
      <c r="AG33" s="8">
        <v>0</v>
      </c>
      <c r="AH33" s="8">
        <v>2280</v>
      </c>
      <c r="AI33" s="8">
        <v>19459</v>
      </c>
      <c r="AJ33" s="8">
        <v>2674</v>
      </c>
      <c r="AK33" s="8">
        <v>0</v>
      </c>
      <c r="AL33" s="8">
        <v>686</v>
      </c>
      <c r="AM33" s="8">
        <v>263</v>
      </c>
      <c r="AN33" s="8">
        <v>781</v>
      </c>
      <c r="AO33" s="8">
        <v>2421</v>
      </c>
      <c r="AP33" s="8">
        <v>6828</v>
      </c>
      <c r="AQ33" s="8">
        <v>19436</v>
      </c>
    </row>
    <row r="34" spans="1:43" ht="15" customHeight="1">
      <c r="A34" s="7" t="s">
        <v>22</v>
      </c>
      <c r="B34" s="8">
        <v>484</v>
      </c>
      <c r="C34" s="8">
        <v>14064</v>
      </c>
      <c r="D34" s="8">
        <v>4623</v>
      </c>
      <c r="E34" s="8">
        <v>535</v>
      </c>
      <c r="F34" s="8">
        <v>9264</v>
      </c>
      <c r="G34" s="8">
        <v>8900</v>
      </c>
      <c r="H34" s="8">
        <v>3149</v>
      </c>
      <c r="I34" s="8">
        <v>15209</v>
      </c>
      <c r="J34" s="8">
        <v>39049</v>
      </c>
      <c r="K34" s="8">
        <v>21443</v>
      </c>
      <c r="L34" s="8">
        <v>66662</v>
      </c>
      <c r="M34" s="8">
        <v>0</v>
      </c>
      <c r="N34" s="8">
        <v>1868</v>
      </c>
      <c r="O34" s="8">
        <v>14698</v>
      </c>
      <c r="P34" s="8">
        <v>17480</v>
      </c>
      <c r="Q34" s="8">
        <v>3230</v>
      </c>
      <c r="R34" s="8">
        <v>0</v>
      </c>
      <c r="S34" s="8">
        <v>4284</v>
      </c>
      <c r="T34" s="8">
        <v>0</v>
      </c>
      <c r="U34" s="8">
        <v>1198</v>
      </c>
      <c r="V34" s="8">
        <v>32932</v>
      </c>
      <c r="W34" s="8">
        <v>0</v>
      </c>
      <c r="X34" s="8">
        <v>116354</v>
      </c>
      <c r="Y34" s="8">
        <v>17156</v>
      </c>
      <c r="Z34" s="8">
        <v>346</v>
      </c>
      <c r="AA34" s="8">
        <v>0</v>
      </c>
      <c r="AB34" s="8">
        <v>0</v>
      </c>
      <c r="AC34" s="8">
        <v>54734</v>
      </c>
      <c r="AD34" s="8">
        <v>185624</v>
      </c>
      <c r="AE34" s="8">
        <v>2052</v>
      </c>
      <c r="AF34" s="8">
        <v>0</v>
      </c>
      <c r="AG34" s="8">
        <v>0</v>
      </c>
      <c r="AH34" s="8">
        <v>3761</v>
      </c>
      <c r="AI34" s="8">
        <v>24045</v>
      </c>
      <c r="AJ34" s="8">
        <v>2702</v>
      </c>
      <c r="AK34" s="8">
        <v>0</v>
      </c>
      <c r="AL34" s="8">
        <v>751</v>
      </c>
      <c r="AM34" s="8">
        <v>302</v>
      </c>
      <c r="AN34" s="8">
        <v>784</v>
      </c>
      <c r="AO34" s="8">
        <v>2548</v>
      </c>
      <c r="AP34" s="8">
        <v>6940</v>
      </c>
      <c r="AQ34" s="8">
        <v>26519</v>
      </c>
    </row>
    <row r="35" spans="1:43" ht="15" customHeight="1">
      <c r="A35" s="7" t="s">
        <v>324</v>
      </c>
      <c r="B35" s="8">
        <v>35</v>
      </c>
      <c r="C35" s="8">
        <v>699</v>
      </c>
      <c r="D35" s="8">
        <v>359</v>
      </c>
      <c r="E35" s="8">
        <v>176</v>
      </c>
      <c r="F35" s="8">
        <v>2559</v>
      </c>
      <c r="G35" s="8">
        <v>1405</v>
      </c>
      <c r="H35" s="8">
        <v>269</v>
      </c>
      <c r="I35" s="8">
        <v>299</v>
      </c>
      <c r="J35" s="8">
        <v>7514</v>
      </c>
      <c r="K35" s="8">
        <v>834</v>
      </c>
      <c r="L35" s="8">
        <v>29637</v>
      </c>
      <c r="M35" s="8">
        <v>0</v>
      </c>
      <c r="N35" s="8">
        <v>108</v>
      </c>
      <c r="O35" s="8">
        <v>2328</v>
      </c>
      <c r="P35" s="8">
        <v>3540</v>
      </c>
      <c r="Q35" s="8">
        <v>71</v>
      </c>
      <c r="R35" s="8">
        <v>0</v>
      </c>
      <c r="S35" s="8">
        <v>305</v>
      </c>
      <c r="T35" s="8">
        <v>0</v>
      </c>
      <c r="U35" s="8">
        <v>83</v>
      </c>
      <c r="V35" s="8">
        <v>7000</v>
      </c>
      <c r="W35" s="8">
        <v>0</v>
      </c>
      <c r="X35" s="8">
        <v>49814</v>
      </c>
      <c r="Y35" s="8">
        <v>2526</v>
      </c>
      <c r="Z35" s="8">
        <v>15</v>
      </c>
      <c r="AA35" s="8">
        <v>0</v>
      </c>
      <c r="AB35" s="8">
        <v>0</v>
      </c>
      <c r="AC35" s="8">
        <v>6880</v>
      </c>
      <c r="AD35" s="8">
        <v>26822</v>
      </c>
      <c r="AE35" s="8">
        <v>104</v>
      </c>
      <c r="AF35" s="8">
        <v>0</v>
      </c>
      <c r="AG35" s="8">
        <v>0</v>
      </c>
      <c r="AH35" s="8">
        <v>1481</v>
      </c>
      <c r="AI35" s="8">
        <v>4586</v>
      </c>
      <c r="AJ35" s="8">
        <v>28</v>
      </c>
      <c r="AK35" s="8">
        <v>0</v>
      </c>
      <c r="AL35" s="8">
        <v>65</v>
      </c>
      <c r="AM35" s="8">
        <v>39</v>
      </c>
      <c r="AN35" s="8">
        <v>3</v>
      </c>
      <c r="AO35" s="8">
        <v>127</v>
      </c>
      <c r="AP35" s="8">
        <v>112</v>
      </c>
      <c r="AQ35" s="8">
        <v>7083</v>
      </c>
    </row>
    <row r="36" spans="1:43" ht="15" customHeight="1">
      <c r="A36" s="7" t="s">
        <v>100</v>
      </c>
      <c r="B36" s="8">
        <v>155</v>
      </c>
      <c r="C36" s="8">
        <v>1607</v>
      </c>
      <c r="D36" s="8">
        <v>1314</v>
      </c>
      <c r="E36" s="8">
        <v>42</v>
      </c>
      <c r="F36" s="8">
        <v>2726</v>
      </c>
      <c r="G36" s="8">
        <v>2910</v>
      </c>
      <c r="H36" s="8">
        <v>1084</v>
      </c>
      <c r="I36" s="8">
        <v>2510</v>
      </c>
      <c r="J36" s="8">
        <v>25392</v>
      </c>
      <c r="K36" s="8">
        <v>62871</v>
      </c>
      <c r="L36" s="8">
        <v>13785</v>
      </c>
      <c r="M36" s="8">
        <v>610</v>
      </c>
      <c r="N36" s="8">
        <v>689</v>
      </c>
      <c r="O36" s="8">
        <v>4851</v>
      </c>
      <c r="P36" s="8">
        <v>4623</v>
      </c>
      <c r="Q36" s="8">
        <v>1054</v>
      </c>
      <c r="R36" s="8">
        <v>103</v>
      </c>
      <c r="S36" s="8">
        <v>0</v>
      </c>
      <c r="T36" s="8">
        <v>57</v>
      </c>
      <c r="U36" s="8">
        <v>480</v>
      </c>
      <c r="V36" s="8">
        <v>5713</v>
      </c>
      <c r="W36" s="8">
        <v>41</v>
      </c>
      <c r="X36" s="8">
        <v>145430</v>
      </c>
      <c r="Y36" s="8">
        <v>6430</v>
      </c>
      <c r="Z36" s="8">
        <v>104</v>
      </c>
      <c r="AA36" s="8">
        <v>43909</v>
      </c>
      <c r="AB36" s="8">
        <v>148</v>
      </c>
      <c r="AC36" s="8">
        <v>11526</v>
      </c>
      <c r="AD36" s="8">
        <v>25350</v>
      </c>
      <c r="AE36" s="8">
        <v>315</v>
      </c>
      <c r="AF36" s="8">
        <v>1104</v>
      </c>
      <c r="AG36" s="8">
        <v>136</v>
      </c>
      <c r="AH36" s="8">
        <v>722</v>
      </c>
      <c r="AI36" s="8">
        <v>3776</v>
      </c>
      <c r="AJ36" s="8">
        <v>7647</v>
      </c>
      <c r="AK36" s="8">
        <v>946</v>
      </c>
      <c r="AL36" s="8">
        <v>308</v>
      </c>
      <c r="AM36" s="8">
        <v>112</v>
      </c>
      <c r="AN36" s="8">
        <v>560</v>
      </c>
      <c r="AO36" s="8">
        <v>671</v>
      </c>
      <c r="AP36" s="8">
        <v>2068</v>
      </c>
      <c r="AQ36" s="8">
        <v>38245</v>
      </c>
    </row>
    <row r="37" spans="1:43" ht="15" customHeight="1">
      <c r="A37" s="7" t="s">
        <v>23</v>
      </c>
      <c r="B37" s="8">
        <v>301</v>
      </c>
      <c r="C37" s="8">
        <v>4210</v>
      </c>
      <c r="D37" s="8">
        <v>3207</v>
      </c>
      <c r="E37" s="8">
        <v>138</v>
      </c>
      <c r="F37" s="8">
        <v>7062</v>
      </c>
      <c r="G37" s="8">
        <v>5479</v>
      </c>
      <c r="H37" s="8">
        <v>2356</v>
      </c>
      <c r="I37" s="8">
        <v>9800</v>
      </c>
      <c r="J37" s="8">
        <v>42863</v>
      </c>
      <c r="K37" s="8">
        <v>83989</v>
      </c>
      <c r="L37" s="8">
        <v>40744</v>
      </c>
      <c r="M37" s="8">
        <v>971</v>
      </c>
      <c r="N37" s="8">
        <v>1091</v>
      </c>
      <c r="O37" s="8">
        <v>10285</v>
      </c>
      <c r="P37" s="8">
        <v>13285</v>
      </c>
      <c r="Q37" s="8">
        <v>3020</v>
      </c>
      <c r="R37" s="8">
        <v>108</v>
      </c>
      <c r="S37" s="8">
        <v>0</v>
      </c>
      <c r="T37" s="8">
        <v>57</v>
      </c>
      <c r="U37" s="8">
        <v>909</v>
      </c>
      <c r="V37" s="8">
        <v>14937</v>
      </c>
      <c r="W37" s="8">
        <v>83</v>
      </c>
      <c r="X37" s="8">
        <v>215649</v>
      </c>
      <c r="Y37" s="8">
        <v>13769</v>
      </c>
      <c r="Z37" s="8">
        <v>194</v>
      </c>
      <c r="AA37" s="8">
        <v>64548</v>
      </c>
      <c r="AB37" s="8">
        <v>148</v>
      </c>
      <c r="AC37" s="8">
        <v>29241</v>
      </c>
      <c r="AD37" s="8">
        <v>61173</v>
      </c>
      <c r="AE37" s="8">
        <v>737</v>
      </c>
      <c r="AF37" s="8">
        <v>1342</v>
      </c>
      <c r="AG37" s="8">
        <v>282</v>
      </c>
      <c r="AH37" s="8">
        <v>1996</v>
      </c>
      <c r="AI37" s="8">
        <v>10128</v>
      </c>
      <c r="AJ37" s="8">
        <v>10907</v>
      </c>
      <c r="AK37" s="8">
        <v>1719</v>
      </c>
      <c r="AL37" s="8">
        <v>469</v>
      </c>
      <c r="AM37" s="8">
        <v>348</v>
      </c>
      <c r="AN37" s="8">
        <v>916</v>
      </c>
      <c r="AO37" s="8">
        <v>1210</v>
      </c>
      <c r="AP37" s="8">
        <v>4672</v>
      </c>
      <c r="AQ37" s="8">
        <v>89194</v>
      </c>
    </row>
    <row r="38" spans="1:43" ht="15" customHeight="1">
      <c r="A38" s="7" t="s">
        <v>325</v>
      </c>
      <c r="B38" s="8">
        <v>146</v>
      </c>
      <c r="C38" s="8">
        <v>2603</v>
      </c>
      <c r="D38" s="8">
        <v>1893</v>
      </c>
      <c r="E38" s="8">
        <v>96</v>
      </c>
      <c r="F38" s="8">
        <v>4336</v>
      </c>
      <c r="G38" s="8">
        <v>2569</v>
      </c>
      <c r="H38" s="8">
        <v>1272</v>
      </c>
      <c r="I38" s="8">
        <v>7290</v>
      </c>
      <c r="J38" s="8">
        <v>17471</v>
      </c>
      <c r="K38" s="8">
        <v>21118</v>
      </c>
      <c r="L38" s="8">
        <v>26959</v>
      </c>
      <c r="M38" s="8">
        <v>361</v>
      </c>
      <c r="N38" s="8">
        <v>402</v>
      </c>
      <c r="O38" s="8">
        <v>5434</v>
      </c>
      <c r="P38" s="8">
        <v>8662</v>
      </c>
      <c r="Q38" s="8">
        <v>1966</v>
      </c>
      <c r="R38" s="8">
        <v>5</v>
      </c>
      <c r="S38" s="8">
        <v>0</v>
      </c>
      <c r="T38" s="8">
        <v>0</v>
      </c>
      <c r="U38" s="8">
        <v>429</v>
      </c>
      <c r="V38" s="8">
        <v>9224</v>
      </c>
      <c r="W38" s="8">
        <v>42</v>
      </c>
      <c r="X38" s="8">
        <v>70219</v>
      </c>
      <c r="Y38" s="8">
        <v>7339</v>
      </c>
      <c r="Z38" s="8">
        <v>90</v>
      </c>
      <c r="AA38" s="8">
        <v>20639</v>
      </c>
      <c r="AB38" s="8">
        <v>0</v>
      </c>
      <c r="AC38" s="8">
        <v>17715</v>
      </c>
      <c r="AD38" s="8">
        <v>35823</v>
      </c>
      <c r="AE38" s="8">
        <v>422</v>
      </c>
      <c r="AF38" s="8">
        <v>238</v>
      </c>
      <c r="AG38" s="8">
        <v>146</v>
      </c>
      <c r="AH38" s="8">
        <v>1274</v>
      </c>
      <c r="AI38" s="8">
        <v>6352</v>
      </c>
      <c r="AJ38" s="8">
        <v>3260</v>
      </c>
      <c r="AK38" s="8">
        <v>773</v>
      </c>
      <c r="AL38" s="8">
        <v>161</v>
      </c>
      <c r="AM38" s="8">
        <v>236</v>
      </c>
      <c r="AN38" s="8">
        <v>356</v>
      </c>
      <c r="AO38" s="8">
        <v>539</v>
      </c>
      <c r="AP38" s="8">
        <v>2604</v>
      </c>
      <c r="AQ38" s="8">
        <v>50949</v>
      </c>
    </row>
    <row r="39" spans="1:43" ht="15" customHeight="1">
      <c r="A39" s="7" t="s">
        <v>319</v>
      </c>
      <c r="B39" s="8">
        <v>3761</v>
      </c>
      <c r="C39" s="8">
        <v>9573</v>
      </c>
      <c r="D39" s="8">
        <v>8860</v>
      </c>
      <c r="E39" s="8">
        <v>1204</v>
      </c>
      <c r="F39" s="8">
        <v>34913</v>
      </c>
      <c r="G39" s="8">
        <v>7596</v>
      </c>
      <c r="H39" s="8">
        <v>3226</v>
      </c>
      <c r="I39" s="8">
        <v>7304</v>
      </c>
      <c r="J39" s="8">
        <v>50619</v>
      </c>
      <c r="K39" s="8">
        <v>83675</v>
      </c>
      <c r="L39" s="8">
        <v>68089</v>
      </c>
      <c r="M39" s="8">
        <v>4212</v>
      </c>
      <c r="N39" s="8">
        <v>1053</v>
      </c>
      <c r="O39" s="8">
        <v>37515</v>
      </c>
      <c r="P39" s="8">
        <v>69388</v>
      </c>
      <c r="Q39" s="8">
        <v>10626</v>
      </c>
      <c r="R39" s="8">
        <v>2613</v>
      </c>
      <c r="S39" s="8">
        <v>1119</v>
      </c>
      <c r="T39" s="8">
        <v>328</v>
      </c>
      <c r="U39" s="8">
        <v>1069</v>
      </c>
      <c r="V39" s="8">
        <v>44283</v>
      </c>
      <c r="W39" s="8">
        <v>863</v>
      </c>
      <c r="X39" s="8">
        <v>126529</v>
      </c>
      <c r="Y39" s="8">
        <v>59903</v>
      </c>
      <c r="Z39" s="8">
        <v>500</v>
      </c>
      <c r="AA39" s="8">
        <v>43151</v>
      </c>
      <c r="AB39" s="8">
        <v>2378</v>
      </c>
      <c r="AC39" s="8">
        <v>96402</v>
      </c>
      <c r="AD39" s="8">
        <v>225347</v>
      </c>
      <c r="AE39" s="8">
        <v>5811</v>
      </c>
      <c r="AF39" s="8">
        <v>4260</v>
      </c>
      <c r="AG39" s="8">
        <v>3397</v>
      </c>
      <c r="AH39" s="8">
        <v>7233</v>
      </c>
      <c r="AI39" s="8">
        <v>29395</v>
      </c>
      <c r="AJ39" s="8">
        <v>5694</v>
      </c>
      <c r="AK39" s="8">
        <v>7397</v>
      </c>
      <c r="AL39" s="8">
        <v>2470</v>
      </c>
      <c r="AM39" s="8">
        <v>928</v>
      </c>
      <c r="AN39" s="8">
        <v>2081</v>
      </c>
      <c r="AO39" s="8">
        <v>5514</v>
      </c>
      <c r="AP39" s="8">
        <v>16417</v>
      </c>
      <c r="AQ39" s="8">
        <v>32793</v>
      </c>
    </row>
    <row r="40" spans="1:43" ht="15" customHeight="1">
      <c r="A40" s="7" t="s">
        <v>82</v>
      </c>
      <c r="B40" s="8">
        <v>0</v>
      </c>
      <c r="C40" s="8">
        <v>55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847</v>
      </c>
      <c r="M40" s="8">
        <v>358</v>
      </c>
      <c r="N40" s="8">
        <v>0</v>
      </c>
      <c r="O40" s="8">
        <v>0</v>
      </c>
      <c r="P40" s="8">
        <v>3295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177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8</v>
      </c>
      <c r="AM40" s="8">
        <v>0</v>
      </c>
      <c r="AN40" s="8">
        <v>0</v>
      </c>
      <c r="AO40" s="8">
        <v>178</v>
      </c>
      <c r="AP40" s="8">
        <v>0</v>
      </c>
      <c r="AQ40" s="8">
        <v>366</v>
      </c>
    </row>
    <row r="41" spans="1:43" ht="15" customHeight="1">
      <c r="A41" s="7" t="s">
        <v>326</v>
      </c>
      <c r="B41" s="8">
        <v>0</v>
      </c>
      <c r="C41" s="8">
        <v>6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2891</v>
      </c>
      <c r="M41" s="8">
        <v>0</v>
      </c>
      <c r="N41" s="8">
        <v>0</v>
      </c>
      <c r="O41" s="8">
        <v>0</v>
      </c>
      <c r="P41" s="8">
        <v>472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78</v>
      </c>
      <c r="W41" s="8">
        <v>0</v>
      </c>
      <c r="X41" s="8">
        <v>0</v>
      </c>
      <c r="Y41" s="8">
        <v>0</v>
      </c>
      <c r="Z41" s="8">
        <v>0</v>
      </c>
      <c r="AA41" s="8">
        <v>722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547</v>
      </c>
      <c r="AM41" s="8">
        <v>0</v>
      </c>
      <c r="AN41" s="8">
        <v>0</v>
      </c>
      <c r="AO41" s="8">
        <v>1</v>
      </c>
      <c r="AP41" s="8">
        <v>0</v>
      </c>
      <c r="AQ41" s="8">
        <v>0</v>
      </c>
    </row>
    <row r="42" spans="1:43" ht="15" customHeight="1">
      <c r="A42" s="7" t="s">
        <v>83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</row>
    <row r="43" spans="1:43" ht="15" customHeight="1">
      <c r="A43" s="7" t="s">
        <v>327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13</v>
      </c>
      <c r="K43" s="8">
        <v>46</v>
      </c>
      <c r="L43" s="8">
        <v>0</v>
      </c>
      <c r="M43" s="8">
        <v>10</v>
      </c>
      <c r="N43" s="8">
        <v>0</v>
      </c>
      <c r="O43" s="8">
        <v>0</v>
      </c>
      <c r="P43" s="8">
        <v>2355</v>
      </c>
      <c r="Q43" s="8">
        <v>143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4</v>
      </c>
      <c r="Y43" s="8">
        <v>0</v>
      </c>
      <c r="Z43" s="8">
        <v>0</v>
      </c>
      <c r="AA43" s="8">
        <v>0</v>
      </c>
      <c r="AB43" s="8">
        <v>0</v>
      </c>
      <c r="AC43" s="8">
        <v>82</v>
      </c>
      <c r="AD43" s="8">
        <v>0</v>
      </c>
      <c r="AE43" s="8">
        <v>1203</v>
      </c>
      <c r="AF43" s="8">
        <v>0</v>
      </c>
      <c r="AG43" s="8">
        <v>0</v>
      </c>
      <c r="AH43" s="8">
        <v>104</v>
      </c>
      <c r="AI43" s="8">
        <v>0</v>
      </c>
      <c r="AJ43" s="8">
        <v>0</v>
      </c>
      <c r="AK43" s="8">
        <v>72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</row>
    <row r="44" spans="1:43" ht="15" customHeight="1">
      <c r="A44" s="7" t="s">
        <v>84</v>
      </c>
      <c r="B44" s="8">
        <v>7</v>
      </c>
      <c r="C44" s="8">
        <v>4845</v>
      </c>
      <c r="D44" s="8">
        <v>635</v>
      </c>
      <c r="E44" s="8">
        <v>80</v>
      </c>
      <c r="F44" s="8">
        <v>17869</v>
      </c>
      <c r="G44" s="8">
        <v>1394</v>
      </c>
      <c r="H44" s="8">
        <v>854</v>
      </c>
      <c r="I44" s="8">
        <v>2416</v>
      </c>
      <c r="J44" s="8">
        <v>29305</v>
      </c>
      <c r="K44" s="8">
        <v>13946</v>
      </c>
      <c r="L44" s="8">
        <v>27120</v>
      </c>
      <c r="M44" s="8">
        <v>1540</v>
      </c>
      <c r="N44" s="8">
        <v>13</v>
      </c>
      <c r="O44" s="8">
        <v>24339</v>
      </c>
      <c r="P44" s="8">
        <v>24564</v>
      </c>
      <c r="Q44" s="8">
        <v>6642</v>
      </c>
      <c r="R44" s="8">
        <v>39</v>
      </c>
      <c r="S44" s="8">
        <v>55</v>
      </c>
      <c r="T44" s="8">
        <v>67</v>
      </c>
      <c r="U44" s="8">
        <v>38</v>
      </c>
      <c r="V44" s="8">
        <v>26081</v>
      </c>
      <c r="W44" s="8">
        <v>107</v>
      </c>
      <c r="X44" s="8">
        <v>33520</v>
      </c>
      <c r="Y44" s="8">
        <v>25978</v>
      </c>
      <c r="Z44" s="8">
        <v>373</v>
      </c>
      <c r="AA44" s="8">
        <v>20670</v>
      </c>
      <c r="AB44" s="8">
        <v>89</v>
      </c>
      <c r="AC44" s="8">
        <v>52904</v>
      </c>
      <c r="AD44" s="8">
        <v>112580</v>
      </c>
      <c r="AE44" s="8">
        <v>92</v>
      </c>
      <c r="AF44" s="8">
        <v>703</v>
      </c>
      <c r="AG44" s="8">
        <v>37</v>
      </c>
      <c r="AH44" s="8">
        <v>284</v>
      </c>
      <c r="AI44" s="8">
        <v>14910</v>
      </c>
      <c r="AJ44" s="8">
        <v>444</v>
      </c>
      <c r="AK44" s="8">
        <v>2665</v>
      </c>
      <c r="AL44" s="8">
        <v>553</v>
      </c>
      <c r="AM44" s="8">
        <v>48</v>
      </c>
      <c r="AN44" s="8">
        <v>333</v>
      </c>
      <c r="AO44" s="8">
        <v>1716</v>
      </c>
      <c r="AP44" s="8">
        <v>6719</v>
      </c>
      <c r="AQ44" s="8">
        <v>14771</v>
      </c>
    </row>
    <row r="45" spans="1:43" ht="15" customHeight="1">
      <c r="A45" s="7" t="s">
        <v>328</v>
      </c>
      <c r="B45" s="8">
        <v>3754</v>
      </c>
      <c r="C45" s="8">
        <v>4667</v>
      </c>
      <c r="D45" s="8">
        <v>8225</v>
      </c>
      <c r="E45" s="8">
        <v>1124</v>
      </c>
      <c r="F45" s="8">
        <v>17044</v>
      </c>
      <c r="G45" s="8">
        <v>6202</v>
      </c>
      <c r="H45" s="8">
        <v>2372</v>
      </c>
      <c r="I45" s="8">
        <v>4888</v>
      </c>
      <c r="J45" s="8">
        <v>21301</v>
      </c>
      <c r="K45" s="8">
        <v>69683</v>
      </c>
      <c r="L45" s="8">
        <v>37231</v>
      </c>
      <c r="M45" s="8">
        <v>2304</v>
      </c>
      <c r="N45" s="8">
        <v>1040</v>
      </c>
      <c r="O45" s="8">
        <v>13176</v>
      </c>
      <c r="P45" s="8">
        <v>38702</v>
      </c>
      <c r="Q45" s="8">
        <v>3841</v>
      </c>
      <c r="R45" s="8">
        <v>2574</v>
      </c>
      <c r="S45" s="8">
        <v>1064</v>
      </c>
      <c r="T45" s="8">
        <v>261</v>
      </c>
      <c r="U45" s="8">
        <v>1031</v>
      </c>
      <c r="V45" s="8">
        <v>17947</v>
      </c>
      <c r="W45" s="8">
        <v>756</v>
      </c>
      <c r="X45" s="8">
        <v>92859</v>
      </c>
      <c r="Y45" s="8">
        <v>33925</v>
      </c>
      <c r="Z45" s="8">
        <v>127</v>
      </c>
      <c r="AA45" s="8">
        <v>21732</v>
      </c>
      <c r="AB45" s="8">
        <v>2289</v>
      </c>
      <c r="AC45" s="8">
        <v>43416</v>
      </c>
      <c r="AD45" s="8">
        <v>112767</v>
      </c>
      <c r="AE45" s="8">
        <v>4516</v>
      </c>
      <c r="AF45" s="8">
        <v>3557</v>
      </c>
      <c r="AG45" s="8">
        <v>3360</v>
      </c>
      <c r="AH45" s="8">
        <v>6845</v>
      </c>
      <c r="AI45" s="8">
        <v>14485</v>
      </c>
      <c r="AJ45" s="8">
        <v>5250</v>
      </c>
      <c r="AK45" s="8">
        <v>4660</v>
      </c>
      <c r="AL45" s="8">
        <v>1362</v>
      </c>
      <c r="AM45" s="8">
        <v>880</v>
      </c>
      <c r="AN45" s="8">
        <v>1748</v>
      </c>
      <c r="AO45" s="8">
        <v>3619</v>
      </c>
      <c r="AP45" s="8">
        <v>9698</v>
      </c>
      <c r="AQ45" s="8">
        <v>17656</v>
      </c>
    </row>
    <row r="46" spans="1:43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146</v>
      </c>
      <c r="Y46" s="8">
        <v>0</v>
      </c>
      <c r="Z46" s="8">
        <v>0</v>
      </c>
      <c r="AA46" s="8">
        <v>27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</row>
    <row r="47" spans="1:43" ht="15" customHeight="1">
      <c r="A47" s="5" t="s">
        <v>26</v>
      </c>
      <c r="B47" s="6">
        <v>212017</v>
      </c>
      <c r="C47" s="6">
        <v>248567</v>
      </c>
      <c r="D47" s="6">
        <v>234268</v>
      </c>
      <c r="E47" s="6">
        <v>11223</v>
      </c>
      <c r="F47" s="6">
        <v>793101</v>
      </c>
      <c r="G47" s="6">
        <v>193411</v>
      </c>
      <c r="H47" s="6">
        <v>90802</v>
      </c>
      <c r="I47" s="6">
        <v>303832.99999999994</v>
      </c>
      <c r="J47" s="6">
        <v>1060259</v>
      </c>
      <c r="K47" s="6">
        <v>1761133</v>
      </c>
      <c r="L47" s="6">
        <v>1938254</v>
      </c>
      <c r="M47" s="6">
        <v>49575</v>
      </c>
      <c r="N47" s="6">
        <v>53802</v>
      </c>
      <c r="O47" s="6">
        <v>736681</v>
      </c>
      <c r="P47" s="6">
        <v>1442274</v>
      </c>
      <c r="Q47" s="6">
        <v>184914</v>
      </c>
      <c r="R47" s="6">
        <v>79713</v>
      </c>
      <c r="S47" s="6">
        <v>55810</v>
      </c>
      <c r="T47" s="6">
        <v>2866</v>
      </c>
      <c r="U47" s="6">
        <v>63760</v>
      </c>
      <c r="V47" s="6">
        <v>1041959</v>
      </c>
      <c r="W47" s="6">
        <v>24323</v>
      </c>
      <c r="X47" s="6">
        <v>3283232</v>
      </c>
      <c r="Y47" s="6">
        <v>1032236</v>
      </c>
      <c r="Z47" s="6">
        <v>1420</v>
      </c>
      <c r="AA47" s="6">
        <v>1335935</v>
      </c>
      <c r="AB47" s="6">
        <v>31953</v>
      </c>
      <c r="AC47" s="6">
        <v>2524174</v>
      </c>
      <c r="AD47" s="6">
        <v>5272773</v>
      </c>
      <c r="AE47" s="6">
        <v>109735</v>
      </c>
      <c r="AF47" s="6">
        <v>111741</v>
      </c>
      <c r="AG47" s="6">
        <v>76735</v>
      </c>
      <c r="AH47" s="6">
        <v>233114</v>
      </c>
      <c r="AI47" s="6">
        <v>595510.0000000001</v>
      </c>
      <c r="AJ47" s="6">
        <v>282165</v>
      </c>
      <c r="AK47" s="6">
        <v>74291</v>
      </c>
      <c r="AL47" s="6">
        <v>12642</v>
      </c>
      <c r="AM47" s="6">
        <v>35682</v>
      </c>
      <c r="AN47" s="6">
        <v>35782</v>
      </c>
      <c r="AO47" s="6">
        <v>109915</v>
      </c>
      <c r="AP47" s="6">
        <v>307180</v>
      </c>
      <c r="AQ47" s="6">
        <v>750821</v>
      </c>
    </row>
    <row r="48" spans="1:43" ht="15" customHeight="1">
      <c r="A48" s="7" t="s">
        <v>102</v>
      </c>
      <c r="B48" s="8">
        <v>142192</v>
      </c>
      <c r="C48" s="8">
        <v>25991</v>
      </c>
      <c r="D48" s="8">
        <v>103382</v>
      </c>
      <c r="E48" s="8">
        <v>5874</v>
      </c>
      <c r="F48" s="8">
        <v>104069</v>
      </c>
      <c r="G48" s="8">
        <v>69618</v>
      </c>
      <c r="H48" s="8">
        <v>3451</v>
      </c>
      <c r="I48" s="8">
        <v>76850</v>
      </c>
      <c r="J48" s="8">
        <v>166988</v>
      </c>
      <c r="K48" s="8">
        <v>310376.99999999994</v>
      </c>
      <c r="L48" s="8">
        <v>451644</v>
      </c>
      <c r="M48" s="8">
        <v>17975</v>
      </c>
      <c r="N48" s="8">
        <v>22035</v>
      </c>
      <c r="O48" s="8">
        <v>81198</v>
      </c>
      <c r="P48" s="8">
        <v>332880</v>
      </c>
      <c r="Q48" s="8">
        <v>71598</v>
      </c>
      <c r="R48" s="8">
        <v>21939</v>
      </c>
      <c r="S48" s="8">
        <v>11103</v>
      </c>
      <c r="T48" s="8">
        <v>1569</v>
      </c>
      <c r="U48" s="8">
        <v>23087</v>
      </c>
      <c r="V48" s="8">
        <v>222375</v>
      </c>
      <c r="W48" s="8">
        <v>16394</v>
      </c>
      <c r="X48" s="8">
        <v>873764</v>
      </c>
      <c r="Y48" s="8">
        <v>213480</v>
      </c>
      <c r="Z48" s="8">
        <v>1229</v>
      </c>
      <c r="AA48" s="8">
        <v>208247</v>
      </c>
      <c r="AB48" s="8">
        <v>15691</v>
      </c>
      <c r="AC48" s="8">
        <v>634657.9999999999</v>
      </c>
      <c r="AD48" s="8">
        <v>688099</v>
      </c>
      <c r="AE48" s="8">
        <v>88389</v>
      </c>
      <c r="AF48" s="8">
        <v>66574</v>
      </c>
      <c r="AG48" s="8">
        <v>60358</v>
      </c>
      <c r="AH48" s="8">
        <v>98068</v>
      </c>
      <c r="AI48" s="8">
        <v>28965</v>
      </c>
      <c r="AJ48" s="8">
        <v>88295</v>
      </c>
      <c r="AK48" s="8">
        <v>27150</v>
      </c>
      <c r="AL48" s="8">
        <v>6377</v>
      </c>
      <c r="AM48" s="8">
        <v>18247</v>
      </c>
      <c r="AN48" s="8">
        <v>29441</v>
      </c>
      <c r="AO48" s="8">
        <v>39632</v>
      </c>
      <c r="AP48" s="8">
        <v>18669</v>
      </c>
      <c r="AQ48" s="8">
        <v>111481</v>
      </c>
    </row>
    <row r="49" spans="1:43" ht="15" customHeight="1">
      <c r="A49" s="7" t="s">
        <v>304</v>
      </c>
      <c r="B49" s="8">
        <v>136</v>
      </c>
      <c r="C49" s="8">
        <v>2374</v>
      </c>
      <c r="D49" s="8">
        <v>3144</v>
      </c>
      <c r="E49" s="8">
        <v>135</v>
      </c>
      <c r="F49" s="8">
        <v>997</v>
      </c>
      <c r="G49" s="8">
        <v>12739</v>
      </c>
      <c r="H49" s="8">
        <v>1002</v>
      </c>
      <c r="I49" s="8">
        <v>3445</v>
      </c>
      <c r="J49" s="8">
        <v>3471</v>
      </c>
      <c r="K49" s="8">
        <v>3518</v>
      </c>
      <c r="L49" s="8">
        <v>13137</v>
      </c>
      <c r="M49" s="8">
        <v>1862</v>
      </c>
      <c r="N49" s="8">
        <v>51</v>
      </c>
      <c r="O49" s="8">
        <v>2203</v>
      </c>
      <c r="P49" s="8">
        <v>12733</v>
      </c>
      <c r="Q49" s="8">
        <v>3049</v>
      </c>
      <c r="R49" s="8">
        <v>0</v>
      </c>
      <c r="S49" s="8">
        <v>7</v>
      </c>
      <c r="T49" s="8">
        <v>0</v>
      </c>
      <c r="U49" s="8">
        <v>867</v>
      </c>
      <c r="V49" s="8">
        <v>5195</v>
      </c>
      <c r="W49" s="8">
        <v>7</v>
      </c>
      <c r="X49" s="8">
        <v>21890</v>
      </c>
      <c r="Y49" s="8">
        <v>2266</v>
      </c>
      <c r="Z49" s="8">
        <v>9</v>
      </c>
      <c r="AA49" s="8">
        <v>13392</v>
      </c>
      <c r="AB49" s="8">
        <v>0</v>
      </c>
      <c r="AC49" s="8">
        <v>10290</v>
      </c>
      <c r="AD49" s="8">
        <v>34123</v>
      </c>
      <c r="AE49" s="8">
        <v>101</v>
      </c>
      <c r="AF49" s="8">
        <v>485</v>
      </c>
      <c r="AG49" s="8">
        <v>2490</v>
      </c>
      <c r="AH49" s="8">
        <v>3110</v>
      </c>
      <c r="AI49" s="8">
        <v>1575</v>
      </c>
      <c r="AJ49" s="8">
        <v>311</v>
      </c>
      <c r="AK49" s="8">
        <v>0</v>
      </c>
      <c r="AL49" s="8">
        <v>0</v>
      </c>
      <c r="AM49" s="8">
        <v>348</v>
      </c>
      <c r="AN49" s="8">
        <v>170</v>
      </c>
      <c r="AO49" s="8">
        <v>46</v>
      </c>
      <c r="AP49" s="8">
        <v>214</v>
      </c>
      <c r="AQ49" s="8">
        <v>3043</v>
      </c>
    </row>
    <row r="50" spans="1:43" ht="15" customHeight="1">
      <c r="A50" s="7" t="s">
        <v>103</v>
      </c>
      <c r="B50" s="8">
        <v>142056</v>
      </c>
      <c r="C50" s="8">
        <v>23617</v>
      </c>
      <c r="D50" s="8">
        <v>100238</v>
      </c>
      <c r="E50" s="8">
        <v>5739</v>
      </c>
      <c r="F50" s="8">
        <v>103072</v>
      </c>
      <c r="G50" s="8">
        <v>56879</v>
      </c>
      <c r="H50" s="8">
        <v>2449</v>
      </c>
      <c r="I50" s="8">
        <v>73405</v>
      </c>
      <c r="J50" s="8">
        <v>163517</v>
      </c>
      <c r="K50" s="8">
        <v>306859.00000000006</v>
      </c>
      <c r="L50" s="8">
        <v>438507.00000000006</v>
      </c>
      <c r="M50" s="8">
        <v>16113</v>
      </c>
      <c r="N50" s="8">
        <v>21984</v>
      </c>
      <c r="O50" s="8">
        <v>78995</v>
      </c>
      <c r="P50" s="8">
        <v>320147.00000000006</v>
      </c>
      <c r="Q50" s="8">
        <v>68549</v>
      </c>
      <c r="R50" s="8">
        <v>21939</v>
      </c>
      <c r="S50" s="8">
        <v>11096</v>
      </c>
      <c r="T50" s="8">
        <v>1569</v>
      </c>
      <c r="U50" s="8">
        <v>22220</v>
      </c>
      <c r="V50" s="8">
        <v>217180</v>
      </c>
      <c r="W50" s="8">
        <v>16387</v>
      </c>
      <c r="X50" s="8">
        <v>851873.9999999999</v>
      </c>
      <c r="Y50" s="8">
        <v>211214</v>
      </c>
      <c r="Z50" s="8">
        <v>1220</v>
      </c>
      <c r="AA50" s="8">
        <v>194855</v>
      </c>
      <c r="AB50" s="8">
        <v>15691</v>
      </c>
      <c r="AC50" s="8">
        <v>624368</v>
      </c>
      <c r="AD50" s="8">
        <v>653976</v>
      </c>
      <c r="AE50" s="8">
        <v>88288</v>
      </c>
      <c r="AF50" s="8">
        <v>66089</v>
      </c>
      <c r="AG50" s="8">
        <v>57868</v>
      </c>
      <c r="AH50" s="8">
        <v>94958</v>
      </c>
      <c r="AI50" s="8">
        <v>27390</v>
      </c>
      <c r="AJ50" s="8">
        <v>87984</v>
      </c>
      <c r="AK50" s="8">
        <v>27150</v>
      </c>
      <c r="AL50" s="8">
        <v>6377</v>
      </c>
      <c r="AM50" s="8">
        <v>17899</v>
      </c>
      <c r="AN50" s="8">
        <v>29271</v>
      </c>
      <c r="AO50" s="8">
        <v>39586</v>
      </c>
      <c r="AP50" s="8">
        <v>18455</v>
      </c>
      <c r="AQ50" s="8">
        <v>108438</v>
      </c>
    </row>
    <row r="51" spans="1:43" ht="15" customHeight="1">
      <c r="A51" s="7" t="s">
        <v>104</v>
      </c>
      <c r="B51" s="8">
        <v>61657</v>
      </c>
      <c r="C51" s="8">
        <v>202743</v>
      </c>
      <c r="D51" s="8">
        <v>114980</v>
      </c>
      <c r="E51" s="8">
        <v>4274</v>
      </c>
      <c r="F51" s="8">
        <v>619710.0000000001</v>
      </c>
      <c r="G51" s="8">
        <v>114588</v>
      </c>
      <c r="H51" s="8">
        <v>83373</v>
      </c>
      <c r="I51" s="8">
        <v>201986</v>
      </c>
      <c r="J51" s="8">
        <v>673117</v>
      </c>
      <c r="K51" s="8">
        <v>925657</v>
      </c>
      <c r="L51" s="8">
        <v>1257555.9999999998</v>
      </c>
      <c r="M51" s="8">
        <v>4915</v>
      </c>
      <c r="N51" s="8">
        <v>29248</v>
      </c>
      <c r="O51" s="8">
        <v>600833.9999999999</v>
      </c>
      <c r="P51" s="8">
        <v>920533</v>
      </c>
      <c r="Q51" s="8">
        <v>77767</v>
      </c>
      <c r="R51" s="8">
        <v>4930</v>
      </c>
      <c r="S51" s="8">
        <v>37167</v>
      </c>
      <c r="T51" s="8">
        <v>104</v>
      </c>
      <c r="U51" s="8">
        <v>35376</v>
      </c>
      <c r="V51" s="8">
        <v>671567</v>
      </c>
      <c r="W51" s="8">
        <v>1301</v>
      </c>
      <c r="X51" s="8">
        <v>2055915</v>
      </c>
      <c r="Y51" s="8">
        <v>648835</v>
      </c>
      <c r="Z51" s="8">
        <v>76</v>
      </c>
      <c r="AA51" s="8">
        <v>1039023</v>
      </c>
      <c r="AB51" s="8">
        <v>8550</v>
      </c>
      <c r="AC51" s="8">
        <v>1702696</v>
      </c>
      <c r="AD51" s="8">
        <v>4078763</v>
      </c>
      <c r="AE51" s="8">
        <v>4545</v>
      </c>
      <c r="AF51" s="8">
        <v>13600</v>
      </c>
      <c r="AG51" s="8">
        <v>13126</v>
      </c>
      <c r="AH51" s="8">
        <v>99046</v>
      </c>
      <c r="AI51" s="8">
        <v>504375.00000000006</v>
      </c>
      <c r="AJ51" s="8">
        <v>146281</v>
      </c>
      <c r="AK51" s="8">
        <v>10974</v>
      </c>
      <c r="AL51" s="8">
        <v>2063</v>
      </c>
      <c r="AM51" s="8">
        <v>4648</v>
      </c>
      <c r="AN51" s="8">
        <v>1867</v>
      </c>
      <c r="AO51" s="8">
        <v>44377</v>
      </c>
      <c r="AP51" s="8">
        <v>271880</v>
      </c>
      <c r="AQ51" s="8">
        <v>536861</v>
      </c>
    </row>
    <row r="52" spans="1:43" ht="15" customHeight="1">
      <c r="A52" s="7" t="s">
        <v>105</v>
      </c>
      <c r="B52" s="8">
        <v>0</v>
      </c>
      <c r="C52" s="8">
        <v>24228</v>
      </c>
      <c r="D52" s="8">
        <v>1060</v>
      </c>
      <c r="E52" s="8">
        <v>254</v>
      </c>
      <c r="F52" s="8">
        <v>133068</v>
      </c>
      <c r="G52" s="8">
        <v>3838</v>
      </c>
      <c r="H52" s="8">
        <v>16931</v>
      </c>
      <c r="I52" s="8">
        <v>17457</v>
      </c>
      <c r="J52" s="8">
        <v>154082</v>
      </c>
      <c r="K52" s="8">
        <v>84677</v>
      </c>
      <c r="L52" s="8">
        <v>198222</v>
      </c>
      <c r="M52" s="8">
        <v>0</v>
      </c>
      <c r="N52" s="8">
        <v>5543</v>
      </c>
      <c r="O52" s="8">
        <v>75301</v>
      </c>
      <c r="P52" s="8">
        <v>187535</v>
      </c>
      <c r="Q52" s="8">
        <v>0</v>
      </c>
      <c r="R52" s="8">
        <v>4719</v>
      </c>
      <c r="S52" s="8">
        <v>1578</v>
      </c>
      <c r="T52" s="8">
        <v>0</v>
      </c>
      <c r="U52" s="8">
        <v>133</v>
      </c>
      <c r="V52" s="8">
        <v>104106</v>
      </c>
      <c r="W52" s="8">
        <v>0</v>
      </c>
      <c r="X52" s="8">
        <v>547602</v>
      </c>
      <c r="Y52" s="8">
        <v>76251</v>
      </c>
      <c r="Z52" s="8">
        <v>0</v>
      </c>
      <c r="AA52" s="8">
        <v>215464</v>
      </c>
      <c r="AB52" s="8">
        <v>0</v>
      </c>
      <c r="AC52" s="8">
        <v>716620</v>
      </c>
      <c r="AD52" s="8">
        <v>805969</v>
      </c>
      <c r="AE52" s="8">
        <v>111</v>
      </c>
      <c r="AF52" s="8">
        <v>0</v>
      </c>
      <c r="AG52" s="8">
        <v>0</v>
      </c>
      <c r="AH52" s="8">
        <v>683</v>
      </c>
      <c r="AI52" s="8">
        <v>116701</v>
      </c>
      <c r="AJ52" s="8">
        <v>0</v>
      </c>
      <c r="AK52" s="8">
        <v>0</v>
      </c>
      <c r="AL52" s="8">
        <v>2</v>
      </c>
      <c r="AM52" s="8">
        <v>0</v>
      </c>
      <c r="AN52" s="8">
        <v>0</v>
      </c>
      <c r="AO52" s="8">
        <v>0</v>
      </c>
      <c r="AP52" s="8">
        <v>55742</v>
      </c>
      <c r="AQ52" s="8">
        <v>134603</v>
      </c>
    </row>
    <row r="53" spans="1:43" ht="15" customHeight="1">
      <c r="A53" s="7" t="s">
        <v>305</v>
      </c>
      <c r="B53" s="8">
        <v>2758</v>
      </c>
      <c r="C53" s="8">
        <v>44036</v>
      </c>
      <c r="D53" s="8">
        <v>63032</v>
      </c>
      <c r="E53" s="8">
        <v>2193</v>
      </c>
      <c r="F53" s="8">
        <v>120528</v>
      </c>
      <c r="G53" s="8">
        <v>39141</v>
      </c>
      <c r="H53" s="8">
        <v>29409</v>
      </c>
      <c r="I53" s="8">
        <v>79707</v>
      </c>
      <c r="J53" s="8">
        <v>161144</v>
      </c>
      <c r="K53" s="8">
        <v>488852.99999999994</v>
      </c>
      <c r="L53" s="8">
        <v>422280.99999999994</v>
      </c>
      <c r="M53" s="8">
        <v>1188</v>
      </c>
      <c r="N53" s="8">
        <v>6996</v>
      </c>
      <c r="O53" s="8">
        <v>195222</v>
      </c>
      <c r="P53" s="8">
        <v>169474</v>
      </c>
      <c r="Q53" s="8">
        <v>35174</v>
      </c>
      <c r="R53" s="8">
        <v>45</v>
      </c>
      <c r="S53" s="8">
        <v>12952</v>
      </c>
      <c r="T53" s="8">
        <v>0</v>
      </c>
      <c r="U53" s="8">
        <v>11974</v>
      </c>
      <c r="V53" s="8">
        <v>186460</v>
      </c>
      <c r="W53" s="8">
        <v>497</v>
      </c>
      <c r="X53" s="8">
        <v>427847.00000000006</v>
      </c>
      <c r="Y53" s="8">
        <v>212677</v>
      </c>
      <c r="Z53" s="8">
        <v>4</v>
      </c>
      <c r="AA53" s="8">
        <v>284681</v>
      </c>
      <c r="AB53" s="8">
        <v>114</v>
      </c>
      <c r="AC53" s="8">
        <v>342342</v>
      </c>
      <c r="AD53" s="8">
        <v>1071056</v>
      </c>
      <c r="AE53" s="8">
        <v>1924</v>
      </c>
      <c r="AF53" s="8">
        <v>9345</v>
      </c>
      <c r="AG53" s="8">
        <v>4987</v>
      </c>
      <c r="AH53" s="8">
        <v>39621</v>
      </c>
      <c r="AI53" s="8">
        <v>97349</v>
      </c>
      <c r="AJ53" s="8">
        <v>4630</v>
      </c>
      <c r="AK53" s="8">
        <v>0</v>
      </c>
      <c r="AL53" s="8">
        <v>351</v>
      </c>
      <c r="AM53" s="8">
        <v>3111</v>
      </c>
      <c r="AN53" s="8">
        <v>874</v>
      </c>
      <c r="AO53" s="8">
        <v>9010</v>
      </c>
      <c r="AP53" s="8">
        <v>63378</v>
      </c>
      <c r="AQ53" s="8">
        <v>130997</v>
      </c>
    </row>
    <row r="54" spans="1:43" ht="15" customHeight="1">
      <c r="A54" s="7" t="s">
        <v>85</v>
      </c>
      <c r="B54" s="8">
        <v>58899</v>
      </c>
      <c r="C54" s="8">
        <v>134479</v>
      </c>
      <c r="D54" s="8">
        <v>50888</v>
      </c>
      <c r="E54" s="8">
        <v>1827</v>
      </c>
      <c r="F54" s="8">
        <v>366114</v>
      </c>
      <c r="G54" s="8">
        <v>71609</v>
      </c>
      <c r="H54" s="8">
        <v>37033</v>
      </c>
      <c r="I54" s="8">
        <v>104822</v>
      </c>
      <c r="J54" s="8">
        <v>357891.00000000006</v>
      </c>
      <c r="K54" s="8">
        <v>352127.00000000006</v>
      </c>
      <c r="L54" s="8">
        <v>637053</v>
      </c>
      <c r="M54" s="8">
        <v>3727</v>
      </c>
      <c r="N54" s="8">
        <v>16709</v>
      </c>
      <c r="O54" s="8">
        <v>330311.00000000006</v>
      </c>
      <c r="P54" s="8">
        <v>563524</v>
      </c>
      <c r="Q54" s="8">
        <v>42593</v>
      </c>
      <c r="R54" s="8">
        <v>166</v>
      </c>
      <c r="S54" s="8">
        <v>22637</v>
      </c>
      <c r="T54" s="8">
        <v>104</v>
      </c>
      <c r="U54" s="8">
        <v>23269</v>
      </c>
      <c r="V54" s="8">
        <v>381000.99999999994</v>
      </c>
      <c r="W54" s="8">
        <v>804</v>
      </c>
      <c r="X54" s="8">
        <v>1080466</v>
      </c>
      <c r="Y54" s="8">
        <v>359907.00000000006</v>
      </c>
      <c r="Z54" s="8">
        <v>72</v>
      </c>
      <c r="AA54" s="8">
        <v>538878</v>
      </c>
      <c r="AB54" s="8">
        <v>8436</v>
      </c>
      <c r="AC54" s="8">
        <v>643734.0000000001</v>
      </c>
      <c r="AD54" s="8">
        <v>2201738</v>
      </c>
      <c r="AE54" s="8">
        <v>2510</v>
      </c>
      <c r="AF54" s="8">
        <v>4255</v>
      </c>
      <c r="AG54" s="8">
        <v>8139</v>
      </c>
      <c r="AH54" s="8">
        <v>58742</v>
      </c>
      <c r="AI54" s="8">
        <v>290325</v>
      </c>
      <c r="AJ54" s="8">
        <v>141651</v>
      </c>
      <c r="AK54" s="8">
        <v>10974</v>
      </c>
      <c r="AL54" s="8">
        <v>1710</v>
      </c>
      <c r="AM54" s="8">
        <v>1537</v>
      </c>
      <c r="AN54" s="8">
        <v>993</v>
      </c>
      <c r="AO54" s="8">
        <v>35367</v>
      </c>
      <c r="AP54" s="8">
        <v>152760</v>
      </c>
      <c r="AQ54" s="8">
        <v>271261</v>
      </c>
    </row>
    <row r="55" spans="1:43" ht="15" customHeight="1">
      <c r="A55" s="7" t="s">
        <v>106</v>
      </c>
      <c r="B55" s="8">
        <v>1300</v>
      </c>
      <c r="C55" s="8">
        <v>5595</v>
      </c>
      <c r="D55" s="8">
        <v>9109</v>
      </c>
      <c r="E55" s="8">
        <v>0</v>
      </c>
      <c r="F55" s="8">
        <v>0</v>
      </c>
      <c r="G55" s="8">
        <v>0</v>
      </c>
      <c r="H55" s="8">
        <v>0</v>
      </c>
      <c r="I55" s="8">
        <v>6253</v>
      </c>
      <c r="J55" s="8">
        <v>29087</v>
      </c>
      <c r="K55" s="8">
        <v>338688</v>
      </c>
      <c r="L55" s="8">
        <v>72197</v>
      </c>
      <c r="M55" s="8">
        <v>23100</v>
      </c>
      <c r="N55" s="8">
        <v>988</v>
      </c>
      <c r="O55" s="8">
        <v>5646</v>
      </c>
      <c r="P55" s="8">
        <v>36667</v>
      </c>
      <c r="Q55" s="8">
        <v>29191</v>
      </c>
      <c r="R55" s="8">
        <v>47728</v>
      </c>
      <c r="S55" s="8">
        <v>4779</v>
      </c>
      <c r="T55" s="8">
        <v>1000</v>
      </c>
      <c r="U55" s="8">
        <v>2327</v>
      </c>
      <c r="V55" s="8">
        <v>26906</v>
      </c>
      <c r="W55" s="8">
        <v>5150</v>
      </c>
      <c r="X55" s="8">
        <v>34353</v>
      </c>
      <c r="Y55" s="8">
        <v>69821</v>
      </c>
      <c r="Z55" s="8">
        <v>0</v>
      </c>
      <c r="AA55" s="8">
        <v>7476</v>
      </c>
      <c r="AB55" s="8">
        <v>2520</v>
      </c>
      <c r="AC55" s="8">
        <v>6708</v>
      </c>
      <c r="AD55" s="8">
        <v>76190</v>
      </c>
      <c r="AE55" s="8">
        <v>9550</v>
      </c>
      <c r="AF55" s="8">
        <v>22000</v>
      </c>
      <c r="AG55" s="8">
        <v>0</v>
      </c>
      <c r="AH55" s="8">
        <v>20000</v>
      </c>
      <c r="AI55" s="8">
        <v>5</v>
      </c>
      <c r="AJ55" s="8">
        <v>37440</v>
      </c>
      <c r="AK55" s="8">
        <v>28070</v>
      </c>
      <c r="AL55" s="8">
        <v>2360</v>
      </c>
      <c r="AM55" s="8">
        <v>11450</v>
      </c>
      <c r="AN55" s="8">
        <v>3291</v>
      </c>
      <c r="AO55" s="8">
        <v>20006</v>
      </c>
      <c r="AP55" s="8">
        <v>0</v>
      </c>
      <c r="AQ55" s="8">
        <v>16021</v>
      </c>
    </row>
    <row r="56" spans="1:43" ht="15" customHeight="1">
      <c r="A56" s="7" t="s">
        <v>306</v>
      </c>
      <c r="B56" s="8">
        <v>0</v>
      </c>
      <c r="C56" s="8">
        <v>2500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5989</v>
      </c>
      <c r="J56" s="8">
        <v>26167</v>
      </c>
      <c r="K56" s="8">
        <v>41752</v>
      </c>
      <c r="L56" s="8">
        <v>1243</v>
      </c>
      <c r="M56" s="8">
        <v>23100</v>
      </c>
      <c r="N56" s="8">
        <v>0</v>
      </c>
      <c r="O56" s="8">
        <v>0</v>
      </c>
      <c r="P56" s="8">
        <v>36667</v>
      </c>
      <c r="Q56" s="8">
        <v>2250</v>
      </c>
      <c r="R56" s="8">
        <v>30000</v>
      </c>
      <c r="S56" s="8">
        <v>4500</v>
      </c>
      <c r="T56" s="8">
        <v>1000</v>
      </c>
      <c r="U56" s="8">
        <v>0</v>
      </c>
      <c r="V56" s="8">
        <v>0</v>
      </c>
      <c r="W56" s="8">
        <v>0</v>
      </c>
      <c r="X56" s="8">
        <v>31433</v>
      </c>
      <c r="Y56" s="8">
        <v>46351</v>
      </c>
      <c r="Z56" s="8">
        <v>0</v>
      </c>
      <c r="AA56" s="8">
        <v>7000</v>
      </c>
      <c r="AB56" s="8">
        <v>2520</v>
      </c>
      <c r="AC56" s="8">
        <v>6419</v>
      </c>
      <c r="AD56" s="8">
        <v>47103</v>
      </c>
      <c r="AE56" s="8">
        <v>9550</v>
      </c>
      <c r="AF56" s="8">
        <v>22000</v>
      </c>
      <c r="AG56" s="8">
        <v>0</v>
      </c>
      <c r="AH56" s="8">
        <v>20000</v>
      </c>
      <c r="AI56" s="8">
        <v>0</v>
      </c>
      <c r="AJ56" s="8">
        <v>37440</v>
      </c>
      <c r="AK56" s="8">
        <v>26191</v>
      </c>
      <c r="AL56" s="8">
        <v>2360</v>
      </c>
      <c r="AM56" s="8">
        <v>0</v>
      </c>
      <c r="AN56" s="8">
        <v>3000</v>
      </c>
      <c r="AO56" s="8">
        <v>17900</v>
      </c>
      <c r="AP56" s="8">
        <v>0</v>
      </c>
      <c r="AQ56" s="8">
        <v>16021</v>
      </c>
    </row>
    <row r="57" spans="1:43" ht="15" customHeight="1">
      <c r="A57" s="7" t="s">
        <v>28</v>
      </c>
      <c r="B57" s="8">
        <v>1300</v>
      </c>
      <c r="C57" s="8">
        <v>3095</v>
      </c>
      <c r="D57" s="8">
        <v>9109</v>
      </c>
      <c r="E57" s="8">
        <v>0</v>
      </c>
      <c r="F57" s="8">
        <v>0</v>
      </c>
      <c r="G57" s="8">
        <v>0</v>
      </c>
      <c r="H57" s="8">
        <v>0</v>
      </c>
      <c r="I57" s="8">
        <v>264</v>
      </c>
      <c r="J57" s="8">
        <v>2920</v>
      </c>
      <c r="K57" s="8">
        <v>296936</v>
      </c>
      <c r="L57" s="8">
        <v>70954</v>
      </c>
      <c r="M57" s="8">
        <v>0</v>
      </c>
      <c r="N57" s="8">
        <v>988</v>
      </c>
      <c r="O57" s="8">
        <v>5646</v>
      </c>
      <c r="P57" s="8">
        <v>0</v>
      </c>
      <c r="Q57" s="8">
        <v>26941</v>
      </c>
      <c r="R57" s="8">
        <v>17728</v>
      </c>
      <c r="S57" s="8">
        <v>279</v>
      </c>
      <c r="T57" s="8">
        <v>0</v>
      </c>
      <c r="U57" s="8">
        <v>2327</v>
      </c>
      <c r="V57" s="8">
        <v>26906</v>
      </c>
      <c r="W57" s="8">
        <v>5150</v>
      </c>
      <c r="X57" s="8">
        <v>2920</v>
      </c>
      <c r="Y57" s="8">
        <v>23470</v>
      </c>
      <c r="Z57" s="8">
        <v>0</v>
      </c>
      <c r="AA57" s="8">
        <v>476</v>
      </c>
      <c r="AB57" s="8">
        <v>0</v>
      </c>
      <c r="AC57" s="8">
        <v>289</v>
      </c>
      <c r="AD57" s="8">
        <v>29087</v>
      </c>
      <c r="AE57" s="8">
        <v>0</v>
      </c>
      <c r="AF57" s="8">
        <v>0</v>
      </c>
      <c r="AG57" s="8">
        <v>0</v>
      </c>
      <c r="AH57" s="8">
        <v>0</v>
      </c>
      <c r="AI57" s="8">
        <v>5</v>
      </c>
      <c r="AJ57" s="8">
        <v>0</v>
      </c>
      <c r="AK57" s="8">
        <v>1879</v>
      </c>
      <c r="AL57" s="8">
        <v>0</v>
      </c>
      <c r="AM57" s="8">
        <v>11450</v>
      </c>
      <c r="AN57" s="8">
        <v>291</v>
      </c>
      <c r="AO57" s="8">
        <v>2106</v>
      </c>
      <c r="AP57" s="8">
        <v>0</v>
      </c>
      <c r="AQ57" s="8">
        <v>0</v>
      </c>
    </row>
    <row r="58" spans="1:43" ht="15" customHeight="1">
      <c r="A58" s="7" t="s">
        <v>29</v>
      </c>
      <c r="B58" s="8">
        <v>6868</v>
      </c>
      <c r="C58" s="8">
        <v>14238</v>
      </c>
      <c r="D58" s="8">
        <v>6797</v>
      </c>
      <c r="E58" s="8">
        <v>1075</v>
      </c>
      <c r="F58" s="8">
        <v>69322</v>
      </c>
      <c r="G58" s="8">
        <v>9205</v>
      </c>
      <c r="H58" s="8">
        <v>3978</v>
      </c>
      <c r="I58" s="8">
        <v>18744</v>
      </c>
      <c r="J58" s="8">
        <v>191067</v>
      </c>
      <c r="K58" s="8">
        <v>186411</v>
      </c>
      <c r="L58" s="8">
        <v>156857</v>
      </c>
      <c r="M58" s="8">
        <v>3585</v>
      </c>
      <c r="N58" s="8">
        <v>1531</v>
      </c>
      <c r="O58" s="8">
        <v>49003</v>
      </c>
      <c r="P58" s="8">
        <v>152194</v>
      </c>
      <c r="Q58" s="8">
        <v>6358</v>
      </c>
      <c r="R58" s="8">
        <v>5116</v>
      </c>
      <c r="S58" s="8">
        <v>2761</v>
      </c>
      <c r="T58" s="8">
        <v>193</v>
      </c>
      <c r="U58" s="8">
        <v>2970</v>
      </c>
      <c r="V58" s="8">
        <v>121111</v>
      </c>
      <c r="W58" s="8">
        <v>1478</v>
      </c>
      <c r="X58" s="8">
        <v>319200</v>
      </c>
      <c r="Y58" s="8">
        <v>100100</v>
      </c>
      <c r="Z58" s="8">
        <v>115</v>
      </c>
      <c r="AA58" s="8">
        <v>81189</v>
      </c>
      <c r="AB58" s="8">
        <v>5192</v>
      </c>
      <c r="AC58" s="8">
        <v>180112</v>
      </c>
      <c r="AD58" s="8">
        <v>429720.99999999994</v>
      </c>
      <c r="AE58" s="8">
        <v>7251</v>
      </c>
      <c r="AF58" s="8">
        <v>9567</v>
      </c>
      <c r="AG58" s="8">
        <v>3251</v>
      </c>
      <c r="AH58" s="8">
        <v>16000</v>
      </c>
      <c r="AI58" s="8">
        <v>62165</v>
      </c>
      <c r="AJ58" s="8">
        <v>10149</v>
      </c>
      <c r="AK58" s="8">
        <v>8097</v>
      </c>
      <c r="AL58" s="8">
        <v>1842</v>
      </c>
      <c r="AM58" s="8">
        <v>1337</v>
      </c>
      <c r="AN58" s="8">
        <v>1183</v>
      </c>
      <c r="AO58" s="8">
        <v>5900</v>
      </c>
      <c r="AP58" s="8">
        <v>16631</v>
      </c>
      <c r="AQ58" s="8">
        <v>86458</v>
      </c>
    </row>
    <row r="59" spans="1:43" ht="15" customHeight="1">
      <c r="A59" s="7" t="s">
        <v>30</v>
      </c>
      <c r="B59" s="8">
        <v>178</v>
      </c>
      <c r="C59" s="8">
        <v>1637</v>
      </c>
      <c r="D59" s="8">
        <v>1007</v>
      </c>
      <c r="E59" s="8">
        <v>44</v>
      </c>
      <c r="F59" s="8">
        <v>3435</v>
      </c>
      <c r="G59" s="8">
        <v>3699</v>
      </c>
      <c r="H59" s="8">
        <v>397</v>
      </c>
      <c r="I59" s="8">
        <v>1365</v>
      </c>
      <c r="J59" s="8">
        <v>19331</v>
      </c>
      <c r="K59" s="8">
        <v>25696</v>
      </c>
      <c r="L59" s="8">
        <v>9174</v>
      </c>
      <c r="M59" s="8">
        <v>396</v>
      </c>
      <c r="N59" s="8">
        <v>138</v>
      </c>
      <c r="O59" s="8">
        <v>6411</v>
      </c>
      <c r="P59" s="8">
        <v>7815</v>
      </c>
      <c r="Q59" s="8">
        <v>684</v>
      </c>
      <c r="R59" s="8">
        <v>355</v>
      </c>
      <c r="S59" s="8">
        <v>156</v>
      </c>
      <c r="T59" s="8">
        <v>42</v>
      </c>
      <c r="U59" s="8">
        <v>354</v>
      </c>
      <c r="V59" s="8">
        <v>39895</v>
      </c>
      <c r="W59" s="8">
        <v>188</v>
      </c>
      <c r="X59" s="8">
        <v>28856</v>
      </c>
      <c r="Y59" s="8">
        <v>6628</v>
      </c>
      <c r="Z59" s="8">
        <v>152</v>
      </c>
      <c r="AA59" s="8">
        <v>3473</v>
      </c>
      <c r="AB59" s="8">
        <v>3397</v>
      </c>
      <c r="AC59" s="8">
        <v>13268</v>
      </c>
      <c r="AD59" s="8">
        <v>80770</v>
      </c>
      <c r="AE59" s="8">
        <v>1436</v>
      </c>
      <c r="AF59" s="8">
        <v>775</v>
      </c>
      <c r="AG59" s="8">
        <v>85</v>
      </c>
      <c r="AH59" s="8">
        <v>541</v>
      </c>
      <c r="AI59" s="8">
        <v>2373</v>
      </c>
      <c r="AJ59" s="8">
        <v>896</v>
      </c>
      <c r="AK59" s="8">
        <v>1310</v>
      </c>
      <c r="AL59" s="8">
        <v>208</v>
      </c>
      <c r="AM59" s="8">
        <v>34</v>
      </c>
      <c r="AN59" s="8">
        <v>74</v>
      </c>
      <c r="AO59" s="8">
        <v>815</v>
      </c>
      <c r="AP59" s="8">
        <v>921</v>
      </c>
      <c r="AQ59" s="8">
        <v>12323</v>
      </c>
    </row>
    <row r="60" spans="1:43" ht="15" customHeight="1">
      <c r="A60" s="7" t="s">
        <v>307</v>
      </c>
      <c r="B60" s="8">
        <v>3395</v>
      </c>
      <c r="C60" s="8">
        <v>8492</v>
      </c>
      <c r="D60" s="8">
        <v>4333</v>
      </c>
      <c r="E60" s="8">
        <v>125</v>
      </c>
      <c r="F60" s="8">
        <v>20856</v>
      </c>
      <c r="G60" s="8">
        <v>3299</v>
      </c>
      <c r="H60" s="8">
        <v>2154</v>
      </c>
      <c r="I60" s="8">
        <v>7379</v>
      </c>
      <c r="J60" s="8">
        <v>26848</v>
      </c>
      <c r="K60" s="8">
        <v>36503</v>
      </c>
      <c r="L60" s="8">
        <v>47472</v>
      </c>
      <c r="M60" s="8">
        <v>2233</v>
      </c>
      <c r="N60" s="8">
        <v>1078</v>
      </c>
      <c r="O60" s="8">
        <v>21208</v>
      </c>
      <c r="P60" s="8">
        <v>44674</v>
      </c>
      <c r="Q60" s="8">
        <v>2416</v>
      </c>
      <c r="R60" s="8">
        <v>1194</v>
      </c>
      <c r="S60" s="8">
        <v>1436</v>
      </c>
      <c r="T60" s="8">
        <v>55</v>
      </c>
      <c r="U60" s="8">
        <v>1410</v>
      </c>
      <c r="V60" s="8">
        <v>35602</v>
      </c>
      <c r="W60" s="8">
        <v>995</v>
      </c>
      <c r="X60" s="8">
        <v>119830</v>
      </c>
      <c r="Y60" s="8">
        <v>41713</v>
      </c>
      <c r="Z60" s="8">
        <v>60</v>
      </c>
      <c r="AA60" s="8">
        <v>45937</v>
      </c>
      <c r="AB60" s="8">
        <v>295</v>
      </c>
      <c r="AC60" s="8">
        <v>63104</v>
      </c>
      <c r="AD60" s="8">
        <v>170778</v>
      </c>
      <c r="AE60" s="8">
        <v>4404</v>
      </c>
      <c r="AF60" s="8">
        <v>3808</v>
      </c>
      <c r="AG60" s="8">
        <v>2209</v>
      </c>
      <c r="AH60" s="8">
        <v>7668</v>
      </c>
      <c r="AI60" s="8">
        <v>20843</v>
      </c>
      <c r="AJ60" s="8">
        <v>4969</v>
      </c>
      <c r="AK60" s="8">
        <v>6557</v>
      </c>
      <c r="AL60" s="8">
        <v>1460</v>
      </c>
      <c r="AM60" s="8">
        <v>732</v>
      </c>
      <c r="AN60" s="8">
        <v>925</v>
      </c>
      <c r="AO60" s="8">
        <v>2276</v>
      </c>
      <c r="AP60" s="8">
        <v>9824</v>
      </c>
      <c r="AQ60" s="8">
        <v>26158</v>
      </c>
    </row>
    <row r="61" spans="1:43" ht="15" customHeight="1">
      <c r="A61" s="7" t="s">
        <v>107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90</v>
      </c>
      <c r="M61" s="8">
        <v>20</v>
      </c>
      <c r="N61" s="8">
        <v>0</v>
      </c>
      <c r="O61" s="8">
        <v>0</v>
      </c>
      <c r="P61" s="8">
        <v>1372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2823</v>
      </c>
      <c r="W61" s="8">
        <v>0</v>
      </c>
      <c r="X61" s="8">
        <v>1639</v>
      </c>
      <c r="Y61" s="8">
        <v>0</v>
      </c>
      <c r="Z61" s="8">
        <v>-147</v>
      </c>
      <c r="AA61" s="8">
        <v>228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62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446</v>
      </c>
    </row>
    <row r="62" spans="1:43" ht="15" customHeight="1">
      <c r="A62" s="7" t="s">
        <v>308</v>
      </c>
      <c r="B62" s="8">
        <v>0</v>
      </c>
      <c r="C62" s="8">
        <v>1027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6713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367</v>
      </c>
      <c r="W62" s="8">
        <v>0</v>
      </c>
      <c r="X62" s="8">
        <v>424</v>
      </c>
      <c r="Y62" s="8">
        <v>0</v>
      </c>
      <c r="Z62" s="8">
        <v>-47</v>
      </c>
      <c r="AA62" s="8">
        <v>74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51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</row>
    <row r="63" spans="1:43" ht="15" customHeight="1">
      <c r="A63" s="7" t="s">
        <v>309</v>
      </c>
      <c r="B63" s="8">
        <v>1</v>
      </c>
      <c r="C63" s="8">
        <v>0</v>
      </c>
      <c r="D63" s="8">
        <v>0</v>
      </c>
      <c r="E63" s="8">
        <v>625</v>
      </c>
      <c r="F63" s="8">
        <v>31495</v>
      </c>
      <c r="G63" s="8">
        <v>252</v>
      </c>
      <c r="H63" s="8">
        <v>413</v>
      </c>
      <c r="I63" s="8">
        <v>0</v>
      </c>
      <c r="J63" s="8">
        <v>35881</v>
      </c>
      <c r="K63" s="8">
        <v>303</v>
      </c>
      <c r="L63" s="8">
        <v>35330</v>
      </c>
      <c r="M63" s="8">
        <v>0</v>
      </c>
      <c r="N63" s="8">
        <v>0</v>
      </c>
      <c r="O63" s="8">
        <v>0</v>
      </c>
      <c r="P63" s="8">
        <v>39925</v>
      </c>
      <c r="Q63" s="8">
        <v>0</v>
      </c>
      <c r="R63" s="8">
        <v>0</v>
      </c>
      <c r="S63" s="8">
        <v>310</v>
      </c>
      <c r="T63" s="8">
        <v>0</v>
      </c>
      <c r="U63" s="8">
        <v>17</v>
      </c>
      <c r="V63" s="8">
        <v>8504</v>
      </c>
      <c r="W63" s="8">
        <v>0</v>
      </c>
      <c r="X63" s="8">
        <v>24795</v>
      </c>
      <c r="Y63" s="8">
        <v>11603</v>
      </c>
      <c r="Z63" s="8">
        <v>0</v>
      </c>
      <c r="AA63" s="8">
        <v>14279</v>
      </c>
      <c r="AB63" s="8">
        <v>0</v>
      </c>
      <c r="AC63" s="8">
        <v>24386</v>
      </c>
      <c r="AD63" s="8">
        <v>45816</v>
      </c>
      <c r="AE63" s="8">
        <v>0</v>
      </c>
      <c r="AF63" s="8">
        <v>0</v>
      </c>
      <c r="AG63" s="8">
        <v>0</v>
      </c>
      <c r="AH63" s="8">
        <v>1050</v>
      </c>
      <c r="AI63" s="8">
        <v>2098</v>
      </c>
      <c r="AJ63" s="8">
        <v>0</v>
      </c>
      <c r="AK63" s="8">
        <v>0</v>
      </c>
      <c r="AL63" s="8">
        <v>0</v>
      </c>
      <c r="AM63" s="8">
        <v>38</v>
      </c>
      <c r="AN63" s="8">
        <v>0</v>
      </c>
      <c r="AO63" s="8">
        <v>0</v>
      </c>
      <c r="AP63" s="8">
        <v>1515</v>
      </c>
      <c r="AQ63" s="8">
        <v>21176</v>
      </c>
    </row>
    <row r="64" spans="1:43" ht="15" customHeight="1">
      <c r="A64" s="7" t="s">
        <v>312</v>
      </c>
      <c r="B64" s="8">
        <v>1794</v>
      </c>
      <c r="C64" s="8">
        <v>2817</v>
      </c>
      <c r="D64" s="8">
        <v>1457</v>
      </c>
      <c r="E64" s="8">
        <v>281</v>
      </c>
      <c r="F64" s="8">
        <v>5971</v>
      </c>
      <c r="G64" s="8">
        <v>1937</v>
      </c>
      <c r="H64" s="8">
        <v>1014</v>
      </c>
      <c r="I64" s="8">
        <v>3819</v>
      </c>
      <c r="J64" s="8">
        <v>60472</v>
      </c>
      <c r="K64" s="8">
        <v>54406</v>
      </c>
      <c r="L64" s="8">
        <v>30695</v>
      </c>
      <c r="M64" s="8">
        <v>936</v>
      </c>
      <c r="N64" s="8">
        <v>315</v>
      </c>
      <c r="O64" s="8">
        <v>4526</v>
      </c>
      <c r="P64" s="8">
        <v>17608</v>
      </c>
      <c r="Q64" s="8">
        <v>3232</v>
      </c>
      <c r="R64" s="8">
        <v>1567</v>
      </c>
      <c r="S64" s="8">
        <v>859</v>
      </c>
      <c r="T64" s="8">
        <v>96</v>
      </c>
      <c r="U64" s="8">
        <v>956</v>
      </c>
      <c r="V64" s="8">
        <v>10638</v>
      </c>
      <c r="W64" s="8">
        <v>295</v>
      </c>
      <c r="X64" s="8">
        <v>33549</v>
      </c>
      <c r="Y64" s="8">
        <v>7239</v>
      </c>
      <c r="Z64" s="8">
        <v>91</v>
      </c>
      <c r="AA64" s="8">
        <v>9139</v>
      </c>
      <c r="AB64" s="8">
        <v>0</v>
      </c>
      <c r="AC64" s="8">
        <v>28564</v>
      </c>
      <c r="AD64" s="8">
        <v>69123</v>
      </c>
      <c r="AE64" s="8">
        <v>771</v>
      </c>
      <c r="AF64" s="8">
        <v>792</v>
      </c>
      <c r="AG64" s="8">
        <v>957</v>
      </c>
      <c r="AH64" s="8">
        <v>2741</v>
      </c>
      <c r="AI64" s="8">
        <v>7488</v>
      </c>
      <c r="AJ64" s="8">
        <v>1469</v>
      </c>
      <c r="AK64" s="8">
        <v>0</v>
      </c>
      <c r="AL64" s="8">
        <v>174</v>
      </c>
      <c r="AM64" s="8">
        <v>533</v>
      </c>
      <c r="AN64" s="8">
        <v>137</v>
      </c>
      <c r="AO64" s="8">
        <v>1745</v>
      </c>
      <c r="AP64" s="8">
        <v>4071</v>
      </c>
      <c r="AQ64" s="8">
        <v>8392</v>
      </c>
    </row>
    <row r="65" spans="1:43" ht="15" customHeight="1">
      <c r="A65" s="7" t="s">
        <v>86</v>
      </c>
      <c r="B65" s="8">
        <v>0</v>
      </c>
      <c r="C65" s="8">
        <v>265</v>
      </c>
      <c r="D65" s="8">
        <v>0</v>
      </c>
      <c r="E65" s="8">
        <v>0</v>
      </c>
      <c r="F65" s="8">
        <v>2565</v>
      </c>
      <c r="G65" s="8">
        <v>2</v>
      </c>
      <c r="H65" s="8">
        <v>0</v>
      </c>
      <c r="I65" s="8">
        <v>0</v>
      </c>
      <c r="J65" s="8">
        <v>734</v>
      </c>
      <c r="K65" s="8">
        <v>22</v>
      </c>
      <c r="L65" s="8">
        <v>0</v>
      </c>
      <c r="M65" s="8">
        <v>0</v>
      </c>
      <c r="N65" s="8">
        <v>0</v>
      </c>
      <c r="O65" s="8">
        <v>1093</v>
      </c>
      <c r="P65" s="8">
        <v>22588</v>
      </c>
      <c r="Q65" s="8">
        <v>26</v>
      </c>
      <c r="R65" s="8">
        <v>0</v>
      </c>
      <c r="S65" s="8">
        <v>0</v>
      </c>
      <c r="T65" s="8">
        <v>0</v>
      </c>
      <c r="U65" s="8">
        <v>233</v>
      </c>
      <c r="V65" s="8">
        <v>2423</v>
      </c>
      <c r="W65" s="8">
        <v>0</v>
      </c>
      <c r="X65" s="8">
        <v>856</v>
      </c>
      <c r="Y65" s="8">
        <v>1183</v>
      </c>
      <c r="Z65" s="8">
        <v>0</v>
      </c>
      <c r="AA65" s="8">
        <v>0</v>
      </c>
      <c r="AB65" s="8">
        <v>0</v>
      </c>
      <c r="AC65" s="8">
        <v>0</v>
      </c>
      <c r="AD65" s="8">
        <v>25828</v>
      </c>
      <c r="AE65" s="8">
        <v>640</v>
      </c>
      <c r="AF65" s="8">
        <v>0</v>
      </c>
      <c r="AG65" s="8">
        <v>0</v>
      </c>
      <c r="AH65" s="8">
        <v>0</v>
      </c>
      <c r="AI65" s="8">
        <v>1532</v>
      </c>
      <c r="AJ65" s="8">
        <v>4</v>
      </c>
      <c r="AK65" s="8">
        <v>0</v>
      </c>
      <c r="AL65" s="8">
        <v>0</v>
      </c>
      <c r="AM65" s="8">
        <v>0</v>
      </c>
      <c r="AN65" s="8">
        <v>33</v>
      </c>
      <c r="AO65" s="8">
        <v>657</v>
      </c>
      <c r="AP65" s="8">
        <v>300</v>
      </c>
      <c r="AQ65" s="8">
        <v>685</v>
      </c>
    </row>
    <row r="66" spans="1:43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5000</v>
      </c>
      <c r="G66" s="8">
        <v>0</v>
      </c>
      <c r="H66" s="8">
        <v>0</v>
      </c>
      <c r="I66" s="8">
        <v>6181</v>
      </c>
      <c r="J66" s="8">
        <v>26270</v>
      </c>
      <c r="K66" s="8">
        <v>45127</v>
      </c>
      <c r="L66" s="8">
        <v>14471</v>
      </c>
      <c r="M66" s="8">
        <v>0</v>
      </c>
      <c r="N66" s="8">
        <v>0</v>
      </c>
      <c r="O66" s="8">
        <v>15000</v>
      </c>
      <c r="P66" s="8">
        <v>11000</v>
      </c>
      <c r="Q66" s="8">
        <v>0</v>
      </c>
      <c r="R66" s="8">
        <v>2000</v>
      </c>
      <c r="S66" s="8">
        <v>0</v>
      </c>
      <c r="T66" s="8">
        <v>0</v>
      </c>
      <c r="U66" s="8">
        <v>0</v>
      </c>
      <c r="V66" s="8">
        <v>20000</v>
      </c>
      <c r="W66" s="8">
        <v>0</v>
      </c>
      <c r="X66" s="8">
        <v>59749</v>
      </c>
      <c r="Y66" s="8">
        <v>30913</v>
      </c>
      <c r="Z66" s="8">
        <v>0</v>
      </c>
      <c r="AA66" s="8">
        <v>8000</v>
      </c>
      <c r="AB66" s="8">
        <v>1500</v>
      </c>
      <c r="AC66" s="8">
        <v>38338</v>
      </c>
      <c r="AD66" s="8">
        <v>25000</v>
      </c>
      <c r="AE66" s="8">
        <v>0</v>
      </c>
      <c r="AF66" s="8">
        <v>3969</v>
      </c>
      <c r="AG66" s="8">
        <v>0</v>
      </c>
      <c r="AH66" s="8">
        <v>4000</v>
      </c>
      <c r="AI66" s="8">
        <v>27500</v>
      </c>
      <c r="AJ66" s="8">
        <v>2500</v>
      </c>
      <c r="AK66" s="8">
        <v>0</v>
      </c>
      <c r="AL66" s="8">
        <v>0</v>
      </c>
      <c r="AM66" s="8">
        <v>0</v>
      </c>
      <c r="AN66" s="8">
        <v>0</v>
      </c>
      <c r="AO66" s="8">
        <v>0</v>
      </c>
      <c r="AP66" s="8">
        <v>0</v>
      </c>
      <c r="AQ66" s="8">
        <v>13500</v>
      </c>
    </row>
    <row r="67" spans="1:43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16</v>
      </c>
      <c r="H67" s="8">
        <v>0</v>
      </c>
      <c r="I67" s="8">
        <v>0</v>
      </c>
      <c r="J67" s="8">
        <v>21531</v>
      </c>
      <c r="K67" s="8">
        <v>24354</v>
      </c>
      <c r="L67" s="8">
        <v>19625</v>
      </c>
      <c r="M67" s="8">
        <v>0</v>
      </c>
      <c r="N67" s="8">
        <v>0</v>
      </c>
      <c r="O67" s="8">
        <v>765</v>
      </c>
      <c r="P67" s="8">
        <v>499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859</v>
      </c>
      <c r="W67" s="8">
        <v>0</v>
      </c>
      <c r="X67" s="8">
        <v>49502</v>
      </c>
      <c r="Y67" s="8">
        <v>821</v>
      </c>
      <c r="Z67" s="8">
        <v>6</v>
      </c>
      <c r="AA67" s="8">
        <v>59</v>
      </c>
      <c r="AB67" s="8">
        <v>0</v>
      </c>
      <c r="AC67" s="8">
        <v>12452</v>
      </c>
      <c r="AD67" s="8">
        <v>12406</v>
      </c>
      <c r="AE67" s="8">
        <v>0</v>
      </c>
      <c r="AF67" s="8">
        <v>223</v>
      </c>
      <c r="AG67" s="8">
        <v>0</v>
      </c>
      <c r="AH67" s="8">
        <v>0</v>
      </c>
      <c r="AI67" s="8">
        <v>218</v>
      </c>
      <c r="AJ67" s="8">
        <v>311</v>
      </c>
      <c r="AK67" s="8">
        <v>230</v>
      </c>
      <c r="AL67" s="8">
        <v>0</v>
      </c>
      <c r="AM67" s="8">
        <v>0</v>
      </c>
      <c r="AN67" s="8">
        <v>14</v>
      </c>
      <c r="AO67" s="8">
        <v>407</v>
      </c>
      <c r="AP67" s="8">
        <v>0</v>
      </c>
      <c r="AQ67" s="8">
        <v>3778</v>
      </c>
    </row>
    <row r="68" spans="1:43" ht="15" customHeight="1">
      <c r="A68" s="5" t="s">
        <v>313</v>
      </c>
      <c r="B68" s="6">
        <v>3782</v>
      </c>
      <c r="C68" s="6">
        <v>30792</v>
      </c>
      <c r="D68" s="6">
        <v>30459</v>
      </c>
      <c r="E68" s="6">
        <v>6796</v>
      </c>
      <c r="F68" s="6">
        <v>26648</v>
      </c>
      <c r="G68" s="6">
        <v>19857</v>
      </c>
      <c r="H68" s="6">
        <v>8630</v>
      </c>
      <c r="I68" s="6">
        <v>41697</v>
      </c>
      <c r="J68" s="6">
        <v>15034</v>
      </c>
      <c r="K68" s="6">
        <v>166072</v>
      </c>
      <c r="L68" s="6">
        <v>118749</v>
      </c>
      <c r="M68" s="6">
        <v>11359</v>
      </c>
      <c r="N68" s="6">
        <v>6739</v>
      </c>
      <c r="O68" s="6">
        <v>45282</v>
      </c>
      <c r="P68" s="6">
        <v>100562</v>
      </c>
      <c r="Q68" s="6">
        <v>16329</v>
      </c>
      <c r="R68" s="6">
        <v>3506</v>
      </c>
      <c r="S68" s="6">
        <v>10324</v>
      </c>
      <c r="T68" s="6">
        <v>5409</v>
      </c>
      <c r="U68" s="6">
        <v>5995</v>
      </c>
      <c r="V68" s="6">
        <v>37853</v>
      </c>
      <c r="W68" s="6">
        <v>4008</v>
      </c>
      <c r="X68" s="6">
        <v>142472</v>
      </c>
      <c r="Y68" s="6">
        <v>48705</v>
      </c>
      <c r="Z68" s="6">
        <v>5562</v>
      </c>
      <c r="AA68" s="6">
        <v>60652</v>
      </c>
      <c r="AB68" s="6">
        <v>3899</v>
      </c>
      <c r="AC68" s="6">
        <v>126193</v>
      </c>
      <c r="AD68" s="6">
        <v>365404.99999999994</v>
      </c>
      <c r="AE68" s="6">
        <v>27864</v>
      </c>
      <c r="AF68" s="6">
        <v>15161</v>
      </c>
      <c r="AG68" s="6">
        <v>12227</v>
      </c>
      <c r="AH68" s="6">
        <v>11902</v>
      </c>
      <c r="AI68" s="6">
        <v>28371</v>
      </c>
      <c r="AJ68" s="6">
        <v>10942</v>
      </c>
      <c r="AK68" s="6">
        <v>12626</v>
      </c>
      <c r="AL68" s="6">
        <v>5263</v>
      </c>
      <c r="AM68" s="6">
        <v>5423</v>
      </c>
      <c r="AN68" s="6">
        <v>4250</v>
      </c>
      <c r="AO68" s="6">
        <v>12886</v>
      </c>
      <c r="AP68" s="6">
        <v>19624</v>
      </c>
      <c r="AQ68" s="6">
        <v>36877</v>
      </c>
    </row>
    <row r="69" spans="1:43" ht="15" customHeight="1">
      <c r="A69" s="7" t="s">
        <v>31</v>
      </c>
      <c r="B69" s="8">
        <v>3500</v>
      </c>
      <c r="C69" s="8">
        <v>17500</v>
      </c>
      <c r="D69" s="8">
        <v>29365</v>
      </c>
      <c r="E69" s="8">
        <v>5000</v>
      </c>
      <c r="F69" s="8">
        <v>20000</v>
      </c>
      <c r="G69" s="8">
        <v>14000</v>
      </c>
      <c r="H69" s="8">
        <v>8000</v>
      </c>
      <c r="I69" s="8">
        <v>31116</v>
      </c>
      <c r="J69" s="8">
        <v>8750</v>
      </c>
      <c r="K69" s="8">
        <v>109686</v>
      </c>
      <c r="L69" s="8">
        <v>66010</v>
      </c>
      <c r="M69" s="8">
        <v>10000</v>
      </c>
      <c r="N69" s="8">
        <v>6500</v>
      </c>
      <c r="O69" s="8">
        <v>20500</v>
      </c>
      <c r="P69" s="8">
        <v>40000</v>
      </c>
      <c r="Q69" s="8">
        <v>11600</v>
      </c>
      <c r="R69" s="8">
        <v>3500</v>
      </c>
      <c r="S69" s="8">
        <v>10000</v>
      </c>
      <c r="T69" s="8">
        <v>5000</v>
      </c>
      <c r="U69" s="8">
        <v>4407</v>
      </c>
      <c r="V69" s="8">
        <v>49200</v>
      </c>
      <c r="W69" s="8">
        <v>3500</v>
      </c>
      <c r="X69" s="8">
        <v>100000</v>
      </c>
      <c r="Y69" s="8">
        <v>21440</v>
      </c>
      <c r="Z69" s="8">
        <v>5200</v>
      </c>
      <c r="AA69" s="8">
        <v>30500</v>
      </c>
      <c r="AB69" s="8">
        <v>3500</v>
      </c>
      <c r="AC69" s="8">
        <v>55000</v>
      </c>
      <c r="AD69" s="8">
        <v>275000</v>
      </c>
      <c r="AE69" s="8">
        <v>16250</v>
      </c>
      <c r="AF69" s="8">
        <v>10000</v>
      </c>
      <c r="AG69" s="8">
        <v>6000</v>
      </c>
      <c r="AH69" s="8">
        <v>6000</v>
      </c>
      <c r="AI69" s="8">
        <v>25000</v>
      </c>
      <c r="AJ69" s="8">
        <v>8450</v>
      </c>
      <c r="AK69" s="8">
        <v>8188</v>
      </c>
      <c r="AL69" s="8">
        <v>5000</v>
      </c>
      <c r="AM69" s="8">
        <v>3500</v>
      </c>
      <c r="AN69" s="8">
        <v>7018</v>
      </c>
      <c r="AO69" s="8">
        <v>9000</v>
      </c>
      <c r="AP69" s="8">
        <v>9000</v>
      </c>
      <c r="AQ69" s="8">
        <v>30000</v>
      </c>
    </row>
    <row r="70" spans="1:43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0</v>
      </c>
      <c r="K70" s="8">
        <v>10765</v>
      </c>
      <c r="L70" s="8">
        <v>6010</v>
      </c>
      <c r="M70" s="8">
        <v>763</v>
      </c>
      <c r="N70" s="8">
        <v>0</v>
      </c>
      <c r="O70" s="8">
        <v>4440</v>
      </c>
      <c r="P70" s="8">
        <v>21600</v>
      </c>
      <c r="Q70" s="8">
        <v>1476</v>
      </c>
      <c r="R70" s="8">
        <v>0</v>
      </c>
      <c r="S70" s="8">
        <v>300</v>
      </c>
      <c r="T70" s="8">
        <v>0</v>
      </c>
      <c r="U70" s="8">
        <v>0</v>
      </c>
      <c r="V70" s="8">
        <v>0</v>
      </c>
      <c r="W70" s="8">
        <v>0</v>
      </c>
      <c r="X70" s="8">
        <v>0</v>
      </c>
      <c r="Y70" s="8">
        <v>18464</v>
      </c>
      <c r="Z70" s="8">
        <v>0</v>
      </c>
      <c r="AA70" s="8">
        <v>0</v>
      </c>
      <c r="AB70" s="8">
        <v>0</v>
      </c>
      <c r="AC70" s="8">
        <v>33589</v>
      </c>
      <c r="AD70" s="8">
        <v>0</v>
      </c>
      <c r="AE70" s="8">
        <v>0</v>
      </c>
      <c r="AF70" s="8">
        <v>0</v>
      </c>
      <c r="AG70" s="8">
        <v>0</v>
      </c>
      <c r="AH70" s="8">
        <v>1450</v>
      </c>
      <c r="AI70" s="8">
        <v>0</v>
      </c>
      <c r="AJ70" s="8">
        <v>0</v>
      </c>
      <c r="AK70" s="8">
        <v>0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6900</v>
      </c>
    </row>
    <row r="71" spans="1:43" ht="15" customHeight="1">
      <c r="A71" s="7" t="s">
        <v>32</v>
      </c>
      <c r="B71" s="8">
        <v>34</v>
      </c>
      <c r="C71" s="8">
        <v>4884</v>
      </c>
      <c r="D71" s="8">
        <v>227</v>
      </c>
      <c r="E71" s="8">
        <v>210</v>
      </c>
      <c r="F71" s="8">
        <v>1306</v>
      </c>
      <c r="G71" s="8">
        <v>4760</v>
      </c>
      <c r="H71" s="8">
        <v>376</v>
      </c>
      <c r="I71" s="8">
        <v>3699</v>
      </c>
      <c r="J71" s="8">
        <v>3944</v>
      </c>
      <c r="K71" s="8">
        <v>23047</v>
      </c>
      <c r="L71" s="8">
        <v>17129</v>
      </c>
      <c r="M71" s="8">
        <v>622</v>
      </c>
      <c r="N71" s="8">
        <v>372</v>
      </c>
      <c r="O71" s="8">
        <v>13255</v>
      </c>
      <c r="P71" s="8">
        <v>25384</v>
      </c>
      <c r="Q71" s="8">
        <v>1855</v>
      </c>
      <c r="R71" s="8">
        <v>0</v>
      </c>
      <c r="S71" s="8">
        <v>0</v>
      </c>
      <c r="T71" s="8">
        <v>407</v>
      </c>
      <c r="U71" s="8">
        <v>338</v>
      </c>
      <c r="V71" s="8">
        <v>416</v>
      </c>
      <c r="W71" s="8">
        <v>124</v>
      </c>
      <c r="X71" s="8">
        <v>11077</v>
      </c>
      <c r="Y71" s="8">
        <v>-249</v>
      </c>
      <c r="Z71" s="8">
        <v>206</v>
      </c>
      <c r="AA71" s="8">
        <v>6265</v>
      </c>
      <c r="AB71" s="8">
        <v>45</v>
      </c>
      <c r="AC71" s="8">
        <v>5972</v>
      </c>
      <c r="AD71" s="8">
        <v>10358</v>
      </c>
      <c r="AE71" s="8">
        <v>7931</v>
      </c>
      <c r="AF71" s="8">
        <v>3097</v>
      </c>
      <c r="AG71" s="8">
        <v>4995</v>
      </c>
      <c r="AH71" s="8">
        <v>2589</v>
      </c>
      <c r="AI71" s="8">
        <v>131</v>
      </c>
      <c r="AJ71" s="8">
        <v>1490</v>
      </c>
      <c r="AK71" s="8">
        <v>2233</v>
      </c>
      <c r="AL71" s="8">
        <v>74</v>
      </c>
      <c r="AM71" s="8">
        <v>259</v>
      </c>
      <c r="AN71" s="8">
        <v>-16</v>
      </c>
      <c r="AO71" s="8">
        <v>1871</v>
      </c>
      <c r="AP71" s="8">
        <v>7735</v>
      </c>
      <c r="AQ71" s="8">
        <v>7219</v>
      </c>
    </row>
    <row r="72" spans="1:43" ht="15" customHeight="1">
      <c r="A72" s="7" t="s">
        <v>315</v>
      </c>
      <c r="B72" s="8">
        <v>0</v>
      </c>
      <c r="C72" s="8">
        <v>0</v>
      </c>
      <c r="D72" s="8">
        <v>0</v>
      </c>
      <c r="E72" s="8">
        <v>0</v>
      </c>
      <c r="F72" s="8">
        <v>3852</v>
      </c>
      <c r="G72" s="8">
        <v>866</v>
      </c>
      <c r="H72" s="8">
        <v>0</v>
      </c>
      <c r="I72" s="8">
        <v>1138</v>
      </c>
      <c r="J72" s="8">
        <v>0</v>
      </c>
      <c r="K72" s="8">
        <v>0</v>
      </c>
      <c r="L72" s="8">
        <v>6790</v>
      </c>
      <c r="M72" s="8">
        <v>0</v>
      </c>
      <c r="N72" s="8">
        <v>174</v>
      </c>
      <c r="O72" s="8">
        <v>4512</v>
      </c>
      <c r="P72" s="8">
        <v>1927</v>
      </c>
      <c r="Q72" s="8">
        <v>538</v>
      </c>
      <c r="R72" s="8">
        <v>0</v>
      </c>
      <c r="S72" s="8">
        <v>0</v>
      </c>
      <c r="T72" s="8">
        <v>0</v>
      </c>
      <c r="U72" s="8">
        <v>358</v>
      </c>
      <c r="V72" s="8">
        <v>16</v>
      </c>
      <c r="W72" s="8">
        <v>0</v>
      </c>
      <c r="X72" s="8">
        <v>7912</v>
      </c>
      <c r="Y72" s="8">
        <v>958</v>
      </c>
      <c r="Z72" s="8">
        <v>0</v>
      </c>
      <c r="AA72" s="8">
        <v>22847</v>
      </c>
      <c r="AB72" s="8">
        <v>0</v>
      </c>
      <c r="AC72" s="8">
        <v>8340</v>
      </c>
      <c r="AD72" s="8">
        <v>45060</v>
      </c>
      <c r="AE72" s="8">
        <v>0</v>
      </c>
      <c r="AF72" s="8">
        <v>0</v>
      </c>
      <c r="AG72" s="8">
        <v>0</v>
      </c>
      <c r="AH72" s="8">
        <v>1508</v>
      </c>
      <c r="AI72" s="8">
        <v>1269</v>
      </c>
      <c r="AJ72" s="8">
        <v>0</v>
      </c>
      <c r="AK72" s="8">
        <v>0</v>
      </c>
      <c r="AL72" s="8">
        <v>0</v>
      </c>
      <c r="AM72" s="8">
        <v>171</v>
      </c>
      <c r="AN72" s="8">
        <v>0</v>
      </c>
      <c r="AO72" s="8">
        <v>1279</v>
      </c>
      <c r="AP72" s="8">
        <v>658</v>
      </c>
      <c r="AQ72" s="8">
        <v>2833</v>
      </c>
    </row>
    <row r="73" spans="1:43" ht="15" customHeight="1">
      <c r="A73" s="7" t="s">
        <v>88</v>
      </c>
      <c r="B73" s="8">
        <v>41</v>
      </c>
      <c r="C73" s="8">
        <v>0</v>
      </c>
      <c r="D73" s="8">
        <v>612</v>
      </c>
      <c r="E73" s="8">
        <v>1639</v>
      </c>
      <c r="F73" s="8">
        <v>-211</v>
      </c>
      <c r="G73" s="8">
        <v>0</v>
      </c>
      <c r="H73" s="8">
        <v>0</v>
      </c>
      <c r="I73" s="8">
        <v>0</v>
      </c>
      <c r="J73" s="8">
        <v>0</v>
      </c>
      <c r="K73" s="8">
        <v>19</v>
      </c>
      <c r="L73" s="8">
        <v>2120</v>
      </c>
      <c r="M73" s="8">
        <v>-71</v>
      </c>
      <c r="N73" s="8">
        <v>-309</v>
      </c>
      <c r="O73" s="8">
        <v>0</v>
      </c>
      <c r="P73" s="8">
        <v>-646</v>
      </c>
      <c r="Q73" s="8">
        <v>0</v>
      </c>
      <c r="R73" s="8">
        <v>0</v>
      </c>
      <c r="S73" s="8">
        <v>0</v>
      </c>
      <c r="T73" s="8">
        <v>0</v>
      </c>
      <c r="U73" s="8">
        <v>714</v>
      </c>
      <c r="V73" s="8">
        <v>-13013</v>
      </c>
      <c r="W73" s="8">
        <v>0</v>
      </c>
      <c r="X73" s="8">
        <v>-19</v>
      </c>
      <c r="Y73" s="8">
        <v>0</v>
      </c>
      <c r="Z73" s="8">
        <v>0</v>
      </c>
      <c r="AA73" s="8">
        <v>0</v>
      </c>
      <c r="AB73" s="8">
        <v>54</v>
      </c>
      <c r="AC73" s="8">
        <v>0</v>
      </c>
      <c r="AD73" s="8">
        <v>0</v>
      </c>
      <c r="AE73" s="8">
        <v>100</v>
      </c>
      <c r="AF73" s="8">
        <v>216</v>
      </c>
      <c r="AG73" s="8">
        <v>0</v>
      </c>
      <c r="AH73" s="8">
        <v>1</v>
      </c>
      <c r="AI73" s="8">
        <v>0</v>
      </c>
      <c r="AJ73" s="8">
        <v>0</v>
      </c>
      <c r="AK73" s="8">
        <v>0</v>
      </c>
      <c r="AL73" s="8">
        <v>0</v>
      </c>
      <c r="AM73" s="8">
        <v>1140</v>
      </c>
      <c r="AN73" s="8">
        <v>-1742</v>
      </c>
      <c r="AO73" s="8">
        <v>0</v>
      </c>
      <c r="AP73" s="8">
        <v>0</v>
      </c>
      <c r="AQ73" s="8">
        <v>-11772</v>
      </c>
    </row>
    <row r="74" spans="1:43" ht="15" customHeight="1">
      <c r="A74" s="9" t="s">
        <v>109</v>
      </c>
      <c r="B74" s="10">
        <v>207</v>
      </c>
      <c r="C74" s="10">
        <v>1908</v>
      </c>
      <c r="D74" s="10">
        <v>255</v>
      </c>
      <c r="E74" s="10">
        <v>-53</v>
      </c>
      <c r="F74" s="10">
        <v>1701</v>
      </c>
      <c r="G74" s="10">
        <v>231</v>
      </c>
      <c r="H74" s="10">
        <v>254</v>
      </c>
      <c r="I74" s="10">
        <v>417</v>
      </c>
      <c r="J74" s="10">
        <v>2340</v>
      </c>
      <c r="K74" s="10">
        <v>22555</v>
      </c>
      <c r="L74" s="10">
        <v>20690</v>
      </c>
      <c r="M74" s="10">
        <v>45</v>
      </c>
      <c r="N74" s="10">
        <v>2</v>
      </c>
      <c r="O74" s="10">
        <v>2575</v>
      </c>
      <c r="P74" s="10">
        <v>12297</v>
      </c>
      <c r="Q74" s="10">
        <v>860</v>
      </c>
      <c r="R74" s="10">
        <v>6</v>
      </c>
      <c r="S74" s="10">
        <v>24</v>
      </c>
      <c r="T74" s="10">
        <v>2</v>
      </c>
      <c r="U74" s="10">
        <v>178</v>
      </c>
      <c r="V74" s="10">
        <v>1234</v>
      </c>
      <c r="W74" s="10">
        <v>384</v>
      </c>
      <c r="X74" s="10">
        <v>23502</v>
      </c>
      <c r="Y74" s="10">
        <v>8092</v>
      </c>
      <c r="Z74" s="10">
        <v>156</v>
      </c>
      <c r="AA74" s="10">
        <v>1040</v>
      </c>
      <c r="AB74" s="10">
        <v>300</v>
      </c>
      <c r="AC74" s="10">
        <v>23292</v>
      </c>
      <c r="AD74" s="10">
        <v>34987</v>
      </c>
      <c r="AE74" s="10">
        <v>3583</v>
      </c>
      <c r="AF74" s="10">
        <v>1848</v>
      </c>
      <c r="AG74" s="10">
        <v>1232</v>
      </c>
      <c r="AH74" s="10">
        <v>354</v>
      </c>
      <c r="AI74" s="10">
        <v>1971</v>
      </c>
      <c r="AJ74" s="10">
        <v>1002</v>
      </c>
      <c r="AK74" s="10">
        <v>2205</v>
      </c>
      <c r="AL74" s="10">
        <v>189</v>
      </c>
      <c r="AM74" s="10">
        <v>353</v>
      </c>
      <c r="AN74" s="10">
        <v>-1010</v>
      </c>
      <c r="AO74" s="10">
        <v>736</v>
      </c>
      <c r="AP74" s="10">
        <v>2231</v>
      </c>
      <c r="AQ74" s="10">
        <v>1697</v>
      </c>
    </row>
    <row r="75" ht="15" customHeight="1"/>
    <row r="76" ht="15" customHeight="1"/>
    <row r="77" ht="15" customHeight="1">
      <c r="A77" s="28" t="s">
        <v>195</v>
      </c>
    </row>
    <row r="78" ht="1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L583"/>
  <sheetViews>
    <sheetView showGridLines="0" zoomScalePageLayoutView="0" workbookViewId="0" topLeftCell="L1">
      <selection activeCell="T1" sqref="T1:T16384"/>
    </sheetView>
  </sheetViews>
  <sheetFormatPr defaultColWidth="8.57421875" defaultRowHeight="12.75"/>
  <cols>
    <col min="1" max="1" width="34.8515625" style="3" customWidth="1"/>
    <col min="2" max="38" width="10.8515625" style="3" bestFit="1" customWidth="1"/>
  </cols>
  <sheetData>
    <row r="1" spans="1:38" ht="15" customHeight="1">
      <c r="A1" s="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</row>
    <row r="2" spans="1:38" ht="15" customHeight="1">
      <c r="A2" s="1" t="s">
        <v>197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2:38" ht="15" customHeigh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</row>
    <row r="4" spans="2:38" ht="15" customHeight="1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</row>
    <row r="5" spans="1:38" ht="15" customHeight="1">
      <c r="A5" s="1" t="s">
        <v>302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</row>
    <row r="6" spans="2:38" ht="15" customHeight="1"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</row>
    <row r="7" spans="1:38" ht="15" customHeight="1">
      <c r="A7" s="24"/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68</v>
      </c>
      <c r="N7" s="4" t="s">
        <v>9</v>
      </c>
      <c r="O7" s="4" t="s">
        <v>11</v>
      </c>
      <c r="P7" s="4" t="s">
        <v>40</v>
      </c>
      <c r="Q7" s="4" t="s">
        <v>54</v>
      </c>
      <c r="R7" s="4" t="s">
        <v>50</v>
      </c>
      <c r="S7" s="4" t="s">
        <v>5</v>
      </c>
      <c r="T7" s="4" t="s">
        <v>90</v>
      </c>
      <c r="U7" s="4" t="s">
        <v>3</v>
      </c>
      <c r="V7" s="4" t="s">
        <v>42</v>
      </c>
      <c r="W7" s="4" t="s">
        <v>4</v>
      </c>
      <c r="X7" s="4" t="s">
        <v>8</v>
      </c>
      <c r="Y7" s="4" t="s">
        <v>10</v>
      </c>
      <c r="Z7" s="4" t="s">
        <v>74</v>
      </c>
      <c r="AA7" s="4" t="s">
        <v>75</v>
      </c>
      <c r="AB7" s="4" t="s">
        <v>47</v>
      </c>
      <c r="AC7" s="4" t="s">
        <v>43</v>
      </c>
      <c r="AD7" s="4" t="s">
        <v>38</v>
      </c>
      <c r="AE7" s="4" t="s">
        <v>52</v>
      </c>
      <c r="AF7" s="4" t="s">
        <v>198</v>
      </c>
      <c r="AG7" s="4" t="s">
        <v>76</v>
      </c>
      <c r="AH7" s="4" t="s">
        <v>49</v>
      </c>
      <c r="AI7" s="4" t="s">
        <v>53</v>
      </c>
      <c r="AJ7" s="4" t="s">
        <v>78</v>
      </c>
      <c r="AK7" s="4" t="s">
        <v>39</v>
      </c>
      <c r="AL7" s="4" t="s">
        <v>7</v>
      </c>
    </row>
    <row r="8" spans="1:38" ht="15" customHeight="1">
      <c r="A8" s="25"/>
      <c r="B8" s="19" t="s">
        <v>79</v>
      </c>
      <c r="C8" s="19"/>
      <c r="D8" s="19" t="s">
        <v>79</v>
      </c>
      <c r="E8" s="19" t="s">
        <v>79</v>
      </c>
      <c r="F8" s="19" t="s">
        <v>79</v>
      </c>
      <c r="G8" s="19"/>
      <c r="H8" s="19" t="s">
        <v>79</v>
      </c>
      <c r="I8" s="19"/>
      <c r="J8" s="19" t="s">
        <v>79</v>
      </c>
      <c r="K8" s="19"/>
      <c r="L8" s="19"/>
      <c r="M8" s="19" t="s">
        <v>79</v>
      </c>
      <c r="N8" s="19"/>
      <c r="O8" s="19" t="s">
        <v>79</v>
      </c>
      <c r="P8" s="19" t="s">
        <v>79</v>
      </c>
      <c r="Q8" s="19" t="s">
        <v>79</v>
      </c>
      <c r="R8" s="19" t="s">
        <v>79</v>
      </c>
      <c r="S8" s="19" t="s">
        <v>79</v>
      </c>
      <c r="T8" s="19" t="s">
        <v>79</v>
      </c>
      <c r="U8" s="19" t="s">
        <v>79</v>
      </c>
      <c r="V8" s="19"/>
      <c r="W8" s="19" t="s">
        <v>79</v>
      </c>
      <c r="X8" s="19"/>
      <c r="Y8" s="19" t="s">
        <v>79</v>
      </c>
      <c r="Z8" s="19"/>
      <c r="AA8" s="19"/>
      <c r="AB8" s="19" t="s">
        <v>79</v>
      </c>
      <c r="AC8" s="19"/>
      <c r="AD8" s="19"/>
      <c r="AE8" s="19"/>
      <c r="AF8" s="19"/>
      <c r="AG8" s="19" t="s">
        <v>79</v>
      </c>
      <c r="AH8" s="19" t="s">
        <v>79</v>
      </c>
      <c r="AI8" s="19" t="s">
        <v>79</v>
      </c>
      <c r="AJ8" s="19"/>
      <c r="AK8" s="19" t="s">
        <v>79</v>
      </c>
      <c r="AL8" s="19"/>
    </row>
    <row r="9" spans="1:38" ht="15" customHeight="1">
      <c r="A9" s="5" t="s">
        <v>16</v>
      </c>
      <c r="B9" s="6">
        <v>165213</v>
      </c>
      <c r="C9" s="6">
        <v>253803</v>
      </c>
      <c r="D9" s="6">
        <v>190482</v>
      </c>
      <c r="E9" s="6">
        <v>16793</v>
      </c>
      <c r="F9" s="6">
        <v>784280</v>
      </c>
      <c r="G9" s="6">
        <v>194273</v>
      </c>
      <c r="H9" s="6">
        <v>84937</v>
      </c>
      <c r="I9" s="6">
        <v>364690</v>
      </c>
      <c r="J9" s="6">
        <v>231455</v>
      </c>
      <c r="K9" s="6">
        <v>1710758</v>
      </c>
      <c r="L9" s="6">
        <v>1923978</v>
      </c>
      <c r="M9" s="6">
        <v>52962</v>
      </c>
      <c r="N9" s="6">
        <v>773653</v>
      </c>
      <c r="O9" s="6">
        <v>701297.9999999999</v>
      </c>
      <c r="P9" s="6">
        <v>202743</v>
      </c>
      <c r="Q9" s="6">
        <v>49061</v>
      </c>
      <c r="R9" s="6">
        <v>71382</v>
      </c>
      <c r="S9" s="6">
        <v>1033393.9999999999</v>
      </c>
      <c r="T9" s="6">
        <v>29000</v>
      </c>
      <c r="U9" s="6">
        <v>2179697</v>
      </c>
      <c r="V9" s="6">
        <v>1080416</v>
      </c>
      <c r="W9" s="6">
        <v>1333251</v>
      </c>
      <c r="X9" s="6">
        <v>2547969</v>
      </c>
      <c r="Y9" s="6">
        <v>4042461</v>
      </c>
      <c r="Z9" s="6">
        <v>149850</v>
      </c>
      <c r="AA9" s="6">
        <v>83481</v>
      </c>
      <c r="AB9" s="6">
        <v>98818</v>
      </c>
      <c r="AC9" s="6">
        <v>221301</v>
      </c>
      <c r="AD9" s="6">
        <v>621808</v>
      </c>
      <c r="AE9" s="6">
        <v>232829</v>
      </c>
      <c r="AF9" s="6">
        <v>68883</v>
      </c>
      <c r="AG9" s="6">
        <v>55341</v>
      </c>
      <c r="AH9" s="6">
        <v>37767</v>
      </c>
      <c r="AI9" s="6">
        <v>71686</v>
      </c>
      <c r="AJ9" s="6">
        <v>105836</v>
      </c>
      <c r="AK9" s="6">
        <v>291084</v>
      </c>
      <c r="AL9" s="6">
        <v>757309</v>
      </c>
    </row>
    <row r="10" spans="1:38" ht="15" customHeight="1">
      <c r="A10" s="7" t="s">
        <v>17</v>
      </c>
      <c r="B10" s="8">
        <v>2929</v>
      </c>
      <c r="C10" s="8">
        <v>39704</v>
      </c>
      <c r="D10" s="8">
        <v>25381</v>
      </c>
      <c r="E10" s="8">
        <v>884</v>
      </c>
      <c r="F10" s="8">
        <v>98432</v>
      </c>
      <c r="G10" s="8">
        <v>17094</v>
      </c>
      <c r="H10" s="8">
        <v>11839</v>
      </c>
      <c r="I10" s="8">
        <v>40812</v>
      </c>
      <c r="J10" s="8">
        <v>16860</v>
      </c>
      <c r="K10" s="8">
        <v>173979</v>
      </c>
      <c r="L10" s="8">
        <v>239624</v>
      </c>
      <c r="M10" s="8">
        <v>6041</v>
      </c>
      <c r="N10" s="8">
        <v>108991</v>
      </c>
      <c r="O10" s="8">
        <v>42094</v>
      </c>
      <c r="P10" s="8">
        <v>22762</v>
      </c>
      <c r="Q10" s="8">
        <v>5753</v>
      </c>
      <c r="R10" s="8">
        <v>10815</v>
      </c>
      <c r="S10" s="8">
        <v>113183</v>
      </c>
      <c r="T10" s="8">
        <v>1122</v>
      </c>
      <c r="U10" s="8">
        <v>220819</v>
      </c>
      <c r="V10" s="8">
        <v>117020</v>
      </c>
      <c r="W10" s="8">
        <v>166119</v>
      </c>
      <c r="X10" s="8">
        <v>318618</v>
      </c>
      <c r="Y10" s="8">
        <v>591461</v>
      </c>
      <c r="Z10" s="8">
        <v>1456</v>
      </c>
      <c r="AA10" s="8">
        <v>205</v>
      </c>
      <c r="AB10" s="8">
        <v>13194</v>
      </c>
      <c r="AC10" s="8">
        <v>25438</v>
      </c>
      <c r="AD10" s="8">
        <v>93082</v>
      </c>
      <c r="AE10" s="8">
        <v>2001</v>
      </c>
      <c r="AF10" s="8">
        <v>1255</v>
      </c>
      <c r="AG10" s="8">
        <v>3943</v>
      </c>
      <c r="AH10" s="8">
        <v>1213</v>
      </c>
      <c r="AI10" s="8">
        <v>3885</v>
      </c>
      <c r="AJ10" s="8">
        <v>5821</v>
      </c>
      <c r="AK10" s="8">
        <v>45332</v>
      </c>
      <c r="AL10" s="8">
        <v>112372</v>
      </c>
    </row>
    <row r="11" spans="1:38" ht="15" customHeight="1">
      <c r="A11" s="7" t="s">
        <v>18</v>
      </c>
      <c r="B11" s="8">
        <v>1709</v>
      </c>
      <c r="C11" s="8">
        <v>27017</v>
      </c>
      <c r="D11" s="8">
        <v>21488</v>
      </c>
      <c r="E11" s="8">
        <v>625</v>
      </c>
      <c r="F11" s="8">
        <v>89369</v>
      </c>
      <c r="G11" s="8">
        <v>12308</v>
      </c>
      <c r="H11" s="8">
        <v>9928</v>
      </c>
      <c r="I11" s="8">
        <v>26560</v>
      </c>
      <c r="J11" s="8">
        <v>12045</v>
      </c>
      <c r="K11" s="8">
        <v>139907</v>
      </c>
      <c r="L11" s="8">
        <v>202114</v>
      </c>
      <c r="M11" s="8">
        <v>4109</v>
      </c>
      <c r="N11" s="8">
        <v>91186</v>
      </c>
      <c r="O11" s="8">
        <v>32521</v>
      </c>
      <c r="P11" s="8">
        <v>18799</v>
      </c>
      <c r="Q11" s="8">
        <v>2403</v>
      </c>
      <c r="R11" s="8">
        <v>5374</v>
      </c>
      <c r="S11" s="8">
        <v>88181</v>
      </c>
      <c r="T11" s="8">
        <v>63</v>
      </c>
      <c r="U11" s="8">
        <v>205875</v>
      </c>
      <c r="V11" s="8">
        <v>94999</v>
      </c>
      <c r="W11" s="8">
        <v>136163</v>
      </c>
      <c r="X11" s="8">
        <v>245469</v>
      </c>
      <c r="Y11" s="8">
        <v>568607</v>
      </c>
      <c r="Z11" s="8">
        <v>839</v>
      </c>
      <c r="AA11" s="8">
        <v>8</v>
      </c>
      <c r="AB11" s="8">
        <v>1006</v>
      </c>
      <c r="AC11" s="8">
        <v>14828</v>
      </c>
      <c r="AD11" s="8">
        <v>83084</v>
      </c>
      <c r="AE11" s="8">
        <v>1242</v>
      </c>
      <c r="AF11" s="8">
        <v>38</v>
      </c>
      <c r="AG11" s="8">
        <v>3281</v>
      </c>
      <c r="AH11" s="8">
        <v>812</v>
      </c>
      <c r="AI11" s="8">
        <v>2536</v>
      </c>
      <c r="AJ11" s="8">
        <v>1713</v>
      </c>
      <c r="AK11" s="8">
        <v>42931</v>
      </c>
      <c r="AL11" s="8">
        <v>85679</v>
      </c>
    </row>
    <row r="12" spans="1:38" ht="15" customHeight="1">
      <c r="A12" s="7" t="s">
        <v>92</v>
      </c>
      <c r="B12" s="8">
        <v>1220</v>
      </c>
      <c r="C12" s="8">
        <v>12687</v>
      </c>
      <c r="D12" s="8">
        <v>3893</v>
      </c>
      <c r="E12" s="8">
        <v>259</v>
      </c>
      <c r="F12" s="8">
        <v>9063</v>
      </c>
      <c r="G12" s="8">
        <v>4786</v>
      </c>
      <c r="H12" s="8">
        <v>1911</v>
      </c>
      <c r="I12" s="8">
        <v>14252</v>
      </c>
      <c r="J12" s="8">
        <v>4815</v>
      </c>
      <c r="K12" s="8">
        <v>34072</v>
      </c>
      <c r="L12" s="8">
        <v>37510</v>
      </c>
      <c r="M12" s="8">
        <v>1932</v>
      </c>
      <c r="N12" s="8">
        <v>17805</v>
      </c>
      <c r="O12" s="8">
        <v>9573</v>
      </c>
      <c r="P12" s="8">
        <v>3963</v>
      </c>
      <c r="Q12" s="8">
        <v>3350</v>
      </c>
      <c r="R12" s="8">
        <v>5441</v>
      </c>
      <c r="S12" s="8">
        <v>25002</v>
      </c>
      <c r="T12" s="8">
        <v>1059</v>
      </c>
      <c r="U12" s="8">
        <v>14944</v>
      </c>
      <c r="V12" s="8">
        <v>22021</v>
      </c>
      <c r="W12" s="8">
        <v>29956</v>
      </c>
      <c r="X12" s="8">
        <v>73149</v>
      </c>
      <c r="Y12" s="8">
        <v>22854</v>
      </c>
      <c r="Z12" s="8">
        <v>617</v>
      </c>
      <c r="AA12" s="8">
        <v>197</v>
      </c>
      <c r="AB12" s="8">
        <v>12188</v>
      </c>
      <c r="AC12" s="8">
        <v>10610</v>
      </c>
      <c r="AD12" s="8">
        <v>9998</v>
      </c>
      <c r="AE12" s="8">
        <v>759</v>
      </c>
      <c r="AF12" s="8">
        <v>1217</v>
      </c>
      <c r="AG12" s="8">
        <v>662</v>
      </c>
      <c r="AH12" s="8">
        <v>401</v>
      </c>
      <c r="AI12" s="8">
        <v>1349</v>
      </c>
      <c r="AJ12" s="8">
        <v>4108</v>
      </c>
      <c r="AK12" s="8">
        <v>2401</v>
      </c>
      <c r="AL12" s="8">
        <v>26693</v>
      </c>
    </row>
    <row r="13" spans="1:38" ht="15" customHeight="1">
      <c r="A13" s="7" t="s">
        <v>310</v>
      </c>
      <c r="B13" s="8">
        <v>146819</v>
      </c>
      <c r="C13" s="8">
        <v>149315</v>
      </c>
      <c r="D13" s="8">
        <v>116114</v>
      </c>
      <c r="E13" s="8">
        <v>14662</v>
      </c>
      <c r="F13" s="8">
        <v>371415.00000000006</v>
      </c>
      <c r="G13" s="8">
        <v>124160</v>
      </c>
      <c r="H13" s="8">
        <v>46382</v>
      </c>
      <c r="I13" s="8">
        <v>239349</v>
      </c>
      <c r="J13" s="8">
        <v>139674</v>
      </c>
      <c r="K13" s="8">
        <v>1072766</v>
      </c>
      <c r="L13" s="8">
        <v>990168</v>
      </c>
      <c r="M13" s="8">
        <v>36224</v>
      </c>
      <c r="N13" s="8">
        <v>472692</v>
      </c>
      <c r="O13" s="8">
        <v>415516</v>
      </c>
      <c r="P13" s="8">
        <v>152824</v>
      </c>
      <c r="Q13" s="8">
        <v>36281</v>
      </c>
      <c r="R13" s="8">
        <v>55334</v>
      </c>
      <c r="S13" s="8">
        <v>648620</v>
      </c>
      <c r="T13" s="8">
        <v>25728</v>
      </c>
      <c r="U13" s="8">
        <v>1064952</v>
      </c>
      <c r="V13" s="8">
        <v>584988</v>
      </c>
      <c r="W13" s="8">
        <v>750798.0000000001</v>
      </c>
      <c r="X13" s="8">
        <v>1452070</v>
      </c>
      <c r="Y13" s="8">
        <v>2273998</v>
      </c>
      <c r="Z13" s="8">
        <v>71994</v>
      </c>
      <c r="AA13" s="8">
        <v>46749</v>
      </c>
      <c r="AB13" s="8">
        <v>62004</v>
      </c>
      <c r="AC13" s="8">
        <v>138334</v>
      </c>
      <c r="AD13" s="8">
        <v>367152</v>
      </c>
      <c r="AE13" s="8">
        <v>180696</v>
      </c>
      <c r="AF13" s="8">
        <v>40666</v>
      </c>
      <c r="AG13" s="8">
        <v>25871</v>
      </c>
      <c r="AH13" s="8">
        <v>31496</v>
      </c>
      <c r="AI13" s="8">
        <v>24311</v>
      </c>
      <c r="AJ13" s="8">
        <v>77765</v>
      </c>
      <c r="AK13" s="8">
        <v>186944</v>
      </c>
      <c r="AL13" s="8">
        <v>400276</v>
      </c>
    </row>
    <row r="14" spans="1:38" ht="15" customHeight="1">
      <c r="A14" s="7" t="s">
        <v>93</v>
      </c>
      <c r="B14" s="8">
        <v>95654</v>
      </c>
      <c r="C14" s="8">
        <v>10556</v>
      </c>
      <c r="D14" s="8">
        <v>52989</v>
      </c>
      <c r="E14" s="8">
        <v>1989</v>
      </c>
      <c r="F14" s="8">
        <v>174995</v>
      </c>
      <c r="G14" s="8">
        <v>39696</v>
      </c>
      <c r="H14" s="8">
        <v>526</v>
      </c>
      <c r="I14" s="8">
        <v>59582</v>
      </c>
      <c r="J14" s="8">
        <v>22677</v>
      </c>
      <c r="K14" s="8">
        <v>309660</v>
      </c>
      <c r="L14" s="8">
        <v>178682</v>
      </c>
      <c r="M14" s="8">
        <v>6993</v>
      </c>
      <c r="N14" s="8">
        <v>278868</v>
      </c>
      <c r="O14" s="8">
        <v>127841</v>
      </c>
      <c r="P14" s="8">
        <v>20409</v>
      </c>
      <c r="Q14" s="8">
        <v>8662</v>
      </c>
      <c r="R14" s="8">
        <v>5538</v>
      </c>
      <c r="S14" s="8">
        <v>172627</v>
      </c>
      <c r="T14" s="8">
        <v>11172</v>
      </c>
      <c r="U14" s="8">
        <v>293326</v>
      </c>
      <c r="V14" s="8">
        <v>297367.00000000006</v>
      </c>
      <c r="W14" s="8">
        <v>304335.00000000006</v>
      </c>
      <c r="X14" s="8">
        <v>405118</v>
      </c>
      <c r="Y14" s="8">
        <v>530998</v>
      </c>
      <c r="Z14" s="8">
        <v>17995</v>
      </c>
      <c r="AA14" s="8">
        <v>9470</v>
      </c>
      <c r="AB14" s="8">
        <v>40879</v>
      </c>
      <c r="AC14" s="8">
        <v>51411</v>
      </c>
      <c r="AD14" s="8">
        <v>23144</v>
      </c>
      <c r="AE14" s="8">
        <v>119320</v>
      </c>
      <c r="AF14" s="8">
        <v>3257</v>
      </c>
      <c r="AG14" s="8">
        <v>22284</v>
      </c>
      <c r="AH14" s="8">
        <v>7383</v>
      </c>
      <c r="AI14" s="8">
        <v>14135</v>
      </c>
      <c r="AJ14" s="8">
        <v>11865</v>
      </c>
      <c r="AK14" s="8">
        <v>10006</v>
      </c>
      <c r="AL14" s="8">
        <v>84293</v>
      </c>
    </row>
    <row r="15" spans="1:38" ht="15" customHeight="1">
      <c r="A15" s="7" t="s">
        <v>94</v>
      </c>
      <c r="B15" s="8">
        <v>51382</v>
      </c>
      <c r="C15" s="8">
        <v>144338</v>
      </c>
      <c r="D15" s="8">
        <v>63998</v>
      </c>
      <c r="E15" s="8">
        <v>14734</v>
      </c>
      <c r="F15" s="8">
        <v>212845</v>
      </c>
      <c r="G15" s="8">
        <v>85121</v>
      </c>
      <c r="H15" s="8">
        <v>47243</v>
      </c>
      <c r="I15" s="8">
        <v>182741</v>
      </c>
      <c r="J15" s="8">
        <v>117973</v>
      </c>
      <c r="K15" s="8">
        <v>768453</v>
      </c>
      <c r="L15" s="8">
        <v>837541</v>
      </c>
      <c r="M15" s="8">
        <v>29833</v>
      </c>
      <c r="N15" s="8">
        <v>208558</v>
      </c>
      <c r="O15" s="8">
        <v>316168</v>
      </c>
      <c r="P15" s="8">
        <v>136439</v>
      </c>
      <c r="Q15" s="8">
        <v>27684</v>
      </c>
      <c r="R15" s="8">
        <v>50669</v>
      </c>
      <c r="S15" s="8">
        <v>495288.99999999994</v>
      </c>
      <c r="T15" s="8">
        <v>14556</v>
      </c>
      <c r="U15" s="8">
        <v>798414.0000000001</v>
      </c>
      <c r="V15" s="8">
        <v>302762</v>
      </c>
      <c r="W15" s="8">
        <v>474688.99999999994</v>
      </c>
      <c r="X15" s="8">
        <v>1090210</v>
      </c>
      <c r="Y15" s="8">
        <v>1824187</v>
      </c>
      <c r="Z15" s="8">
        <v>53999</v>
      </c>
      <c r="AA15" s="8">
        <v>38113</v>
      </c>
      <c r="AB15" s="8">
        <v>21441</v>
      </c>
      <c r="AC15" s="8">
        <v>89765</v>
      </c>
      <c r="AD15" s="8">
        <v>352120.99999999994</v>
      </c>
      <c r="AE15" s="8">
        <v>61514</v>
      </c>
      <c r="AF15" s="8">
        <v>38681</v>
      </c>
      <c r="AG15" s="8">
        <v>3587</v>
      </c>
      <c r="AH15" s="8">
        <v>24113</v>
      </c>
      <c r="AI15" s="8">
        <v>10599</v>
      </c>
      <c r="AJ15" s="8">
        <v>68660</v>
      </c>
      <c r="AK15" s="8">
        <v>183910</v>
      </c>
      <c r="AL15" s="8">
        <v>351696</v>
      </c>
    </row>
    <row r="16" spans="1:38" ht="15" customHeight="1">
      <c r="A16" s="7" t="s">
        <v>311</v>
      </c>
      <c r="B16" s="8">
        <v>217</v>
      </c>
      <c r="C16" s="8">
        <v>5579</v>
      </c>
      <c r="D16" s="8">
        <v>873</v>
      </c>
      <c r="E16" s="8">
        <v>2061</v>
      </c>
      <c r="F16" s="8">
        <v>16425</v>
      </c>
      <c r="G16" s="8">
        <v>657</v>
      </c>
      <c r="H16" s="8">
        <v>1387</v>
      </c>
      <c r="I16" s="8">
        <v>2974</v>
      </c>
      <c r="J16" s="8">
        <v>976</v>
      </c>
      <c r="K16" s="8">
        <v>5347</v>
      </c>
      <c r="L16" s="8">
        <v>26055</v>
      </c>
      <c r="M16" s="8">
        <v>602</v>
      </c>
      <c r="N16" s="8">
        <v>14734</v>
      </c>
      <c r="O16" s="8">
        <v>28493</v>
      </c>
      <c r="P16" s="8">
        <v>4024</v>
      </c>
      <c r="Q16" s="8">
        <v>65</v>
      </c>
      <c r="R16" s="8">
        <v>873</v>
      </c>
      <c r="S16" s="8">
        <v>19296</v>
      </c>
      <c r="T16" s="8">
        <v>0</v>
      </c>
      <c r="U16" s="8">
        <v>26788</v>
      </c>
      <c r="V16" s="8">
        <v>15141</v>
      </c>
      <c r="W16" s="8">
        <v>28226</v>
      </c>
      <c r="X16" s="8">
        <v>43258</v>
      </c>
      <c r="Y16" s="8">
        <v>81187</v>
      </c>
      <c r="Z16" s="8">
        <v>0</v>
      </c>
      <c r="AA16" s="8">
        <v>834</v>
      </c>
      <c r="AB16" s="8">
        <v>316</v>
      </c>
      <c r="AC16" s="8">
        <v>2842</v>
      </c>
      <c r="AD16" s="8">
        <v>8113</v>
      </c>
      <c r="AE16" s="8">
        <v>138</v>
      </c>
      <c r="AF16" s="8">
        <v>1272</v>
      </c>
      <c r="AG16" s="8">
        <v>0</v>
      </c>
      <c r="AH16" s="8">
        <v>0</v>
      </c>
      <c r="AI16" s="8">
        <v>423</v>
      </c>
      <c r="AJ16" s="8">
        <v>2760</v>
      </c>
      <c r="AK16" s="8">
        <v>6972</v>
      </c>
      <c r="AL16" s="8">
        <v>35713</v>
      </c>
    </row>
    <row r="17" spans="1:38" ht="15" customHeight="1">
      <c r="A17" s="7" t="s">
        <v>316</v>
      </c>
      <c r="B17" s="8">
        <v>11292</v>
      </c>
      <c r="C17" s="8">
        <v>40406</v>
      </c>
      <c r="D17" s="8">
        <v>34120</v>
      </c>
      <c r="E17" s="8">
        <v>128</v>
      </c>
      <c r="F17" s="8">
        <v>257740</v>
      </c>
      <c r="G17" s="8">
        <v>23385</v>
      </c>
      <c r="H17" s="8">
        <v>18764</v>
      </c>
      <c r="I17" s="8">
        <v>43143</v>
      </c>
      <c r="J17" s="8">
        <v>42545</v>
      </c>
      <c r="K17" s="8">
        <v>258490</v>
      </c>
      <c r="L17" s="8">
        <v>537746</v>
      </c>
      <c r="M17" s="8">
        <v>2838</v>
      </c>
      <c r="N17" s="8">
        <v>128880</v>
      </c>
      <c r="O17" s="8">
        <v>159152</v>
      </c>
      <c r="P17" s="8">
        <v>9620</v>
      </c>
      <c r="Q17" s="8">
        <v>1659</v>
      </c>
      <c r="R17" s="8">
        <v>1858</v>
      </c>
      <c r="S17" s="8">
        <v>181933</v>
      </c>
      <c r="T17" s="8">
        <v>1233</v>
      </c>
      <c r="U17" s="8">
        <v>743911</v>
      </c>
      <c r="V17" s="8">
        <v>277617</v>
      </c>
      <c r="W17" s="8">
        <v>317923.00000000006</v>
      </c>
      <c r="X17" s="8">
        <v>609604</v>
      </c>
      <c r="Y17" s="8">
        <v>697977</v>
      </c>
      <c r="Z17" s="8">
        <v>66927</v>
      </c>
      <c r="AA17" s="8">
        <v>15019</v>
      </c>
      <c r="AB17" s="8">
        <v>20970</v>
      </c>
      <c r="AC17" s="8">
        <v>38429</v>
      </c>
      <c r="AD17" s="8">
        <v>105272</v>
      </c>
      <c r="AE17" s="8">
        <v>34505</v>
      </c>
      <c r="AF17" s="8">
        <v>8240</v>
      </c>
      <c r="AG17" s="8">
        <v>10030</v>
      </c>
      <c r="AH17" s="8">
        <v>3704</v>
      </c>
      <c r="AI17" s="8">
        <v>35784</v>
      </c>
      <c r="AJ17" s="8">
        <v>9558</v>
      </c>
      <c r="AK17" s="8">
        <v>34251</v>
      </c>
      <c r="AL17" s="8">
        <v>141906</v>
      </c>
    </row>
    <row r="18" spans="1:38" ht="15" customHeight="1">
      <c r="A18" s="7" t="s">
        <v>19</v>
      </c>
      <c r="B18" s="8">
        <v>11292</v>
      </c>
      <c r="C18" s="8">
        <v>40201</v>
      </c>
      <c r="D18" s="8">
        <v>34120</v>
      </c>
      <c r="E18" s="8">
        <v>128</v>
      </c>
      <c r="F18" s="8">
        <v>253020</v>
      </c>
      <c r="G18" s="8">
        <v>23382</v>
      </c>
      <c r="H18" s="8">
        <v>18769</v>
      </c>
      <c r="I18" s="8">
        <v>42636</v>
      </c>
      <c r="J18" s="8">
        <v>40196</v>
      </c>
      <c r="K18" s="8">
        <v>192028</v>
      </c>
      <c r="L18" s="8">
        <v>532889</v>
      </c>
      <c r="M18" s="8">
        <v>2838</v>
      </c>
      <c r="N18" s="8">
        <v>127468</v>
      </c>
      <c r="O18" s="8">
        <v>158467</v>
      </c>
      <c r="P18" s="8">
        <v>5195</v>
      </c>
      <c r="Q18" s="8">
        <v>1219</v>
      </c>
      <c r="R18" s="8">
        <v>1858</v>
      </c>
      <c r="S18" s="8">
        <v>178358</v>
      </c>
      <c r="T18" s="8">
        <v>1233</v>
      </c>
      <c r="U18" s="8">
        <v>715472</v>
      </c>
      <c r="V18" s="8">
        <v>275726</v>
      </c>
      <c r="W18" s="8">
        <v>312296</v>
      </c>
      <c r="X18" s="8">
        <v>605128</v>
      </c>
      <c r="Y18" s="8">
        <v>678032</v>
      </c>
      <c r="Z18" s="8">
        <v>66926</v>
      </c>
      <c r="AA18" s="8">
        <v>11900</v>
      </c>
      <c r="AB18" s="8">
        <v>20964</v>
      </c>
      <c r="AC18" s="8">
        <v>38388</v>
      </c>
      <c r="AD18" s="8">
        <v>102331</v>
      </c>
      <c r="AE18" s="8">
        <v>34254</v>
      </c>
      <c r="AF18" s="8">
        <v>3451</v>
      </c>
      <c r="AG18" s="8">
        <v>8504</v>
      </c>
      <c r="AH18" s="8">
        <v>3704</v>
      </c>
      <c r="AI18" s="8">
        <v>35884</v>
      </c>
      <c r="AJ18" s="8">
        <v>7204</v>
      </c>
      <c r="AK18" s="8">
        <v>32097</v>
      </c>
      <c r="AL18" s="8">
        <v>130702</v>
      </c>
    </row>
    <row r="19" spans="1:38" ht="15" customHeight="1">
      <c r="A19" s="7" t="s">
        <v>95</v>
      </c>
      <c r="B19" s="8">
        <v>7575</v>
      </c>
      <c r="C19" s="8">
        <v>35534</v>
      </c>
      <c r="D19" s="8">
        <v>29031</v>
      </c>
      <c r="E19" s="8">
        <v>128</v>
      </c>
      <c r="F19" s="8">
        <v>212877</v>
      </c>
      <c r="G19" s="8">
        <v>20319</v>
      </c>
      <c r="H19" s="8">
        <v>16659</v>
      </c>
      <c r="I19" s="8">
        <v>31814</v>
      </c>
      <c r="J19" s="8">
        <v>30490</v>
      </c>
      <c r="K19" s="8">
        <v>164143</v>
      </c>
      <c r="L19" s="8">
        <v>478652</v>
      </c>
      <c r="M19" s="8">
        <v>2014</v>
      </c>
      <c r="N19" s="8">
        <v>100348</v>
      </c>
      <c r="O19" s="8">
        <v>126080</v>
      </c>
      <c r="P19" s="8">
        <v>4017</v>
      </c>
      <c r="Q19" s="8">
        <v>290</v>
      </c>
      <c r="R19" s="8">
        <v>1858</v>
      </c>
      <c r="S19" s="8">
        <v>135423</v>
      </c>
      <c r="T19" s="8">
        <v>1233</v>
      </c>
      <c r="U19" s="8">
        <v>512848</v>
      </c>
      <c r="V19" s="8">
        <v>214873</v>
      </c>
      <c r="W19" s="8">
        <v>279394</v>
      </c>
      <c r="X19" s="8">
        <v>525900</v>
      </c>
      <c r="Y19" s="8">
        <v>588828</v>
      </c>
      <c r="Z19" s="8">
        <v>54885</v>
      </c>
      <c r="AA19" s="8">
        <v>0</v>
      </c>
      <c r="AB19" s="8">
        <v>19755</v>
      </c>
      <c r="AC19" s="8">
        <v>25201</v>
      </c>
      <c r="AD19" s="8">
        <v>101236</v>
      </c>
      <c r="AE19" s="8">
        <v>16739</v>
      </c>
      <c r="AF19" s="8">
        <v>684</v>
      </c>
      <c r="AG19" s="8">
        <v>3051</v>
      </c>
      <c r="AH19" s="8">
        <v>3704</v>
      </c>
      <c r="AI19" s="8">
        <v>35745</v>
      </c>
      <c r="AJ19" s="8">
        <v>1034</v>
      </c>
      <c r="AK19" s="8">
        <v>29501</v>
      </c>
      <c r="AL19" s="8">
        <v>110074</v>
      </c>
    </row>
    <row r="20" spans="1:38" ht="15" customHeight="1">
      <c r="A20" s="7" t="s">
        <v>20</v>
      </c>
      <c r="B20" s="8">
        <v>3717</v>
      </c>
      <c r="C20" s="8">
        <v>4667</v>
      </c>
      <c r="D20" s="8">
        <v>5089</v>
      </c>
      <c r="E20" s="8">
        <v>0</v>
      </c>
      <c r="F20" s="8">
        <v>40143</v>
      </c>
      <c r="G20" s="8">
        <v>3063</v>
      </c>
      <c r="H20" s="8">
        <v>2110</v>
      </c>
      <c r="I20" s="8">
        <v>10822</v>
      </c>
      <c r="J20" s="8">
        <v>9310</v>
      </c>
      <c r="K20" s="8">
        <v>27885</v>
      </c>
      <c r="L20" s="8">
        <v>54237</v>
      </c>
      <c r="M20" s="8">
        <v>824</v>
      </c>
      <c r="N20" s="8">
        <v>27120</v>
      </c>
      <c r="O20" s="8">
        <v>14615</v>
      </c>
      <c r="P20" s="8">
        <v>1178</v>
      </c>
      <c r="Q20" s="8">
        <v>929</v>
      </c>
      <c r="R20" s="8">
        <v>0</v>
      </c>
      <c r="S20" s="8">
        <v>42935</v>
      </c>
      <c r="T20" s="8">
        <v>0</v>
      </c>
      <c r="U20" s="8">
        <v>202624</v>
      </c>
      <c r="V20" s="8">
        <v>60853</v>
      </c>
      <c r="W20" s="8">
        <v>32902</v>
      </c>
      <c r="X20" s="8">
        <v>79228</v>
      </c>
      <c r="Y20" s="8">
        <v>89204</v>
      </c>
      <c r="Z20" s="8">
        <v>12041</v>
      </c>
      <c r="AA20" s="8">
        <v>11900</v>
      </c>
      <c r="AB20" s="8">
        <v>1209</v>
      </c>
      <c r="AC20" s="8">
        <v>13187</v>
      </c>
      <c r="AD20" s="8">
        <v>1095</v>
      </c>
      <c r="AE20" s="8">
        <v>17515</v>
      </c>
      <c r="AF20" s="8">
        <v>2767</v>
      </c>
      <c r="AG20" s="8">
        <v>4343</v>
      </c>
      <c r="AH20" s="8">
        <v>0</v>
      </c>
      <c r="AI20" s="8">
        <v>139</v>
      </c>
      <c r="AJ20" s="8">
        <v>6170</v>
      </c>
      <c r="AK20" s="8">
        <v>2596</v>
      </c>
      <c r="AL20" s="8">
        <v>20628</v>
      </c>
    </row>
    <row r="21" spans="1:38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396</v>
      </c>
      <c r="K21" s="8">
        <v>0</v>
      </c>
      <c r="L21" s="8">
        <v>0</v>
      </c>
      <c r="M21" s="8">
        <v>0</v>
      </c>
      <c r="N21" s="8">
        <v>0</v>
      </c>
      <c r="O21" s="8">
        <v>17772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1110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</row>
    <row r="22" spans="1:38" ht="15" customHeight="1">
      <c r="A22" s="7" t="s">
        <v>97</v>
      </c>
      <c r="B22" s="8">
        <v>0</v>
      </c>
      <c r="C22" s="8">
        <v>301</v>
      </c>
      <c r="D22" s="8">
        <v>0</v>
      </c>
      <c r="E22" s="8">
        <v>0</v>
      </c>
      <c r="F22" s="8">
        <v>6332</v>
      </c>
      <c r="G22" s="8">
        <v>3</v>
      </c>
      <c r="H22" s="8">
        <v>19</v>
      </c>
      <c r="I22" s="8">
        <v>546</v>
      </c>
      <c r="J22" s="8">
        <v>2565</v>
      </c>
      <c r="K22" s="8">
        <v>67358</v>
      </c>
      <c r="L22" s="8">
        <v>8211</v>
      </c>
      <c r="M22" s="8">
        <v>0</v>
      </c>
      <c r="N22" s="8">
        <v>3518</v>
      </c>
      <c r="O22" s="8">
        <v>1911</v>
      </c>
      <c r="P22" s="8">
        <v>4669</v>
      </c>
      <c r="Q22" s="8">
        <v>440</v>
      </c>
      <c r="R22" s="8">
        <v>0</v>
      </c>
      <c r="S22" s="8">
        <v>5978</v>
      </c>
      <c r="T22" s="8">
        <v>0</v>
      </c>
      <c r="U22" s="8">
        <v>31654</v>
      </c>
      <c r="V22" s="8">
        <v>4104</v>
      </c>
      <c r="W22" s="8">
        <v>10841</v>
      </c>
      <c r="X22" s="8">
        <v>10920</v>
      </c>
      <c r="Y22" s="8">
        <v>26686</v>
      </c>
      <c r="Z22" s="8">
        <v>1</v>
      </c>
      <c r="AA22" s="8">
        <v>3874</v>
      </c>
      <c r="AB22" s="8">
        <v>6</v>
      </c>
      <c r="AC22" s="8">
        <v>43</v>
      </c>
      <c r="AD22" s="8">
        <v>4108</v>
      </c>
      <c r="AE22" s="8">
        <v>306</v>
      </c>
      <c r="AF22" s="8">
        <v>5278</v>
      </c>
      <c r="AG22" s="8">
        <v>3124</v>
      </c>
      <c r="AH22" s="8">
        <v>0</v>
      </c>
      <c r="AI22" s="8">
        <v>0</v>
      </c>
      <c r="AJ22" s="8">
        <v>3154</v>
      </c>
      <c r="AK22" s="8">
        <v>2611</v>
      </c>
      <c r="AL22" s="8">
        <v>11917</v>
      </c>
    </row>
    <row r="23" spans="1:38" ht="15" customHeight="1">
      <c r="A23" s="7" t="s">
        <v>320</v>
      </c>
      <c r="B23" s="8">
        <v>0</v>
      </c>
      <c r="C23" s="8">
        <v>96</v>
      </c>
      <c r="D23" s="8">
        <v>0</v>
      </c>
      <c r="E23" s="8">
        <v>0</v>
      </c>
      <c r="F23" s="8">
        <v>1612</v>
      </c>
      <c r="G23" s="8">
        <v>0</v>
      </c>
      <c r="H23" s="8">
        <v>24</v>
      </c>
      <c r="I23" s="8">
        <v>39</v>
      </c>
      <c r="J23" s="8">
        <v>216</v>
      </c>
      <c r="K23" s="8">
        <v>896</v>
      </c>
      <c r="L23" s="8">
        <v>3354</v>
      </c>
      <c r="M23" s="8">
        <v>0</v>
      </c>
      <c r="N23" s="8">
        <v>2106</v>
      </c>
      <c r="O23" s="8">
        <v>1226</v>
      </c>
      <c r="P23" s="8">
        <v>244</v>
      </c>
      <c r="Q23" s="8">
        <v>0</v>
      </c>
      <c r="R23" s="8">
        <v>0</v>
      </c>
      <c r="S23" s="8">
        <v>2403</v>
      </c>
      <c r="T23" s="8">
        <v>0</v>
      </c>
      <c r="U23" s="8">
        <v>3215</v>
      </c>
      <c r="V23" s="8">
        <v>2213</v>
      </c>
      <c r="W23" s="8">
        <v>5214</v>
      </c>
      <c r="X23" s="8">
        <v>6444</v>
      </c>
      <c r="Y23" s="8">
        <v>6741</v>
      </c>
      <c r="Z23" s="8">
        <v>0</v>
      </c>
      <c r="AA23" s="8">
        <v>755</v>
      </c>
      <c r="AB23" s="8">
        <v>0</v>
      </c>
      <c r="AC23" s="8">
        <v>2</v>
      </c>
      <c r="AD23" s="8">
        <v>1167</v>
      </c>
      <c r="AE23" s="8">
        <v>55</v>
      </c>
      <c r="AF23" s="8">
        <v>489</v>
      </c>
      <c r="AG23" s="8">
        <v>1598</v>
      </c>
      <c r="AH23" s="8">
        <v>0</v>
      </c>
      <c r="AI23" s="8">
        <v>100</v>
      </c>
      <c r="AJ23" s="8">
        <v>800</v>
      </c>
      <c r="AK23" s="8">
        <v>457</v>
      </c>
      <c r="AL23" s="8">
        <v>713</v>
      </c>
    </row>
    <row r="24" spans="1:38" ht="15" customHeight="1">
      <c r="A24" s="7" t="s">
        <v>317</v>
      </c>
      <c r="B24" s="8">
        <v>0</v>
      </c>
      <c r="C24" s="8">
        <v>469</v>
      </c>
      <c r="D24" s="8">
        <v>713</v>
      </c>
      <c r="E24" s="8">
        <v>194</v>
      </c>
      <c r="F24" s="8">
        <v>7151</v>
      </c>
      <c r="G24" s="8">
        <v>831</v>
      </c>
      <c r="H24" s="8">
        <v>914</v>
      </c>
      <c r="I24" s="8">
        <v>270</v>
      </c>
      <c r="J24" s="8">
        <v>12235</v>
      </c>
      <c r="K24" s="8">
        <v>21026</v>
      </c>
      <c r="L24" s="8">
        <v>15341</v>
      </c>
      <c r="M24" s="8">
        <v>284</v>
      </c>
      <c r="N24" s="8">
        <v>2192</v>
      </c>
      <c r="O24" s="8">
        <v>47033</v>
      </c>
      <c r="P24" s="8">
        <v>1917</v>
      </c>
      <c r="Q24" s="8">
        <v>369</v>
      </c>
      <c r="R24" s="8">
        <v>1016</v>
      </c>
      <c r="S24" s="8">
        <v>9492</v>
      </c>
      <c r="T24" s="8">
        <v>0</v>
      </c>
      <c r="U24" s="8">
        <v>18167</v>
      </c>
      <c r="V24" s="8">
        <v>9489</v>
      </c>
      <c r="W24" s="8">
        <v>6776</v>
      </c>
      <c r="X24" s="8">
        <v>14034</v>
      </c>
      <c r="Y24" s="8">
        <v>143997</v>
      </c>
      <c r="Z24" s="8">
        <v>2</v>
      </c>
      <c r="AA24" s="8">
        <v>3217</v>
      </c>
      <c r="AB24" s="8">
        <v>10</v>
      </c>
      <c r="AC24" s="8">
        <v>1261</v>
      </c>
      <c r="AD24" s="8">
        <v>3738</v>
      </c>
      <c r="AE24" s="8">
        <v>84</v>
      </c>
      <c r="AF24" s="8">
        <v>2514</v>
      </c>
      <c r="AG24" s="8">
        <v>12299</v>
      </c>
      <c r="AH24" s="8">
        <v>0</v>
      </c>
      <c r="AI24" s="8">
        <v>472</v>
      </c>
      <c r="AJ24" s="8">
        <v>2269</v>
      </c>
      <c r="AK24" s="8">
        <v>317</v>
      </c>
      <c r="AL24" s="8">
        <v>6211</v>
      </c>
    </row>
    <row r="25" spans="1:38" ht="15" customHeight="1">
      <c r="A25" s="7" t="s">
        <v>80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102</v>
      </c>
      <c r="J25" s="8">
        <v>0</v>
      </c>
      <c r="K25" s="8">
        <v>0</v>
      </c>
      <c r="L25" s="8">
        <v>1014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4507</v>
      </c>
      <c r="W25" s="8">
        <v>0</v>
      </c>
      <c r="X25" s="8">
        <v>2401</v>
      </c>
      <c r="Y25" s="8">
        <v>0</v>
      </c>
      <c r="Z25" s="8">
        <v>0</v>
      </c>
      <c r="AA25" s="8">
        <v>60</v>
      </c>
      <c r="AB25" s="8">
        <v>0</v>
      </c>
      <c r="AC25" s="8">
        <v>0</v>
      </c>
      <c r="AD25" s="8">
        <v>2152</v>
      </c>
      <c r="AE25" s="8">
        <v>0</v>
      </c>
      <c r="AF25" s="8">
        <v>5</v>
      </c>
      <c r="AG25" s="8">
        <v>0</v>
      </c>
      <c r="AH25" s="8">
        <v>0</v>
      </c>
      <c r="AI25" s="8">
        <v>0</v>
      </c>
      <c r="AJ25" s="8">
        <v>251</v>
      </c>
      <c r="AK25" s="8">
        <v>0</v>
      </c>
      <c r="AL25" s="8">
        <v>322</v>
      </c>
    </row>
    <row r="26" spans="1:38" ht="15" customHeight="1">
      <c r="A26" s="7" t="s">
        <v>98</v>
      </c>
      <c r="B26" s="8">
        <v>0</v>
      </c>
      <c r="C26" s="8">
        <v>342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111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767</v>
      </c>
    </row>
    <row r="27" spans="1:38" ht="15" customHeight="1">
      <c r="A27" s="7" t="s">
        <v>81</v>
      </c>
      <c r="B27" s="8">
        <v>0</v>
      </c>
      <c r="C27" s="8">
        <v>271</v>
      </c>
      <c r="D27" s="8">
        <v>713</v>
      </c>
      <c r="E27" s="8">
        <v>194</v>
      </c>
      <c r="F27" s="8">
        <v>7503</v>
      </c>
      <c r="G27" s="8">
        <v>831</v>
      </c>
      <c r="H27" s="8">
        <v>1050</v>
      </c>
      <c r="I27" s="8">
        <v>168</v>
      </c>
      <c r="J27" s="8">
        <v>12235</v>
      </c>
      <c r="K27" s="8">
        <v>21026</v>
      </c>
      <c r="L27" s="8">
        <v>17264</v>
      </c>
      <c r="M27" s="8">
        <v>534</v>
      </c>
      <c r="N27" s="8">
        <v>2441</v>
      </c>
      <c r="O27" s="8">
        <v>56949</v>
      </c>
      <c r="P27" s="8">
        <v>2031</v>
      </c>
      <c r="Q27" s="8">
        <v>369</v>
      </c>
      <c r="R27" s="8">
        <v>1016</v>
      </c>
      <c r="S27" s="8">
        <v>22830</v>
      </c>
      <c r="T27" s="8">
        <v>0</v>
      </c>
      <c r="U27" s="8">
        <v>18167</v>
      </c>
      <c r="V27" s="8">
        <v>5488</v>
      </c>
      <c r="W27" s="8">
        <v>10636</v>
      </c>
      <c r="X27" s="8">
        <v>11716</v>
      </c>
      <c r="Y27" s="8">
        <v>186157</v>
      </c>
      <c r="Z27" s="8">
        <v>2</v>
      </c>
      <c r="AA27" s="8">
        <v>3781</v>
      </c>
      <c r="AB27" s="8">
        <v>10</v>
      </c>
      <c r="AC27" s="8">
        <v>1361</v>
      </c>
      <c r="AD27" s="8">
        <v>1586</v>
      </c>
      <c r="AE27" s="8">
        <v>84</v>
      </c>
      <c r="AF27" s="8">
        <v>2509</v>
      </c>
      <c r="AG27" s="8">
        <v>12299</v>
      </c>
      <c r="AH27" s="8">
        <v>0</v>
      </c>
      <c r="AI27" s="8">
        <v>1372</v>
      </c>
      <c r="AJ27" s="8">
        <v>2023</v>
      </c>
      <c r="AK27" s="8">
        <v>317</v>
      </c>
      <c r="AL27" s="8">
        <v>6340</v>
      </c>
    </row>
    <row r="28" spans="1:38" ht="15" customHeight="1">
      <c r="A28" s="7" t="s">
        <v>321</v>
      </c>
      <c r="B28" s="8">
        <v>0</v>
      </c>
      <c r="C28" s="8">
        <v>144</v>
      </c>
      <c r="D28" s="8">
        <v>0</v>
      </c>
      <c r="E28" s="8">
        <v>0</v>
      </c>
      <c r="F28" s="8">
        <v>352</v>
      </c>
      <c r="G28" s="8">
        <v>0</v>
      </c>
      <c r="H28" s="8">
        <v>136</v>
      </c>
      <c r="I28" s="8">
        <v>0</v>
      </c>
      <c r="J28" s="8">
        <v>0</v>
      </c>
      <c r="K28" s="8">
        <v>0</v>
      </c>
      <c r="L28" s="8">
        <v>2937</v>
      </c>
      <c r="M28" s="8">
        <v>250</v>
      </c>
      <c r="N28" s="8">
        <v>249</v>
      </c>
      <c r="O28" s="8">
        <v>9916</v>
      </c>
      <c r="P28" s="8">
        <v>114</v>
      </c>
      <c r="Q28" s="8">
        <v>0</v>
      </c>
      <c r="R28" s="8">
        <v>0</v>
      </c>
      <c r="S28" s="8">
        <v>13338</v>
      </c>
      <c r="T28" s="8">
        <v>0</v>
      </c>
      <c r="U28" s="8">
        <v>0</v>
      </c>
      <c r="V28" s="8">
        <v>617</v>
      </c>
      <c r="W28" s="8">
        <v>3860</v>
      </c>
      <c r="X28" s="8">
        <v>83</v>
      </c>
      <c r="Y28" s="8">
        <v>42160</v>
      </c>
      <c r="Z28" s="8">
        <v>0</v>
      </c>
      <c r="AA28" s="8">
        <v>624</v>
      </c>
      <c r="AB28" s="8">
        <v>0</v>
      </c>
      <c r="AC28" s="8">
        <v>100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900</v>
      </c>
      <c r="AJ28" s="8">
        <v>5</v>
      </c>
      <c r="AK28" s="8">
        <v>0</v>
      </c>
      <c r="AL28" s="8">
        <v>1218</v>
      </c>
    </row>
    <row r="29" spans="1:38" ht="15" customHeight="1">
      <c r="A29" s="7" t="s">
        <v>318</v>
      </c>
      <c r="B29" s="8">
        <v>626</v>
      </c>
      <c r="C29" s="8">
        <v>13804</v>
      </c>
      <c r="D29" s="8">
        <v>8103</v>
      </c>
      <c r="E29" s="8">
        <v>414</v>
      </c>
      <c r="F29" s="8">
        <v>9716</v>
      </c>
      <c r="G29" s="8">
        <v>11947</v>
      </c>
      <c r="H29" s="8">
        <v>4353</v>
      </c>
      <c r="I29" s="8">
        <v>23574</v>
      </c>
      <c r="J29" s="8">
        <v>5360</v>
      </c>
      <c r="K29" s="8">
        <v>96648</v>
      </c>
      <c r="L29" s="8">
        <v>52739</v>
      </c>
      <c r="M29" s="8">
        <v>2962</v>
      </c>
      <c r="N29" s="8">
        <v>20501</v>
      </c>
      <c r="O29" s="8">
        <v>8458</v>
      </c>
      <c r="P29" s="8">
        <v>3937</v>
      </c>
      <c r="Q29" s="8">
        <v>4149</v>
      </c>
      <c r="R29" s="8">
        <v>1409</v>
      </c>
      <c r="S29" s="8">
        <v>32725</v>
      </c>
      <c r="T29" s="8">
        <v>51</v>
      </c>
      <c r="U29" s="8">
        <v>33161</v>
      </c>
      <c r="V29" s="8">
        <v>26273</v>
      </c>
      <c r="W29" s="8">
        <v>45722</v>
      </c>
      <c r="X29" s="8">
        <v>65456</v>
      </c>
      <c r="Y29" s="8">
        <v>137190</v>
      </c>
      <c r="Z29" s="8">
        <v>2370</v>
      </c>
      <c r="AA29" s="8">
        <v>1231</v>
      </c>
      <c r="AB29" s="8">
        <v>208</v>
      </c>
      <c r="AC29" s="8">
        <v>4269</v>
      </c>
      <c r="AD29" s="8">
        <v>25477</v>
      </c>
      <c r="AE29" s="8">
        <v>8824</v>
      </c>
      <c r="AF29" s="8">
        <v>884</v>
      </c>
      <c r="AG29" s="8">
        <v>133</v>
      </c>
      <c r="AH29" s="8">
        <v>405</v>
      </c>
      <c r="AI29" s="8">
        <v>1970</v>
      </c>
      <c r="AJ29" s="8">
        <v>3365</v>
      </c>
      <c r="AK29" s="8">
        <v>5720</v>
      </c>
      <c r="AL29" s="8">
        <v>62863</v>
      </c>
    </row>
    <row r="30" spans="1:38" ht="15" customHeight="1">
      <c r="A30" s="7" t="s">
        <v>322</v>
      </c>
      <c r="B30" s="8">
        <v>14</v>
      </c>
      <c r="C30" s="8">
        <v>294</v>
      </c>
      <c r="D30" s="8">
        <v>2407</v>
      </c>
      <c r="E30" s="8">
        <v>0</v>
      </c>
      <c r="F30" s="8">
        <v>914</v>
      </c>
      <c r="G30" s="8">
        <v>1565</v>
      </c>
      <c r="H30" s="8">
        <v>491</v>
      </c>
      <c r="I30" s="8">
        <v>6837</v>
      </c>
      <c r="J30" s="8">
        <v>1677</v>
      </c>
      <c r="K30" s="8">
        <v>12346</v>
      </c>
      <c r="L30" s="8">
        <v>3492</v>
      </c>
      <c r="M30" s="8">
        <v>436</v>
      </c>
      <c r="N30" s="8">
        <v>3161</v>
      </c>
      <c r="O30" s="8">
        <v>291</v>
      </c>
      <c r="P30" s="8">
        <v>190</v>
      </c>
      <c r="Q30" s="8">
        <v>662</v>
      </c>
      <c r="R30" s="8">
        <v>47</v>
      </c>
      <c r="S30" s="8">
        <v>2408</v>
      </c>
      <c r="T30" s="8">
        <v>2</v>
      </c>
      <c r="U30" s="8">
        <v>5423</v>
      </c>
      <c r="V30" s="8">
        <v>4991</v>
      </c>
      <c r="W30" s="8">
        <v>1618</v>
      </c>
      <c r="X30" s="8">
        <v>7115</v>
      </c>
      <c r="Y30" s="8">
        <v>3039</v>
      </c>
      <c r="Z30" s="8">
        <v>49</v>
      </c>
      <c r="AA30" s="8">
        <v>259</v>
      </c>
      <c r="AB30" s="8">
        <v>24</v>
      </c>
      <c r="AC30" s="8">
        <v>129</v>
      </c>
      <c r="AD30" s="8">
        <v>2203</v>
      </c>
      <c r="AE30" s="8">
        <v>178</v>
      </c>
      <c r="AF30" s="8">
        <v>286</v>
      </c>
      <c r="AG30" s="8">
        <v>75</v>
      </c>
      <c r="AH30" s="8">
        <v>4</v>
      </c>
      <c r="AI30" s="8">
        <v>563</v>
      </c>
      <c r="AJ30" s="8">
        <v>904</v>
      </c>
      <c r="AK30" s="8">
        <v>1488</v>
      </c>
      <c r="AL30" s="8">
        <v>901</v>
      </c>
    </row>
    <row r="31" spans="1:38" ht="15" customHeight="1">
      <c r="A31" s="7" t="s">
        <v>21</v>
      </c>
      <c r="B31" s="8">
        <v>94</v>
      </c>
      <c r="C31" s="8">
        <v>1392</v>
      </c>
      <c r="D31" s="8">
        <v>6514</v>
      </c>
      <c r="E31" s="8">
        <v>56</v>
      </c>
      <c r="F31" s="8">
        <v>2841</v>
      </c>
      <c r="G31" s="8">
        <v>4558</v>
      </c>
      <c r="H31" s="8">
        <v>1829</v>
      </c>
      <c r="I31" s="8">
        <v>12895</v>
      </c>
      <c r="J31" s="8">
        <v>2807</v>
      </c>
      <c r="K31" s="8">
        <v>24401</v>
      </c>
      <c r="L31" s="8">
        <v>9849</v>
      </c>
      <c r="M31" s="8">
        <v>720</v>
      </c>
      <c r="N31" s="8">
        <v>7957</v>
      </c>
      <c r="O31" s="8">
        <v>901</v>
      </c>
      <c r="P31" s="8">
        <v>1718</v>
      </c>
      <c r="Q31" s="8">
        <v>1185</v>
      </c>
      <c r="R31" s="8">
        <v>143</v>
      </c>
      <c r="S31" s="8">
        <v>4817</v>
      </c>
      <c r="T31" s="8">
        <v>4</v>
      </c>
      <c r="U31" s="8">
        <v>8217</v>
      </c>
      <c r="V31" s="8">
        <v>10038</v>
      </c>
      <c r="W31" s="8">
        <v>6402</v>
      </c>
      <c r="X31" s="8">
        <v>17606</v>
      </c>
      <c r="Y31" s="8">
        <v>4367</v>
      </c>
      <c r="Z31" s="8">
        <v>606</v>
      </c>
      <c r="AA31" s="8">
        <v>459</v>
      </c>
      <c r="AB31" s="8">
        <v>38</v>
      </c>
      <c r="AC31" s="8">
        <v>237</v>
      </c>
      <c r="AD31" s="8">
        <v>3954</v>
      </c>
      <c r="AE31" s="8">
        <v>494</v>
      </c>
      <c r="AF31" s="8">
        <v>575</v>
      </c>
      <c r="AG31" s="8">
        <v>292</v>
      </c>
      <c r="AH31" s="8">
        <v>9</v>
      </c>
      <c r="AI31" s="8">
        <v>1220</v>
      </c>
      <c r="AJ31" s="8">
        <v>1472</v>
      </c>
      <c r="AK31" s="8">
        <v>4343</v>
      </c>
      <c r="AL31" s="8">
        <v>3252</v>
      </c>
    </row>
    <row r="32" spans="1:38" ht="15" customHeight="1">
      <c r="A32" s="7" t="s">
        <v>323</v>
      </c>
      <c r="B32" s="8">
        <v>80</v>
      </c>
      <c r="C32" s="8">
        <v>1098</v>
      </c>
      <c r="D32" s="8">
        <v>4107</v>
      </c>
      <c r="E32" s="8">
        <v>56</v>
      </c>
      <c r="F32" s="8">
        <v>1927</v>
      </c>
      <c r="G32" s="8">
        <v>2993</v>
      </c>
      <c r="H32" s="8">
        <v>1338</v>
      </c>
      <c r="I32" s="8">
        <v>6058</v>
      </c>
      <c r="J32" s="8">
        <v>1130</v>
      </c>
      <c r="K32" s="8">
        <v>12055</v>
      </c>
      <c r="L32" s="8">
        <v>6357</v>
      </c>
      <c r="M32" s="8">
        <v>284</v>
      </c>
      <c r="N32" s="8">
        <v>4796</v>
      </c>
      <c r="O32" s="8">
        <v>610</v>
      </c>
      <c r="P32" s="8">
        <v>1528</v>
      </c>
      <c r="Q32" s="8">
        <v>523</v>
      </c>
      <c r="R32" s="8">
        <v>96</v>
      </c>
      <c r="S32" s="8">
        <v>2409</v>
      </c>
      <c r="T32" s="8">
        <v>2</v>
      </c>
      <c r="U32" s="8">
        <v>2794</v>
      </c>
      <c r="V32" s="8">
        <v>5047</v>
      </c>
      <c r="W32" s="8">
        <v>4784</v>
      </c>
      <c r="X32" s="8">
        <v>10491</v>
      </c>
      <c r="Y32" s="8">
        <v>1328</v>
      </c>
      <c r="Z32" s="8">
        <v>557</v>
      </c>
      <c r="AA32" s="8">
        <v>200</v>
      </c>
      <c r="AB32" s="8">
        <v>14</v>
      </c>
      <c r="AC32" s="8">
        <v>108</v>
      </c>
      <c r="AD32" s="8">
        <v>1751</v>
      </c>
      <c r="AE32" s="8">
        <v>316</v>
      </c>
      <c r="AF32" s="8">
        <v>289</v>
      </c>
      <c r="AG32" s="8">
        <v>217</v>
      </c>
      <c r="AH32" s="8">
        <v>5</v>
      </c>
      <c r="AI32" s="8">
        <v>657</v>
      </c>
      <c r="AJ32" s="8">
        <v>568</v>
      </c>
      <c r="AK32" s="8">
        <v>2855</v>
      </c>
      <c r="AL32" s="8">
        <v>2351</v>
      </c>
    </row>
    <row r="33" spans="1:38" ht="15" customHeight="1">
      <c r="A33" s="7" t="s">
        <v>99</v>
      </c>
      <c r="B33" s="8">
        <v>455</v>
      </c>
      <c r="C33" s="8">
        <v>10955</v>
      </c>
      <c r="D33" s="8">
        <v>4299</v>
      </c>
      <c r="E33" s="8">
        <v>370</v>
      </c>
      <c r="F33" s="8">
        <v>6350</v>
      </c>
      <c r="G33" s="8">
        <v>7450</v>
      </c>
      <c r="H33" s="8">
        <v>2826</v>
      </c>
      <c r="I33" s="8">
        <v>10899</v>
      </c>
      <c r="J33" s="8">
        <v>3054</v>
      </c>
      <c r="K33" s="8">
        <v>20032</v>
      </c>
      <c r="L33" s="8">
        <v>36360</v>
      </c>
      <c r="M33" s="8">
        <v>1776</v>
      </c>
      <c r="N33" s="8">
        <v>13200</v>
      </c>
      <c r="O33" s="8">
        <v>6682</v>
      </c>
      <c r="P33" s="8">
        <v>2686</v>
      </c>
      <c r="Q33" s="8">
        <v>2764</v>
      </c>
      <c r="R33" s="8">
        <v>980</v>
      </c>
      <c r="S33" s="8">
        <v>25685</v>
      </c>
      <c r="T33" s="8">
        <v>0</v>
      </c>
      <c r="U33" s="8">
        <v>18311</v>
      </c>
      <c r="V33" s="8">
        <v>15431</v>
      </c>
      <c r="W33" s="8">
        <v>39913</v>
      </c>
      <c r="X33" s="8">
        <v>47016</v>
      </c>
      <c r="Y33" s="8">
        <v>119705</v>
      </c>
      <c r="Z33" s="8">
        <v>1945</v>
      </c>
      <c r="AA33" s="8">
        <v>0</v>
      </c>
      <c r="AB33" s="8">
        <v>0</v>
      </c>
      <c r="AC33" s="8">
        <v>3625</v>
      </c>
      <c r="AD33" s="8">
        <v>19499</v>
      </c>
      <c r="AE33" s="8">
        <v>0</v>
      </c>
      <c r="AF33" s="8">
        <v>598</v>
      </c>
      <c r="AG33" s="8">
        <v>0</v>
      </c>
      <c r="AH33" s="8">
        <v>266</v>
      </c>
      <c r="AI33" s="8">
        <v>781</v>
      </c>
      <c r="AJ33" s="8">
        <v>1832</v>
      </c>
      <c r="AK33" s="8">
        <v>2090</v>
      </c>
      <c r="AL33" s="8">
        <v>24293</v>
      </c>
    </row>
    <row r="34" spans="1:38" ht="15" customHeight="1">
      <c r="A34" s="7" t="s">
        <v>22</v>
      </c>
      <c r="B34" s="8">
        <v>484</v>
      </c>
      <c r="C34" s="8">
        <v>11516</v>
      </c>
      <c r="D34" s="8">
        <v>4619</v>
      </c>
      <c r="E34" s="8">
        <v>535</v>
      </c>
      <c r="F34" s="8">
        <v>8843</v>
      </c>
      <c r="G34" s="8">
        <v>8777</v>
      </c>
      <c r="H34" s="8">
        <v>3081</v>
      </c>
      <c r="I34" s="8">
        <v>11128</v>
      </c>
      <c r="J34" s="8">
        <v>3393</v>
      </c>
      <c r="K34" s="8">
        <v>20702</v>
      </c>
      <c r="L34" s="8">
        <v>66930</v>
      </c>
      <c r="M34" s="8">
        <v>1868</v>
      </c>
      <c r="N34" s="8">
        <v>15565</v>
      </c>
      <c r="O34" s="8">
        <v>7573</v>
      </c>
      <c r="P34" s="8">
        <v>2733</v>
      </c>
      <c r="Q34" s="8">
        <v>2792</v>
      </c>
      <c r="R34" s="8">
        <v>1032</v>
      </c>
      <c r="S34" s="8">
        <v>32432</v>
      </c>
      <c r="T34" s="8">
        <v>0</v>
      </c>
      <c r="U34" s="8">
        <v>25145</v>
      </c>
      <c r="V34" s="8">
        <v>17945</v>
      </c>
      <c r="W34" s="8">
        <v>50616</v>
      </c>
      <c r="X34" s="8">
        <v>53464</v>
      </c>
      <c r="Y34" s="8">
        <v>138950</v>
      </c>
      <c r="Z34" s="8">
        <v>2035</v>
      </c>
      <c r="AA34" s="8">
        <v>0</v>
      </c>
      <c r="AB34" s="8">
        <v>0</v>
      </c>
      <c r="AC34" s="8">
        <v>5244</v>
      </c>
      <c r="AD34" s="8">
        <v>23992</v>
      </c>
      <c r="AE34" s="8">
        <v>0</v>
      </c>
      <c r="AF34" s="8">
        <v>886</v>
      </c>
      <c r="AG34" s="8">
        <v>0</v>
      </c>
      <c r="AH34" s="8">
        <v>302</v>
      </c>
      <c r="AI34" s="8">
        <v>784</v>
      </c>
      <c r="AJ34" s="8">
        <v>1941</v>
      </c>
      <c r="AK34" s="8">
        <v>2104</v>
      </c>
      <c r="AL34" s="8">
        <v>34319</v>
      </c>
    </row>
    <row r="35" spans="1:38" ht="15" customHeight="1">
      <c r="A35" s="7" t="s">
        <v>324</v>
      </c>
      <c r="B35" s="8">
        <v>29</v>
      </c>
      <c r="C35" s="8">
        <v>561</v>
      </c>
      <c r="D35" s="8">
        <v>320</v>
      </c>
      <c r="E35" s="8">
        <v>165</v>
      </c>
      <c r="F35" s="8">
        <v>2493</v>
      </c>
      <c r="G35" s="8">
        <v>1327</v>
      </c>
      <c r="H35" s="8">
        <v>255</v>
      </c>
      <c r="I35" s="8">
        <v>229</v>
      </c>
      <c r="J35" s="8">
        <v>339</v>
      </c>
      <c r="K35" s="8">
        <v>670</v>
      </c>
      <c r="L35" s="8">
        <v>30570</v>
      </c>
      <c r="M35" s="8">
        <v>92</v>
      </c>
      <c r="N35" s="8">
        <v>2365</v>
      </c>
      <c r="O35" s="8">
        <v>891</v>
      </c>
      <c r="P35" s="8">
        <v>47</v>
      </c>
      <c r="Q35" s="8">
        <v>28</v>
      </c>
      <c r="R35" s="8">
        <v>52</v>
      </c>
      <c r="S35" s="8">
        <v>6747</v>
      </c>
      <c r="T35" s="8">
        <v>0</v>
      </c>
      <c r="U35" s="8">
        <v>6834</v>
      </c>
      <c r="V35" s="8">
        <v>2514</v>
      </c>
      <c r="W35" s="8">
        <v>10703</v>
      </c>
      <c r="X35" s="8">
        <v>6448</v>
      </c>
      <c r="Y35" s="8">
        <v>19245</v>
      </c>
      <c r="Z35" s="8">
        <v>90</v>
      </c>
      <c r="AA35" s="8">
        <v>0</v>
      </c>
      <c r="AB35" s="8">
        <v>0</v>
      </c>
      <c r="AC35" s="8">
        <v>1619</v>
      </c>
      <c r="AD35" s="8">
        <v>4493</v>
      </c>
      <c r="AE35" s="8">
        <v>0</v>
      </c>
      <c r="AF35" s="8">
        <v>288</v>
      </c>
      <c r="AG35" s="8">
        <v>0</v>
      </c>
      <c r="AH35" s="8">
        <v>36</v>
      </c>
      <c r="AI35" s="8">
        <v>3</v>
      </c>
      <c r="AJ35" s="8">
        <v>109</v>
      </c>
      <c r="AK35" s="8">
        <v>14</v>
      </c>
      <c r="AL35" s="8">
        <v>10026</v>
      </c>
    </row>
    <row r="36" spans="1:38" ht="15" customHeight="1">
      <c r="A36" s="7" t="s">
        <v>100</v>
      </c>
      <c r="B36" s="8">
        <v>157</v>
      </c>
      <c r="C36" s="8">
        <v>2555</v>
      </c>
      <c r="D36" s="8">
        <v>1397</v>
      </c>
      <c r="E36" s="8">
        <v>44</v>
      </c>
      <c r="F36" s="8">
        <v>2452</v>
      </c>
      <c r="G36" s="8">
        <v>2932</v>
      </c>
      <c r="H36" s="8">
        <v>1036</v>
      </c>
      <c r="I36" s="8">
        <v>5838</v>
      </c>
      <c r="J36" s="8">
        <v>629</v>
      </c>
      <c r="K36" s="8">
        <v>64270</v>
      </c>
      <c r="L36" s="8">
        <v>12887</v>
      </c>
      <c r="M36" s="8">
        <v>750</v>
      </c>
      <c r="N36" s="8">
        <v>4140</v>
      </c>
      <c r="O36" s="8">
        <v>1485</v>
      </c>
      <c r="P36" s="8">
        <v>1061</v>
      </c>
      <c r="Q36" s="8">
        <v>723</v>
      </c>
      <c r="R36" s="8">
        <v>382</v>
      </c>
      <c r="S36" s="8">
        <v>4632</v>
      </c>
      <c r="T36" s="8">
        <v>49</v>
      </c>
      <c r="U36" s="8">
        <v>9427</v>
      </c>
      <c r="V36" s="8">
        <v>5851</v>
      </c>
      <c r="W36" s="8">
        <v>4191</v>
      </c>
      <c r="X36" s="8">
        <v>11325</v>
      </c>
      <c r="Y36" s="8">
        <v>14446</v>
      </c>
      <c r="Z36" s="8">
        <v>376</v>
      </c>
      <c r="AA36" s="8">
        <v>972</v>
      </c>
      <c r="AB36" s="8">
        <v>184</v>
      </c>
      <c r="AC36" s="8">
        <v>515</v>
      </c>
      <c r="AD36" s="8">
        <v>3775</v>
      </c>
      <c r="AE36" s="8">
        <v>8646</v>
      </c>
      <c r="AF36" s="8">
        <v>0</v>
      </c>
      <c r="AG36" s="8">
        <v>58</v>
      </c>
      <c r="AH36" s="8">
        <v>135</v>
      </c>
      <c r="AI36" s="8">
        <v>626</v>
      </c>
      <c r="AJ36" s="8">
        <v>629</v>
      </c>
      <c r="AK36" s="8">
        <v>2142</v>
      </c>
      <c r="AL36" s="8">
        <v>37669</v>
      </c>
    </row>
    <row r="37" spans="1:38" ht="15" customHeight="1">
      <c r="A37" s="7" t="s">
        <v>23</v>
      </c>
      <c r="B37" s="8">
        <v>281</v>
      </c>
      <c r="C37" s="8">
        <v>5836</v>
      </c>
      <c r="D37" s="8">
        <v>3011</v>
      </c>
      <c r="E37" s="8">
        <v>136</v>
      </c>
      <c r="F37" s="8">
        <v>6690</v>
      </c>
      <c r="G37" s="8">
        <v>4996</v>
      </c>
      <c r="H37" s="8">
        <v>2186</v>
      </c>
      <c r="I37" s="8">
        <v>11247</v>
      </c>
      <c r="J37" s="8">
        <v>1398</v>
      </c>
      <c r="K37" s="8">
        <v>81684</v>
      </c>
      <c r="L37" s="8">
        <v>36243</v>
      </c>
      <c r="M37" s="8">
        <v>1076</v>
      </c>
      <c r="N37" s="8">
        <v>8796</v>
      </c>
      <c r="O37" s="8">
        <v>5322</v>
      </c>
      <c r="P37" s="8">
        <v>2838</v>
      </c>
      <c r="Q37" s="8">
        <v>862</v>
      </c>
      <c r="R37" s="8">
        <v>688</v>
      </c>
      <c r="S37" s="8">
        <v>13080</v>
      </c>
      <c r="T37" s="8">
        <v>83</v>
      </c>
      <c r="U37" s="8">
        <v>25742</v>
      </c>
      <c r="V37" s="8">
        <v>11997</v>
      </c>
      <c r="W37" s="8">
        <v>13333</v>
      </c>
      <c r="X37" s="8">
        <v>27435</v>
      </c>
      <c r="Y37" s="8">
        <v>37602</v>
      </c>
      <c r="Z37" s="8">
        <v>750</v>
      </c>
      <c r="AA37" s="8">
        <v>1148</v>
      </c>
      <c r="AB37" s="8">
        <v>337</v>
      </c>
      <c r="AC37" s="8">
        <v>1684</v>
      </c>
      <c r="AD37" s="8">
        <v>9813</v>
      </c>
      <c r="AE37" s="8">
        <v>10673</v>
      </c>
      <c r="AF37" s="8">
        <v>0</v>
      </c>
      <c r="AG37" s="8">
        <v>115</v>
      </c>
      <c r="AH37" s="8">
        <v>348</v>
      </c>
      <c r="AI37" s="8">
        <v>913</v>
      </c>
      <c r="AJ37" s="8">
        <v>1095</v>
      </c>
      <c r="AK37" s="8">
        <v>4386</v>
      </c>
      <c r="AL37" s="8">
        <v>88459</v>
      </c>
    </row>
    <row r="38" spans="1:38" ht="15" customHeight="1">
      <c r="A38" s="7" t="s">
        <v>325</v>
      </c>
      <c r="B38" s="8">
        <v>124</v>
      </c>
      <c r="C38" s="8">
        <v>3281</v>
      </c>
      <c r="D38" s="8">
        <v>1614</v>
      </c>
      <c r="E38" s="8">
        <v>92</v>
      </c>
      <c r="F38" s="8">
        <v>4238</v>
      </c>
      <c r="G38" s="8">
        <v>2064</v>
      </c>
      <c r="H38" s="8">
        <v>1150</v>
      </c>
      <c r="I38" s="8">
        <v>5409</v>
      </c>
      <c r="J38" s="8">
        <v>769</v>
      </c>
      <c r="K38" s="8">
        <v>17414</v>
      </c>
      <c r="L38" s="8">
        <v>23356</v>
      </c>
      <c r="M38" s="8">
        <v>326</v>
      </c>
      <c r="N38" s="8">
        <v>4656</v>
      </c>
      <c r="O38" s="8">
        <v>3837</v>
      </c>
      <c r="P38" s="8">
        <v>1777</v>
      </c>
      <c r="Q38" s="8">
        <v>139</v>
      </c>
      <c r="R38" s="8">
        <v>306</v>
      </c>
      <c r="S38" s="8">
        <v>8448</v>
      </c>
      <c r="T38" s="8">
        <v>34</v>
      </c>
      <c r="U38" s="8">
        <v>16315</v>
      </c>
      <c r="V38" s="8">
        <v>6146</v>
      </c>
      <c r="W38" s="8">
        <v>9142</v>
      </c>
      <c r="X38" s="8">
        <v>16110</v>
      </c>
      <c r="Y38" s="8">
        <v>23156</v>
      </c>
      <c r="Z38" s="8">
        <v>374</v>
      </c>
      <c r="AA38" s="8">
        <v>176</v>
      </c>
      <c r="AB38" s="8">
        <v>153</v>
      </c>
      <c r="AC38" s="8">
        <v>1169</v>
      </c>
      <c r="AD38" s="8">
        <v>6038</v>
      </c>
      <c r="AE38" s="8">
        <v>2027</v>
      </c>
      <c r="AF38" s="8">
        <v>0</v>
      </c>
      <c r="AG38" s="8">
        <v>57</v>
      </c>
      <c r="AH38" s="8">
        <v>213</v>
      </c>
      <c r="AI38" s="8">
        <v>287</v>
      </c>
      <c r="AJ38" s="8">
        <v>466</v>
      </c>
      <c r="AK38" s="8">
        <v>2244</v>
      </c>
      <c r="AL38" s="8">
        <v>50790</v>
      </c>
    </row>
    <row r="39" spans="1:38" ht="15" customHeight="1">
      <c r="A39" s="7" t="s">
        <v>319</v>
      </c>
      <c r="B39" s="8">
        <v>3547</v>
      </c>
      <c r="C39" s="8">
        <v>10105</v>
      </c>
      <c r="D39" s="8">
        <v>6051</v>
      </c>
      <c r="E39" s="8">
        <v>511</v>
      </c>
      <c r="F39" s="8">
        <v>39826</v>
      </c>
      <c r="G39" s="8">
        <v>16856</v>
      </c>
      <c r="H39" s="8">
        <v>2685</v>
      </c>
      <c r="I39" s="8">
        <v>17542</v>
      </c>
      <c r="J39" s="8">
        <v>14781</v>
      </c>
      <c r="K39" s="8">
        <v>87849</v>
      </c>
      <c r="L39" s="8">
        <v>88360</v>
      </c>
      <c r="M39" s="8">
        <v>4613</v>
      </c>
      <c r="N39" s="8">
        <v>40397</v>
      </c>
      <c r="O39" s="8">
        <v>29045</v>
      </c>
      <c r="P39" s="8">
        <v>11683</v>
      </c>
      <c r="Q39" s="8">
        <v>850</v>
      </c>
      <c r="R39" s="8">
        <v>950</v>
      </c>
      <c r="S39" s="8">
        <v>47441</v>
      </c>
      <c r="T39" s="8">
        <v>866</v>
      </c>
      <c r="U39" s="8">
        <v>98687</v>
      </c>
      <c r="V39" s="8">
        <v>65029</v>
      </c>
      <c r="W39" s="8">
        <v>45913</v>
      </c>
      <c r="X39" s="8">
        <v>88187</v>
      </c>
      <c r="Y39" s="8">
        <v>197838</v>
      </c>
      <c r="Z39" s="8">
        <v>7101</v>
      </c>
      <c r="AA39" s="8">
        <v>17060</v>
      </c>
      <c r="AB39" s="8">
        <v>2432</v>
      </c>
      <c r="AC39" s="8">
        <v>13570</v>
      </c>
      <c r="AD39" s="8">
        <v>27087</v>
      </c>
      <c r="AE39" s="8">
        <v>6719</v>
      </c>
      <c r="AF39" s="8">
        <v>15324</v>
      </c>
      <c r="AG39" s="8">
        <v>3065</v>
      </c>
      <c r="AH39" s="8">
        <v>949</v>
      </c>
      <c r="AI39" s="8">
        <v>5264</v>
      </c>
      <c r="AJ39" s="8">
        <v>7058</v>
      </c>
      <c r="AK39" s="8">
        <v>18520</v>
      </c>
      <c r="AL39" s="8">
        <v>33681</v>
      </c>
    </row>
    <row r="40" spans="1:38" ht="15" customHeight="1">
      <c r="A40" s="7" t="s">
        <v>82</v>
      </c>
      <c r="B40" s="8">
        <v>0</v>
      </c>
      <c r="C40" s="8">
        <v>59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270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102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495</v>
      </c>
    </row>
    <row r="41" spans="1:38" ht="15" customHeight="1">
      <c r="A41" s="7" t="s">
        <v>326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892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195</v>
      </c>
    </row>
    <row r="42" spans="1:38" ht="15" customHeight="1">
      <c r="A42" s="7" t="s">
        <v>83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</row>
    <row r="43" spans="1:38" ht="15" customHeight="1">
      <c r="A43" s="7" t="s">
        <v>327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7</v>
      </c>
      <c r="K43" s="8">
        <v>482</v>
      </c>
      <c r="L43" s="8">
        <v>968</v>
      </c>
      <c r="M43" s="8">
        <v>0</v>
      </c>
      <c r="N43" s="8">
        <v>0</v>
      </c>
      <c r="O43" s="8">
        <v>2355</v>
      </c>
      <c r="P43" s="8">
        <v>143</v>
      </c>
      <c r="Q43" s="8">
        <v>0</v>
      </c>
      <c r="R43" s="8">
        <v>0</v>
      </c>
      <c r="S43" s="8">
        <v>0</v>
      </c>
      <c r="T43" s="8">
        <v>0</v>
      </c>
      <c r="U43" s="8">
        <v>87</v>
      </c>
      <c r="V43" s="8">
        <v>19</v>
      </c>
      <c r="W43" s="8">
        <v>0</v>
      </c>
      <c r="X43" s="8">
        <v>0</v>
      </c>
      <c r="Y43" s="8">
        <v>0</v>
      </c>
      <c r="Z43" s="8">
        <v>1203</v>
      </c>
      <c r="AA43" s="8">
        <v>0</v>
      </c>
      <c r="AB43" s="8">
        <v>0</v>
      </c>
      <c r="AC43" s="8">
        <v>99</v>
      </c>
      <c r="AD43" s="8">
        <v>0</v>
      </c>
      <c r="AE43" s="8">
        <v>0</v>
      </c>
      <c r="AF43" s="8">
        <v>9</v>
      </c>
      <c r="AG43" s="8">
        <v>340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</row>
    <row r="44" spans="1:38" ht="15" customHeight="1">
      <c r="A44" s="7" t="s">
        <v>84</v>
      </c>
      <c r="B44" s="8">
        <v>1</v>
      </c>
      <c r="C44" s="8">
        <v>4289</v>
      </c>
      <c r="D44" s="8">
        <v>860</v>
      </c>
      <c r="E44" s="8">
        <v>84</v>
      </c>
      <c r="F44" s="8">
        <v>17191</v>
      </c>
      <c r="G44" s="8">
        <v>990</v>
      </c>
      <c r="H44" s="8">
        <v>200</v>
      </c>
      <c r="I44" s="8">
        <v>3818</v>
      </c>
      <c r="J44" s="8">
        <v>6461</v>
      </c>
      <c r="K44" s="8">
        <v>12788</v>
      </c>
      <c r="L44" s="8">
        <v>26716</v>
      </c>
      <c r="M44" s="8">
        <v>54</v>
      </c>
      <c r="N44" s="8">
        <v>24362</v>
      </c>
      <c r="O44" s="8">
        <v>6676</v>
      </c>
      <c r="P44" s="8">
        <v>6653</v>
      </c>
      <c r="Q44" s="8">
        <v>27</v>
      </c>
      <c r="R44" s="8">
        <v>126</v>
      </c>
      <c r="S44" s="8">
        <v>25171</v>
      </c>
      <c r="T44" s="8">
        <v>107</v>
      </c>
      <c r="U44" s="8">
        <v>41501</v>
      </c>
      <c r="V44" s="8">
        <v>25878</v>
      </c>
      <c r="W44" s="8">
        <v>19233</v>
      </c>
      <c r="X44" s="8">
        <v>35656</v>
      </c>
      <c r="Y44" s="8">
        <v>75384</v>
      </c>
      <c r="Z44" s="8">
        <v>85</v>
      </c>
      <c r="AA44" s="8">
        <v>1125</v>
      </c>
      <c r="AB44" s="8">
        <v>52</v>
      </c>
      <c r="AC44" s="8">
        <v>839</v>
      </c>
      <c r="AD44" s="8">
        <v>11504</v>
      </c>
      <c r="AE44" s="8">
        <v>979</v>
      </c>
      <c r="AF44" s="8">
        <v>2236</v>
      </c>
      <c r="AG44" s="8">
        <v>162</v>
      </c>
      <c r="AH44" s="8">
        <v>58</v>
      </c>
      <c r="AI44" s="8">
        <v>353</v>
      </c>
      <c r="AJ44" s="8">
        <v>2004</v>
      </c>
      <c r="AK44" s="8">
        <v>8736</v>
      </c>
      <c r="AL44" s="8">
        <v>10953</v>
      </c>
    </row>
    <row r="45" spans="1:38" ht="15" customHeight="1">
      <c r="A45" s="7" t="s">
        <v>328</v>
      </c>
      <c r="B45" s="8">
        <v>3546</v>
      </c>
      <c r="C45" s="8">
        <v>5757</v>
      </c>
      <c r="D45" s="8">
        <v>5191</v>
      </c>
      <c r="E45" s="8">
        <v>427</v>
      </c>
      <c r="F45" s="8">
        <v>22635</v>
      </c>
      <c r="G45" s="8">
        <v>15866</v>
      </c>
      <c r="H45" s="8">
        <v>2485</v>
      </c>
      <c r="I45" s="8">
        <v>13724</v>
      </c>
      <c r="J45" s="8">
        <v>8313</v>
      </c>
      <c r="K45" s="8">
        <v>74579</v>
      </c>
      <c r="L45" s="8">
        <v>59508</v>
      </c>
      <c r="M45" s="8">
        <v>4559</v>
      </c>
      <c r="N45" s="8">
        <v>16035</v>
      </c>
      <c r="O45" s="8">
        <v>20014</v>
      </c>
      <c r="P45" s="8">
        <v>4887</v>
      </c>
      <c r="Q45" s="8">
        <v>823</v>
      </c>
      <c r="R45" s="8">
        <v>824</v>
      </c>
      <c r="S45" s="8">
        <v>22270</v>
      </c>
      <c r="T45" s="8">
        <v>759</v>
      </c>
      <c r="U45" s="8">
        <v>57099</v>
      </c>
      <c r="V45" s="8">
        <v>39132</v>
      </c>
      <c r="W45" s="8">
        <v>26680</v>
      </c>
      <c r="X45" s="8">
        <v>52531</v>
      </c>
      <c r="Y45" s="8">
        <v>122454</v>
      </c>
      <c r="Z45" s="8">
        <v>5813</v>
      </c>
      <c r="AA45" s="8">
        <v>15935</v>
      </c>
      <c r="AB45" s="8">
        <v>2380</v>
      </c>
      <c r="AC45" s="8">
        <v>12632</v>
      </c>
      <c r="AD45" s="8">
        <v>15583</v>
      </c>
      <c r="AE45" s="8">
        <v>5740</v>
      </c>
      <c r="AF45" s="8">
        <v>12977</v>
      </c>
      <c r="AG45" s="8">
        <v>2563</v>
      </c>
      <c r="AH45" s="8">
        <v>891</v>
      </c>
      <c r="AI45" s="8">
        <v>4911</v>
      </c>
      <c r="AJ45" s="8">
        <v>5054</v>
      </c>
      <c r="AK45" s="8">
        <v>9784</v>
      </c>
      <c r="AL45" s="8">
        <v>22038</v>
      </c>
    </row>
    <row r="46" spans="1:38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6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</row>
    <row r="47" spans="1:38" ht="15" customHeight="1">
      <c r="A47" s="5" t="s">
        <v>26</v>
      </c>
      <c r="B47" s="6">
        <v>161319</v>
      </c>
      <c r="C47" s="6">
        <v>222740</v>
      </c>
      <c r="D47" s="6">
        <v>176534</v>
      </c>
      <c r="E47" s="6">
        <v>9719</v>
      </c>
      <c r="F47" s="6">
        <v>758286.0000000001</v>
      </c>
      <c r="G47" s="6">
        <v>174236</v>
      </c>
      <c r="H47" s="6">
        <v>76004</v>
      </c>
      <c r="I47" s="6">
        <v>328958</v>
      </c>
      <c r="J47" s="6">
        <v>211919</v>
      </c>
      <c r="K47" s="6">
        <v>1554818</v>
      </c>
      <c r="L47" s="6">
        <v>1815549</v>
      </c>
      <c r="M47" s="6">
        <v>46159</v>
      </c>
      <c r="N47" s="6">
        <v>728102.0000000001</v>
      </c>
      <c r="O47" s="6">
        <v>605469</v>
      </c>
      <c r="P47" s="6">
        <v>186912</v>
      </c>
      <c r="Q47" s="6">
        <v>38700</v>
      </c>
      <c r="R47" s="6">
        <v>65619</v>
      </c>
      <c r="S47" s="6">
        <v>989369</v>
      </c>
      <c r="T47" s="6">
        <v>25088</v>
      </c>
      <c r="U47" s="6">
        <v>2045098</v>
      </c>
      <c r="V47" s="6">
        <v>1031408</v>
      </c>
      <c r="W47" s="6">
        <v>1277483</v>
      </c>
      <c r="X47" s="6">
        <v>2446458</v>
      </c>
      <c r="Y47" s="6">
        <v>3690039</v>
      </c>
      <c r="Z47" s="6">
        <v>124174</v>
      </c>
      <c r="AA47" s="6">
        <v>69069</v>
      </c>
      <c r="AB47" s="6">
        <v>86733</v>
      </c>
      <c r="AC47" s="6">
        <v>207109</v>
      </c>
      <c r="AD47" s="6">
        <v>594669</v>
      </c>
      <c r="AE47" s="6">
        <v>222357</v>
      </c>
      <c r="AF47" s="6">
        <v>61063</v>
      </c>
      <c r="AG47" s="6">
        <v>40116</v>
      </c>
      <c r="AH47" s="6">
        <v>32463</v>
      </c>
      <c r="AI47" s="6">
        <v>66816</v>
      </c>
      <c r="AJ47" s="6">
        <v>93488</v>
      </c>
      <c r="AK47" s="6">
        <v>275554</v>
      </c>
      <c r="AL47" s="6">
        <v>709801</v>
      </c>
    </row>
    <row r="48" spans="1:38" ht="15" customHeight="1">
      <c r="A48" s="7" t="s">
        <v>102</v>
      </c>
      <c r="B48" s="8">
        <v>87921</v>
      </c>
      <c r="C48" s="8">
        <v>39660</v>
      </c>
      <c r="D48" s="8">
        <v>72761</v>
      </c>
      <c r="E48" s="8">
        <v>4299</v>
      </c>
      <c r="F48" s="8">
        <v>96334</v>
      </c>
      <c r="G48" s="8">
        <v>37977</v>
      </c>
      <c r="H48" s="8">
        <v>3657</v>
      </c>
      <c r="I48" s="8">
        <v>90720</v>
      </c>
      <c r="J48" s="8">
        <v>52590</v>
      </c>
      <c r="K48" s="8">
        <v>290755</v>
      </c>
      <c r="L48" s="8">
        <v>491736.99999999994</v>
      </c>
      <c r="M48" s="8">
        <v>10942</v>
      </c>
      <c r="N48" s="8">
        <v>118250</v>
      </c>
      <c r="O48" s="8">
        <v>227887</v>
      </c>
      <c r="P48" s="8">
        <v>85214</v>
      </c>
      <c r="Q48" s="8">
        <v>7137</v>
      </c>
      <c r="R48" s="8">
        <v>23871</v>
      </c>
      <c r="S48" s="8">
        <v>215547</v>
      </c>
      <c r="T48" s="8">
        <v>18477</v>
      </c>
      <c r="U48" s="8">
        <v>642155</v>
      </c>
      <c r="V48" s="8">
        <v>260030</v>
      </c>
      <c r="W48" s="8">
        <v>197716</v>
      </c>
      <c r="X48" s="8">
        <v>619404</v>
      </c>
      <c r="Y48" s="8">
        <v>333016</v>
      </c>
      <c r="Z48" s="8">
        <v>97250</v>
      </c>
      <c r="AA48" s="8">
        <v>35132</v>
      </c>
      <c r="AB48" s="8">
        <v>65677</v>
      </c>
      <c r="AC48" s="8">
        <v>74898</v>
      </c>
      <c r="AD48" s="8">
        <v>43856</v>
      </c>
      <c r="AE48" s="8">
        <v>83498</v>
      </c>
      <c r="AF48" s="8">
        <v>18887</v>
      </c>
      <c r="AG48" s="8">
        <v>23502</v>
      </c>
      <c r="AH48" s="8">
        <v>22371</v>
      </c>
      <c r="AI48" s="8">
        <v>58188</v>
      </c>
      <c r="AJ48" s="8">
        <v>25999</v>
      </c>
      <c r="AK48" s="8">
        <v>11944</v>
      </c>
      <c r="AL48" s="8">
        <v>122589</v>
      </c>
    </row>
    <row r="49" spans="1:38" ht="15" customHeight="1">
      <c r="A49" s="7" t="s">
        <v>304</v>
      </c>
      <c r="B49" s="8">
        <v>456</v>
      </c>
      <c r="C49" s="8">
        <v>388</v>
      </c>
      <c r="D49" s="8">
        <v>18519</v>
      </c>
      <c r="E49" s="8">
        <v>135</v>
      </c>
      <c r="F49" s="8">
        <v>1244</v>
      </c>
      <c r="G49" s="8">
        <v>5245</v>
      </c>
      <c r="H49" s="8">
        <v>754</v>
      </c>
      <c r="I49" s="8">
        <v>2905</v>
      </c>
      <c r="J49" s="8">
        <v>11118</v>
      </c>
      <c r="K49" s="8">
        <v>1992</v>
      </c>
      <c r="L49" s="8">
        <v>18774</v>
      </c>
      <c r="M49" s="8">
        <v>290</v>
      </c>
      <c r="N49" s="8">
        <v>4200</v>
      </c>
      <c r="O49" s="8">
        <v>8432</v>
      </c>
      <c r="P49" s="8">
        <v>2009</v>
      </c>
      <c r="Q49" s="8">
        <v>4</v>
      </c>
      <c r="R49" s="8">
        <v>509</v>
      </c>
      <c r="S49" s="8">
        <v>3244</v>
      </c>
      <c r="T49" s="8">
        <v>3</v>
      </c>
      <c r="U49" s="8">
        <v>11344</v>
      </c>
      <c r="V49" s="8">
        <v>4449</v>
      </c>
      <c r="W49" s="8">
        <v>11524</v>
      </c>
      <c r="X49" s="8">
        <v>13313</v>
      </c>
      <c r="Y49" s="8">
        <v>32376</v>
      </c>
      <c r="Z49" s="8">
        <v>81</v>
      </c>
      <c r="AA49" s="8">
        <v>0</v>
      </c>
      <c r="AB49" s="8">
        <v>1654</v>
      </c>
      <c r="AC49" s="8">
        <v>2992</v>
      </c>
      <c r="AD49" s="8">
        <v>324</v>
      </c>
      <c r="AE49" s="8">
        <v>1</v>
      </c>
      <c r="AF49" s="8">
        <v>0</v>
      </c>
      <c r="AG49" s="8">
        <v>7431</v>
      </c>
      <c r="AH49" s="8">
        <v>136</v>
      </c>
      <c r="AI49" s="8">
        <v>285</v>
      </c>
      <c r="AJ49" s="8">
        <v>104</v>
      </c>
      <c r="AK49" s="8">
        <v>239</v>
      </c>
      <c r="AL49" s="8">
        <v>4122</v>
      </c>
    </row>
    <row r="50" spans="1:38" ht="15" customHeight="1">
      <c r="A50" s="7" t="s">
        <v>103</v>
      </c>
      <c r="B50" s="8">
        <v>87465</v>
      </c>
      <c r="C50" s="8">
        <v>39272</v>
      </c>
      <c r="D50" s="8">
        <v>54242</v>
      </c>
      <c r="E50" s="8">
        <v>4164</v>
      </c>
      <c r="F50" s="8">
        <v>95090</v>
      </c>
      <c r="G50" s="8">
        <v>32732</v>
      </c>
      <c r="H50" s="8">
        <v>2903</v>
      </c>
      <c r="I50" s="8">
        <v>87815</v>
      </c>
      <c r="J50" s="8">
        <v>41472</v>
      </c>
      <c r="K50" s="8">
        <v>288763</v>
      </c>
      <c r="L50" s="8">
        <v>472963.00000000006</v>
      </c>
      <c r="M50" s="8">
        <v>10652</v>
      </c>
      <c r="N50" s="8">
        <v>114050</v>
      </c>
      <c r="O50" s="8">
        <v>219455</v>
      </c>
      <c r="P50" s="8">
        <v>83205</v>
      </c>
      <c r="Q50" s="8">
        <v>7133</v>
      </c>
      <c r="R50" s="8">
        <v>23362</v>
      </c>
      <c r="S50" s="8">
        <v>212303</v>
      </c>
      <c r="T50" s="8">
        <v>18474</v>
      </c>
      <c r="U50" s="8">
        <v>630811</v>
      </c>
      <c r="V50" s="8">
        <v>255581</v>
      </c>
      <c r="W50" s="8">
        <v>186192</v>
      </c>
      <c r="X50" s="8">
        <v>606091</v>
      </c>
      <c r="Y50" s="8">
        <v>300640</v>
      </c>
      <c r="Z50" s="8">
        <v>97169</v>
      </c>
      <c r="AA50" s="8">
        <v>35132</v>
      </c>
      <c r="AB50" s="8">
        <v>64023</v>
      </c>
      <c r="AC50" s="8">
        <v>71906</v>
      </c>
      <c r="AD50" s="8">
        <v>43532</v>
      </c>
      <c r="AE50" s="8">
        <v>83497</v>
      </c>
      <c r="AF50" s="8">
        <v>18887</v>
      </c>
      <c r="AG50" s="8">
        <v>16071</v>
      </c>
      <c r="AH50" s="8">
        <v>22235</v>
      </c>
      <c r="AI50" s="8">
        <v>57903</v>
      </c>
      <c r="AJ50" s="8">
        <v>25895</v>
      </c>
      <c r="AK50" s="8">
        <v>11705</v>
      </c>
      <c r="AL50" s="8">
        <v>118467</v>
      </c>
    </row>
    <row r="51" spans="1:38" ht="15" customHeight="1">
      <c r="A51" s="7" t="s">
        <v>104</v>
      </c>
      <c r="B51" s="8">
        <v>67084</v>
      </c>
      <c r="C51" s="8">
        <v>164008</v>
      </c>
      <c r="D51" s="8">
        <v>79983</v>
      </c>
      <c r="E51" s="8">
        <v>4180</v>
      </c>
      <c r="F51" s="8">
        <v>580581</v>
      </c>
      <c r="G51" s="8">
        <v>124467</v>
      </c>
      <c r="H51" s="8">
        <v>68310</v>
      </c>
      <c r="I51" s="8">
        <v>207683</v>
      </c>
      <c r="J51" s="8">
        <v>127446</v>
      </c>
      <c r="K51" s="8">
        <v>1074549</v>
      </c>
      <c r="L51" s="8">
        <v>1045308</v>
      </c>
      <c r="M51" s="8">
        <v>29243</v>
      </c>
      <c r="N51" s="8">
        <v>548339</v>
      </c>
      <c r="O51" s="8">
        <v>272613</v>
      </c>
      <c r="P51" s="8">
        <v>52722</v>
      </c>
      <c r="Q51" s="8">
        <v>24728</v>
      </c>
      <c r="R51" s="8">
        <v>36382</v>
      </c>
      <c r="S51" s="8">
        <v>639190.0000000001</v>
      </c>
      <c r="T51" s="8">
        <v>2208</v>
      </c>
      <c r="U51" s="8">
        <v>1275661</v>
      </c>
      <c r="V51" s="8">
        <v>586736</v>
      </c>
      <c r="W51" s="8">
        <v>991715</v>
      </c>
      <c r="X51" s="8">
        <v>1631281</v>
      </c>
      <c r="Y51" s="8">
        <v>3049415</v>
      </c>
      <c r="Z51" s="8">
        <v>8954</v>
      </c>
      <c r="AA51" s="8">
        <v>0</v>
      </c>
      <c r="AB51" s="8">
        <v>18123</v>
      </c>
      <c r="AC51" s="8">
        <v>92480</v>
      </c>
      <c r="AD51" s="8">
        <v>482804.99999999994</v>
      </c>
      <c r="AE51" s="8">
        <v>93276</v>
      </c>
      <c r="AF51" s="8">
        <v>4559</v>
      </c>
      <c r="AG51" s="8">
        <v>4222</v>
      </c>
      <c r="AH51" s="8">
        <v>4639</v>
      </c>
      <c r="AI51" s="8">
        <v>1800</v>
      </c>
      <c r="AJ51" s="8">
        <v>40387</v>
      </c>
      <c r="AK51" s="8">
        <v>245695</v>
      </c>
      <c r="AL51" s="8">
        <v>489204</v>
      </c>
    </row>
    <row r="52" spans="1:38" ht="15" customHeight="1">
      <c r="A52" s="7" t="s">
        <v>105</v>
      </c>
      <c r="B52" s="8">
        <v>0</v>
      </c>
      <c r="C52" s="8">
        <v>22576</v>
      </c>
      <c r="D52" s="8">
        <v>829</v>
      </c>
      <c r="E52" s="8">
        <v>229</v>
      </c>
      <c r="F52" s="8">
        <v>124336</v>
      </c>
      <c r="G52" s="8">
        <v>3750</v>
      </c>
      <c r="H52" s="8">
        <v>14176</v>
      </c>
      <c r="I52" s="8">
        <v>16375</v>
      </c>
      <c r="J52" s="8">
        <v>19175</v>
      </c>
      <c r="K52" s="8">
        <v>79474</v>
      </c>
      <c r="L52" s="8">
        <v>207553</v>
      </c>
      <c r="M52" s="8">
        <v>4067</v>
      </c>
      <c r="N52" s="8">
        <v>81153</v>
      </c>
      <c r="O52" s="8">
        <v>52540</v>
      </c>
      <c r="P52" s="8">
        <v>0</v>
      </c>
      <c r="Q52" s="8">
        <v>1092</v>
      </c>
      <c r="R52" s="8">
        <v>94</v>
      </c>
      <c r="S52" s="8">
        <v>98462</v>
      </c>
      <c r="T52" s="8">
        <v>0</v>
      </c>
      <c r="U52" s="8">
        <v>384700.99999999994</v>
      </c>
      <c r="V52" s="8">
        <v>82214</v>
      </c>
      <c r="W52" s="8">
        <v>197174</v>
      </c>
      <c r="X52" s="8">
        <v>700169.9999999999</v>
      </c>
      <c r="Y52" s="8">
        <v>603411</v>
      </c>
      <c r="Z52" s="8">
        <v>144</v>
      </c>
      <c r="AA52" s="8">
        <v>0</v>
      </c>
      <c r="AB52" s="8">
        <v>0</v>
      </c>
      <c r="AC52" s="8">
        <v>368</v>
      </c>
      <c r="AD52" s="8">
        <v>112393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49418</v>
      </c>
      <c r="AL52" s="8">
        <v>127131</v>
      </c>
    </row>
    <row r="53" spans="1:38" ht="15" customHeight="1">
      <c r="A53" s="7" t="s">
        <v>305</v>
      </c>
      <c r="B53" s="8">
        <v>4174</v>
      </c>
      <c r="C53" s="8">
        <v>32856</v>
      </c>
      <c r="D53" s="8">
        <v>44526</v>
      </c>
      <c r="E53" s="8">
        <v>1730</v>
      </c>
      <c r="F53" s="8">
        <v>110560</v>
      </c>
      <c r="G53" s="8">
        <v>42521</v>
      </c>
      <c r="H53" s="8">
        <v>22707</v>
      </c>
      <c r="I53" s="8">
        <v>67289</v>
      </c>
      <c r="J53" s="8">
        <v>26161</v>
      </c>
      <c r="K53" s="8">
        <v>432862</v>
      </c>
      <c r="L53" s="8">
        <v>310130</v>
      </c>
      <c r="M53" s="8">
        <v>7640</v>
      </c>
      <c r="N53" s="8">
        <v>141458</v>
      </c>
      <c r="O53" s="8">
        <v>49287</v>
      </c>
      <c r="P53" s="8">
        <v>28722</v>
      </c>
      <c r="Q53" s="8">
        <v>7585</v>
      </c>
      <c r="R53" s="8">
        <v>15519</v>
      </c>
      <c r="S53" s="8">
        <v>157053</v>
      </c>
      <c r="T53" s="8">
        <v>1137</v>
      </c>
      <c r="U53" s="8">
        <v>230687</v>
      </c>
      <c r="V53" s="8">
        <v>152563</v>
      </c>
      <c r="W53" s="8">
        <v>251258</v>
      </c>
      <c r="X53" s="8">
        <v>325504</v>
      </c>
      <c r="Y53" s="8">
        <v>790165</v>
      </c>
      <c r="Z53" s="8">
        <v>3529</v>
      </c>
      <c r="AA53" s="8">
        <v>0</v>
      </c>
      <c r="AB53" s="8">
        <v>6398</v>
      </c>
      <c r="AC53" s="8">
        <v>38290</v>
      </c>
      <c r="AD53" s="8">
        <v>87297</v>
      </c>
      <c r="AE53" s="8">
        <v>1007</v>
      </c>
      <c r="AF53" s="8">
        <v>0</v>
      </c>
      <c r="AG53" s="8">
        <v>111</v>
      </c>
      <c r="AH53" s="8">
        <v>2828</v>
      </c>
      <c r="AI53" s="8">
        <v>1234</v>
      </c>
      <c r="AJ53" s="8">
        <v>8091</v>
      </c>
      <c r="AK53" s="8">
        <v>53580</v>
      </c>
      <c r="AL53" s="8">
        <v>123933</v>
      </c>
    </row>
    <row r="54" spans="1:38" ht="15" customHeight="1">
      <c r="A54" s="7" t="s">
        <v>85</v>
      </c>
      <c r="B54" s="8">
        <v>62910</v>
      </c>
      <c r="C54" s="8">
        <v>108576</v>
      </c>
      <c r="D54" s="8">
        <v>34628</v>
      </c>
      <c r="E54" s="8">
        <v>2221</v>
      </c>
      <c r="F54" s="8">
        <v>345684.99999999994</v>
      </c>
      <c r="G54" s="8">
        <v>78196</v>
      </c>
      <c r="H54" s="8">
        <v>31427</v>
      </c>
      <c r="I54" s="8">
        <v>124019</v>
      </c>
      <c r="J54" s="8">
        <v>82110</v>
      </c>
      <c r="K54" s="8">
        <v>562213</v>
      </c>
      <c r="L54" s="8">
        <v>527625</v>
      </c>
      <c r="M54" s="8">
        <v>17536</v>
      </c>
      <c r="N54" s="8">
        <v>325728</v>
      </c>
      <c r="O54" s="8">
        <v>170786</v>
      </c>
      <c r="P54" s="8">
        <v>24000</v>
      </c>
      <c r="Q54" s="8">
        <v>16051</v>
      </c>
      <c r="R54" s="8">
        <v>20769</v>
      </c>
      <c r="S54" s="8">
        <v>383675.00000000006</v>
      </c>
      <c r="T54" s="8">
        <v>1071</v>
      </c>
      <c r="U54" s="8">
        <v>660273</v>
      </c>
      <c r="V54" s="8">
        <v>351959.00000000006</v>
      </c>
      <c r="W54" s="8">
        <v>543283</v>
      </c>
      <c r="X54" s="8">
        <v>605607</v>
      </c>
      <c r="Y54" s="8">
        <v>1655839</v>
      </c>
      <c r="Z54" s="8">
        <v>5281</v>
      </c>
      <c r="AA54" s="8">
        <v>0</v>
      </c>
      <c r="AB54" s="8">
        <v>11725</v>
      </c>
      <c r="AC54" s="8">
        <v>53822</v>
      </c>
      <c r="AD54" s="8">
        <v>283115</v>
      </c>
      <c r="AE54" s="8">
        <v>92269</v>
      </c>
      <c r="AF54" s="8">
        <v>4559</v>
      </c>
      <c r="AG54" s="8">
        <v>4111</v>
      </c>
      <c r="AH54" s="8">
        <v>1811</v>
      </c>
      <c r="AI54" s="8">
        <v>566</v>
      </c>
      <c r="AJ54" s="8">
        <v>32296</v>
      </c>
      <c r="AK54" s="8">
        <v>142697</v>
      </c>
      <c r="AL54" s="8">
        <v>238140</v>
      </c>
    </row>
    <row r="55" spans="1:38" ht="15" customHeight="1">
      <c r="A55" s="7" t="s">
        <v>106</v>
      </c>
      <c r="B55" s="8">
        <v>0</v>
      </c>
      <c r="C55" s="8">
        <v>3684</v>
      </c>
      <c r="D55" s="8">
        <v>15961</v>
      </c>
      <c r="E55" s="8">
        <v>0</v>
      </c>
      <c r="F55" s="8">
        <v>0</v>
      </c>
      <c r="G55" s="8">
        <v>0</v>
      </c>
      <c r="H55" s="8">
        <v>0</v>
      </c>
      <c r="I55" s="8">
        <v>6661</v>
      </c>
      <c r="J55" s="8">
        <v>11070</v>
      </c>
      <c r="K55" s="8">
        <v>25641</v>
      </c>
      <c r="L55" s="8">
        <v>135998</v>
      </c>
      <c r="M55" s="8">
        <v>795</v>
      </c>
      <c r="N55" s="8">
        <v>7183</v>
      </c>
      <c r="O55" s="8">
        <v>32345</v>
      </c>
      <c r="P55" s="8">
        <v>40884</v>
      </c>
      <c r="Q55" s="8">
        <v>4560</v>
      </c>
      <c r="R55" s="8">
        <v>2627</v>
      </c>
      <c r="S55" s="8">
        <v>4880</v>
      </c>
      <c r="T55" s="8">
        <v>2601</v>
      </c>
      <c r="U55" s="8">
        <v>0</v>
      </c>
      <c r="V55" s="8">
        <v>68823</v>
      </c>
      <c r="W55" s="8">
        <v>8026</v>
      </c>
      <c r="X55" s="8">
        <v>6244</v>
      </c>
      <c r="Y55" s="8">
        <v>10326</v>
      </c>
      <c r="Z55" s="8">
        <v>9550</v>
      </c>
      <c r="AA55" s="8">
        <v>23500</v>
      </c>
      <c r="AB55" s="8">
        <v>0</v>
      </c>
      <c r="AC55" s="8">
        <v>20005</v>
      </c>
      <c r="AD55" s="8">
        <v>7</v>
      </c>
      <c r="AE55" s="8">
        <v>38240</v>
      </c>
      <c r="AF55" s="8">
        <v>23701</v>
      </c>
      <c r="AG55" s="8">
        <v>8476</v>
      </c>
      <c r="AH55" s="8">
        <v>4020</v>
      </c>
      <c r="AI55" s="8">
        <v>5291</v>
      </c>
      <c r="AJ55" s="8">
        <v>19657</v>
      </c>
      <c r="AK55" s="8">
        <v>0</v>
      </c>
      <c r="AL55" s="8">
        <v>16578</v>
      </c>
    </row>
    <row r="56" spans="1:38" ht="15" customHeight="1">
      <c r="A56" s="7" t="s">
        <v>306</v>
      </c>
      <c r="B56" s="8">
        <v>0</v>
      </c>
      <c r="C56" s="8">
        <v>2555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6135</v>
      </c>
      <c r="J56" s="8">
        <v>10000</v>
      </c>
      <c r="K56" s="8">
        <v>17832</v>
      </c>
      <c r="L56" s="8">
        <v>1653</v>
      </c>
      <c r="M56" s="8">
        <v>0</v>
      </c>
      <c r="N56" s="8">
        <v>0</v>
      </c>
      <c r="O56" s="8">
        <v>32345</v>
      </c>
      <c r="P56" s="8">
        <v>2250</v>
      </c>
      <c r="Q56" s="8">
        <v>4500</v>
      </c>
      <c r="R56" s="8">
        <v>0</v>
      </c>
      <c r="S56" s="8">
        <v>0</v>
      </c>
      <c r="T56" s="8">
        <v>0</v>
      </c>
      <c r="U56" s="8">
        <v>0</v>
      </c>
      <c r="V56" s="8">
        <v>44985</v>
      </c>
      <c r="W56" s="8">
        <v>7000</v>
      </c>
      <c r="X56" s="8">
        <v>6007</v>
      </c>
      <c r="Y56" s="8">
        <v>5000</v>
      </c>
      <c r="Z56" s="8">
        <v>9550</v>
      </c>
      <c r="AA56" s="8">
        <v>23500</v>
      </c>
      <c r="AB56" s="8">
        <v>0</v>
      </c>
      <c r="AC56" s="8">
        <v>20000</v>
      </c>
      <c r="AD56" s="8">
        <v>7</v>
      </c>
      <c r="AE56" s="8">
        <v>37440</v>
      </c>
      <c r="AF56" s="8">
        <v>23701</v>
      </c>
      <c r="AG56" s="8">
        <v>7000</v>
      </c>
      <c r="AH56" s="8">
        <v>0</v>
      </c>
      <c r="AI56" s="8">
        <v>5000</v>
      </c>
      <c r="AJ56" s="8">
        <v>17900</v>
      </c>
      <c r="AK56" s="8">
        <v>0</v>
      </c>
      <c r="AL56" s="8">
        <v>16578</v>
      </c>
    </row>
    <row r="57" spans="1:38" ht="15" customHeight="1">
      <c r="A57" s="7" t="s">
        <v>28</v>
      </c>
      <c r="B57" s="8">
        <v>0</v>
      </c>
      <c r="C57" s="8">
        <v>1129</v>
      </c>
      <c r="D57" s="8">
        <v>15961</v>
      </c>
      <c r="E57" s="8">
        <v>0</v>
      </c>
      <c r="F57" s="8">
        <v>0</v>
      </c>
      <c r="G57" s="8">
        <v>0</v>
      </c>
      <c r="H57" s="8">
        <v>0</v>
      </c>
      <c r="I57" s="8">
        <v>526</v>
      </c>
      <c r="J57" s="8">
        <v>1070</v>
      </c>
      <c r="K57" s="8">
        <v>7809</v>
      </c>
      <c r="L57" s="8">
        <v>134345</v>
      </c>
      <c r="M57" s="8">
        <v>795</v>
      </c>
      <c r="N57" s="8">
        <v>7183</v>
      </c>
      <c r="O57" s="8">
        <v>0</v>
      </c>
      <c r="P57" s="8">
        <v>38634</v>
      </c>
      <c r="Q57" s="8">
        <v>60</v>
      </c>
      <c r="R57" s="8">
        <v>2627</v>
      </c>
      <c r="S57" s="8">
        <v>4880</v>
      </c>
      <c r="T57" s="8">
        <v>2601</v>
      </c>
      <c r="U57" s="8">
        <v>0</v>
      </c>
      <c r="V57" s="8">
        <v>23838</v>
      </c>
      <c r="W57" s="8">
        <v>1026</v>
      </c>
      <c r="X57" s="8">
        <v>237</v>
      </c>
      <c r="Y57" s="8">
        <v>5326</v>
      </c>
      <c r="Z57" s="8">
        <v>0</v>
      </c>
      <c r="AA57" s="8">
        <v>0</v>
      </c>
      <c r="AB57" s="8">
        <v>0</v>
      </c>
      <c r="AC57" s="8">
        <v>5</v>
      </c>
      <c r="AD57" s="8">
        <v>0</v>
      </c>
      <c r="AE57" s="8">
        <v>800</v>
      </c>
      <c r="AF57" s="8">
        <v>0</v>
      </c>
      <c r="AG57" s="8">
        <v>1476</v>
      </c>
      <c r="AH57" s="8">
        <v>4020</v>
      </c>
      <c r="AI57" s="8">
        <v>291</v>
      </c>
      <c r="AJ57" s="8">
        <v>1757</v>
      </c>
      <c r="AK57" s="8">
        <v>0</v>
      </c>
      <c r="AL57" s="8">
        <v>0</v>
      </c>
    </row>
    <row r="58" spans="1:38" ht="15" customHeight="1">
      <c r="A58" s="7" t="s">
        <v>29</v>
      </c>
      <c r="B58" s="8">
        <v>6314</v>
      </c>
      <c r="C58" s="8">
        <v>15388</v>
      </c>
      <c r="D58" s="8">
        <v>7829</v>
      </c>
      <c r="E58" s="8">
        <v>1240</v>
      </c>
      <c r="F58" s="8">
        <v>81371</v>
      </c>
      <c r="G58" s="8">
        <v>11792</v>
      </c>
      <c r="H58" s="8">
        <v>4037</v>
      </c>
      <c r="I58" s="8">
        <v>23894</v>
      </c>
      <c r="J58" s="8">
        <v>20813</v>
      </c>
      <c r="K58" s="8">
        <v>163873</v>
      </c>
      <c r="L58" s="8">
        <v>142506</v>
      </c>
      <c r="M58" s="8">
        <v>5179</v>
      </c>
      <c r="N58" s="8">
        <v>54330</v>
      </c>
      <c r="O58" s="8">
        <v>72624</v>
      </c>
      <c r="P58" s="8">
        <v>8092</v>
      </c>
      <c r="Q58" s="8">
        <v>2275</v>
      </c>
      <c r="R58" s="8">
        <v>2739</v>
      </c>
      <c r="S58" s="8">
        <v>129752</v>
      </c>
      <c r="T58" s="8">
        <v>1802</v>
      </c>
      <c r="U58" s="8">
        <v>127282</v>
      </c>
      <c r="V58" s="8">
        <v>115819</v>
      </c>
      <c r="W58" s="8">
        <v>80026</v>
      </c>
      <c r="X58" s="8">
        <v>189529</v>
      </c>
      <c r="Y58" s="8">
        <v>297282</v>
      </c>
      <c r="Z58" s="8">
        <v>8420</v>
      </c>
      <c r="AA58" s="8">
        <v>10437</v>
      </c>
      <c r="AB58" s="8">
        <v>2933</v>
      </c>
      <c r="AC58" s="8">
        <v>19726</v>
      </c>
      <c r="AD58" s="8">
        <v>68001</v>
      </c>
      <c r="AE58" s="8">
        <v>7343</v>
      </c>
      <c r="AF58" s="8">
        <v>13916</v>
      </c>
      <c r="AG58" s="8">
        <v>3916</v>
      </c>
      <c r="AH58" s="8">
        <v>1433</v>
      </c>
      <c r="AI58" s="8">
        <v>1537</v>
      </c>
      <c r="AJ58" s="8">
        <v>7445</v>
      </c>
      <c r="AK58" s="8">
        <v>17915</v>
      </c>
      <c r="AL58" s="8">
        <v>81430</v>
      </c>
    </row>
    <row r="59" spans="1:38" ht="15" customHeight="1">
      <c r="A59" s="7" t="s">
        <v>30</v>
      </c>
      <c r="B59" s="8">
        <v>91</v>
      </c>
      <c r="C59" s="8">
        <v>2056</v>
      </c>
      <c r="D59" s="8">
        <v>770</v>
      </c>
      <c r="E59" s="8">
        <v>70</v>
      </c>
      <c r="F59" s="8">
        <v>4560</v>
      </c>
      <c r="G59" s="8">
        <v>2586</v>
      </c>
      <c r="H59" s="8">
        <v>404</v>
      </c>
      <c r="I59" s="8">
        <v>2275</v>
      </c>
      <c r="J59" s="8">
        <v>1165</v>
      </c>
      <c r="K59" s="8">
        <v>35338</v>
      </c>
      <c r="L59" s="8">
        <v>7732</v>
      </c>
      <c r="M59" s="8">
        <v>151</v>
      </c>
      <c r="N59" s="8">
        <v>5884</v>
      </c>
      <c r="O59" s="8">
        <v>6314</v>
      </c>
      <c r="P59" s="8">
        <v>532</v>
      </c>
      <c r="Q59" s="8">
        <v>122</v>
      </c>
      <c r="R59" s="8">
        <v>277</v>
      </c>
      <c r="S59" s="8">
        <v>25912</v>
      </c>
      <c r="T59" s="8">
        <v>320</v>
      </c>
      <c r="U59" s="8">
        <v>8646</v>
      </c>
      <c r="V59" s="8">
        <v>6637</v>
      </c>
      <c r="W59" s="8">
        <v>3398</v>
      </c>
      <c r="X59" s="8">
        <v>14157</v>
      </c>
      <c r="Y59" s="8">
        <v>32068</v>
      </c>
      <c r="Z59" s="8">
        <v>411</v>
      </c>
      <c r="AA59" s="8">
        <v>650</v>
      </c>
      <c r="AB59" s="8">
        <v>240</v>
      </c>
      <c r="AC59" s="8">
        <v>789</v>
      </c>
      <c r="AD59" s="8">
        <v>2828</v>
      </c>
      <c r="AE59" s="8">
        <v>726</v>
      </c>
      <c r="AF59" s="8">
        <v>254</v>
      </c>
      <c r="AG59" s="8">
        <v>200</v>
      </c>
      <c r="AH59" s="8">
        <v>191</v>
      </c>
      <c r="AI59" s="8">
        <v>168</v>
      </c>
      <c r="AJ59" s="8">
        <v>764</v>
      </c>
      <c r="AK59" s="8">
        <v>901</v>
      </c>
      <c r="AL59" s="8">
        <v>8628</v>
      </c>
    </row>
    <row r="60" spans="1:38" ht="15" customHeight="1">
      <c r="A60" s="7" t="s">
        <v>307</v>
      </c>
      <c r="B60" s="8">
        <v>3518</v>
      </c>
      <c r="C60" s="8">
        <v>10307</v>
      </c>
      <c r="D60" s="8">
        <v>5610</v>
      </c>
      <c r="E60" s="8">
        <v>309</v>
      </c>
      <c r="F60" s="8">
        <v>24278</v>
      </c>
      <c r="G60" s="8">
        <v>6052</v>
      </c>
      <c r="H60" s="8">
        <v>2294</v>
      </c>
      <c r="I60" s="8">
        <v>11159</v>
      </c>
      <c r="J60" s="8">
        <v>5408</v>
      </c>
      <c r="K60" s="8">
        <v>51981</v>
      </c>
      <c r="L60" s="8">
        <v>70055</v>
      </c>
      <c r="M60" s="8">
        <v>4428</v>
      </c>
      <c r="N60" s="8">
        <v>25712</v>
      </c>
      <c r="O60" s="8">
        <v>23585</v>
      </c>
      <c r="P60" s="8">
        <v>4315</v>
      </c>
      <c r="Q60" s="8">
        <v>1338</v>
      </c>
      <c r="R60" s="8">
        <v>1294</v>
      </c>
      <c r="S60" s="8">
        <v>41343</v>
      </c>
      <c r="T60" s="8">
        <v>1182</v>
      </c>
      <c r="U60" s="8">
        <v>81909</v>
      </c>
      <c r="V60" s="8">
        <v>50266</v>
      </c>
      <c r="W60" s="8">
        <v>47441</v>
      </c>
      <c r="X60" s="8">
        <v>78414</v>
      </c>
      <c r="Y60" s="8">
        <v>149715</v>
      </c>
      <c r="Z60" s="8">
        <v>6236</v>
      </c>
      <c r="AA60" s="8">
        <v>8997</v>
      </c>
      <c r="AB60" s="8">
        <v>1972</v>
      </c>
      <c r="AC60" s="8">
        <v>12178</v>
      </c>
      <c r="AD60" s="8">
        <v>26494</v>
      </c>
      <c r="AE60" s="8">
        <v>4854</v>
      </c>
      <c r="AF60" s="8">
        <v>12758</v>
      </c>
      <c r="AG60" s="8">
        <v>3640</v>
      </c>
      <c r="AH60" s="8">
        <v>720</v>
      </c>
      <c r="AI60" s="8">
        <v>1071</v>
      </c>
      <c r="AJ60" s="8">
        <v>3755</v>
      </c>
      <c r="AK60" s="8">
        <v>11953</v>
      </c>
      <c r="AL60" s="8">
        <v>26353</v>
      </c>
    </row>
    <row r="61" spans="1:38" ht="15" customHeight="1">
      <c r="A61" s="7" t="s">
        <v>107</v>
      </c>
      <c r="B61" s="8">
        <v>0</v>
      </c>
      <c r="C61" s="8">
        <v>36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90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51</v>
      </c>
      <c r="AE61" s="8">
        <v>0</v>
      </c>
      <c r="AF61" s="8">
        <v>41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413</v>
      </c>
    </row>
    <row r="62" spans="1:38" ht="15" customHeight="1">
      <c r="A62" s="7" t="s">
        <v>308</v>
      </c>
      <c r="B62" s="8">
        <v>0</v>
      </c>
      <c r="C62" s="8">
        <v>33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195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50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1650</v>
      </c>
    </row>
    <row r="63" spans="1:38" ht="15" customHeight="1">
      <c r="A63" s="7" t="s">
        <v>309</v>
      </c>
      <c r="B63" s="8">
        <v>1</v>
      </c>
      <c r="C63" s="8">
        <v>0</v>
      </c>
      <c r="D63" s="8">
        <v>0</v>
      </c>
      <c r="E63" s="8">
        <v>514</v>
      </c>
      <c r="F63" s="8">
        <v>40265</v>
      </c>
      <c r="G63" s="8">
        <v>1128</v>
      </c>
      <c r="H63" s="8">
        <v>403</v>
      </c>
      <c r="I63" s="8">
        <v>0</v>
      </c>
      <c r="J63" s="8">
        <v>0</v>
      </c>
      <c r="K63" s="8">
        <v>141</v>
      </c>
      <c r="L63" s="8">
        <v>26713</v>
      </c>
      <c r="M63" s="8">
        <v>25</v>
      </c>
      <c r="N63" s="8">
        <v>2265</v>
      </c>
      <c r="O63" s="8">
        <v>7639</v>
      </c>
      <c r="P63" s="8">
        <v>0</v>
      </c>
      <c r="Q63" s="8">
        <v>196</v>
      </c>
      <c r="R63" s="8">
        <v>0</v>
      </c>
      <c r="S63" s="8">
        <v>31688</v>
      </c>
      <c r="T63" s="8">
        <v>0</v>
      </c>
      <c r="U63" s="8">
        <v>1062</v>
      </c>
      <c r="V63" s="8">
        <v>17570</v>
      </c>
      <c r="W63" s="8">
        <v>11223</v>
      </c>
      <c r="X63" s="8">
        <v>27186</v>
      </c>
      <c r="Y63" s="8">
        <v>47082</v>
      </c>
      <c r="Z63" s="8">
        <v>0</v>
      </c>
      <c r="AA63" s="8">
        <v>0</v>
      </c>
      <c r="AB63" s="8">
        <v>0</v>
      </c>
      <c r="AC63" s="8">
        <v>120</v>
      </c>
      <c r="AD63" s="8">
        <v>1998</v>
      </c>
      <c r="AE63" s="8">
        <v>0</v>
      </c>
      <c r="AF63" s="8">
        <v>0</v>
      </c>
      <c r="AG63" s="8">
        <v>0</v>
      </c>
      <c r="AH63" s="8">
        <v>34</v>
      </c>
      <c r="AI63" s="8">
        <v>0</v>
      </c>
      <c r="AJ63" s="8">
        <v>0</v>
      </c>
      <c r="AK63" s="8">
        <v>1517</v>
      </c>
      <c r="AL63" s="8">
        <v>21970</v>
      </c>
    </row>
    <row r="64" spans="1:38" ht="15" customHeight="1">
      <c r="A64" s="7" t="s">
        <v>312</v>
      </c>
      <c r="B64" s="8">
        <v>1204</v>
      </c>
      <c r="C64" s="8">
        <v>2956</v>
      </c>
      <c r="D64" s="8">
        <v>1449</v>
      </c>
      <c r="E64" s="8">
        <v>347</v>
      </c>
      <c r="F64" s="8">
        <v>4913</v>
      </c>
      <c r="G64" s="8">
        <v>2007</v>
      </c>
      <c r="H64" s="8">
        <v>936</v>
      </c>
      <c r="I64" s="8">
        <v>3991</v>
      </c>
      <c r="J64" s="8">
        <v>2690</v>
      </c>
      <c r="K64" s="8">
        <v>38252</v>
      </c>
      <c r="L64" s="8">
        <v>28347</v>
      </c>
      <c r="M64" s="8">
        <v>575</v>
      </c>
      <c r="N64" s="8">
        <v>4508</v>
      </c>
      <c r="O64" s="8">
        <v>9192</v>
      </c>
      <c r="P64" s="8">
        <v>3203</v>
      </c>
      <c r="Q64" s="8">
        <v>619</v>
      </c>
      <c r="R64" s="8">
        <v>934</v>
      </c>
      <c r="S64" s="8">
        <v>10475</v>
      </c>
      <c r="T64" s="8">
        <v>300</v>
      </c>
      <c r="U64" s="8">
        <v>20040</v>
      </c>
      <c r="V64" s="8">
        <v>7060</v>
      </c>
      <c r="W64" s="8">
        <v>9964</v>
      </c>
      <c r="X64" s="8">
        <v>30823</v>
      </c>
      <c r="Y64" s="8">
        <v>60100</v>
      </c>
      <c r="Z64" s="8">
        <v>1193</v>
      </c>
      <c r="AA64" s="8">
        <v>790</v>
      </c>
      <c r="AB64" s="8">
        <v>721</v>
      </c>
      <c r="AC64" s="8">
        <v>2639</v>
      </c>
      <c r="AD64" s="8">
        <v>7091</v>
      </c>
      <c r="AE64" s="8">
        <v>1459</v>
      </c>
      <c r="AF64" s="8">
        <v>858</v>
      </c>
      <c r="AG64" s="8">
        <v>76</v>
      </c>
      <c r="AH64" s="8">
        <v>488</v>
      </c>
      <c r="AI64" s="8">
        <v>258</v>
      </c>
      <c r="AJ64" s="8">
        <v>1525</v>
      </c>
      <c r="AK64" s="8">
        <v>3444</v>
      </c>
      <c r="AL64" s="8">
        <v>7327</v>
      </c>
    </row>
    <row r="65" spans="1:38" ht="15" customHeight="1">
      <c r="A65" s="7" t="s">
        <v>86</v>
      </c>
      <c r="B65" s="8">
        <v>0</v>
      </c>
      <c r="C65" s="8">
        <v>0</v>
      </c>
      <c r="D65" s="8">
        <v>0</v>
      </c>
      <c r="E65" s="8">
        <v>0</v>
      </c>
      <c r="F65" s="8">
        <v>2355</v>
      </c>
      <c r="G65" s="8">
        <v>2</v>
      </c>
      <c r="H65" s="8">
        <v>0</v>
      </c>
      <c r="I65" s="8">
        <v>0</v>
      </c>
      <c r="J65" s="8">
        <v>50</v>
      </c>
      <c r="K65" s="8">
        <v>269</v>
      </c>
      <c r="L65" s="8">
        <v>0</v>
      </c>
      <c r="M65" s="8">
        <v>0</v>
      </c>
      <c r="N65" s="8">
        <v>198</v>
      </c>
      <c r="O65" s="8">
        <v>19894</v>
      </c>
      <c r="P65" s="8">
        <v>42</v>
      </c>
      <c r="Q65" s="8">
        <v>0</v>
      </c>
      <c r="R65" s="8">
        <v>234</v>
      </c>
      <c r="S65" s="8">
        <v>334</v>
      </c>
      <c r="T65" s="8">
        <v>0</v>
      </c>
      <c r="U65" s="8">
        <v>26</v>
      </c>
      <c r="V65" s="8">
        <v>268</v>
      </c>
      <c r="W65" s="8">
        <v>0</v>
      </c>
      <c r="X65" s="8">
        <v>0</v>
      </c>
      <c r="Y65" s="8">
        <v>8317</v>
      </c>
      <c r="Z65" s="8">
        <v>580</v>
      </c>
      <c r="AA65" s="8">
        <v>0</v>
      </c>
      <c r="AB65" s="8">
        <v>0</v>
      </c>
      <c r="AC65" s="8">
        <v>0</v>
      </c>
      <c r="AD65" s="8">
        <v>1780</v>
      </c>
      <c r="AE65" s="8">
        <v>0</v>
      </c>
      <c r="AF65" s="8">
        <v>5</v>
      </c>
      <c r="AG65" s="8">
        <v>0</v>
      </c>
      <c r="AH65" s="8">
        <v>0</v>
      </c>
      <c r="AI65" s="8">
        <v>40</v>
      </c>
      <c r="AJ65" s="8">
        <v>1100</v>
      </c>
      <c r="AK65" s="8">
        <v>100</v>
      </c>
      <c r="AL65" s="8">
        <v>460</v>
      </c>
    </row>
    <row r="66" spans="1:38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5000</v>
      </c>
      <c r="G66" s="8">
        <v>0</v>
      </c>
      <c r="H66" s="8">
        <v>0</v>
      </c>
      <c r="I66" s="8">
        <v>6229</v>
      </c>
      <c r="J66" s="8">
        <v>11500</v>
      </c>
      <c r="K66" s="8">
        <v>24164</v>
      </c>
      <c r="L66" s="8">
        <v>4443</v>
      </c>
      <c r="M66" s="8">
        <v>0</v>
      </c>
      <c r="N66" s="8">
        <v>15000</v>
      </c>
      <c r="O66" s="8">
        <v>6000</v>
      </c>
      <c r="P66" s="8">
        <v>0</v>
      </c>
      <c r="Q66" s="8">
        <v>0</v>
      </c>
      <c r="R66" s="8">
        <v>0</v>
      </c>
      <c r="S66" s="8">
        <v>20000</v>
      </c>
      <c r="T66" s="8">
        <v>0</v>
      </c>
      <c r="U66" s="8">
        <v>15599</v>
      </c>
      <c r="V66" s="8">
        <v>29484</v>
      </c>
      <c r="W66" s="8">
        <v>8000</v>
      </c>
      <c r="X66" s="8">
        <v>28238</v>
      </c>
      <c r="Y66" s="8">
        <v>0</v>
      </c>
      <c r="Z66" s="8">
        <v>0</v>
      </c>
      <c r="AA66" s="8">
        <v>0</v>
      </c>
      <c r="AB66" s="8">
        <v>0</v>
      </c>
      <c r="AC66" s="8">
        <v>4000</v>
      </c>
      <c r="AD66" s="8">
        <v>27500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0</v>
      </c>
      <c r="AK66" s="8">
        <v>0</v>
      </c>
      <c r="AL66" s="8">
        <v>11500</v>
      </c>
    </row>
    <row r="67" spans="1:38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17</v>
      </c>
      <c r="H67" s="8">
        <v>0</v>
      </c>
      <c r="I67" s="8">
        <v>240</v>
      </c>
      <c r="J67" s="8">
        <v>0</v>
      </c>
      <c r="K67" s="8">
        <v>13728</v>
      </c>
      <c r="L67" s="8">
        <v>4931</v>
      </c>
      <c r="M67" s="8">
        <v>0</v>
      </c>
      <c r="N67" s="8">
        <v>763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4534</v>
      </c>
      <c r="W67" s="8">
        <v>0</v>
      </c>
      <c r="X67" s="8">
        <v>10711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209</v>
      </c>
      <c r="AE67" s="8">
        <v>304</v>
      </c>
      <c r="AF67" s="8">
        <v>0</v>
      </c>
      <c r="AG67" s="8">
        <v>0</v>
      </c>
      <c r="AH67" s="8">
        <v>0</v>
      </c>
      <c r="AI67" s="8">
        <v>0</v>
      </c>
      <c r="AJ67" s="8">
        <v>301</v>
      </c>
      <c r="AK67" s="8">
        <v>0</v>
      </c>
      <c r="AL67" s="8">
        <v>3129</v>
      </c>
    </row>
    <row r="68" spans="1:38" ht="15" customHeight="1">
      <c r="A68" s="5" t="s">
        <v>313</v>
      </c>
      <c r="B68" s="6">
        <v>3894</v>
      </c>
      <c r="C68" s="6">
        <v>31063</v>
      </c>
      <c r="D68" s="6">
        <v>13948</v>
      </c>
      <c r="E68" s="6">
        <v>7074</v>
      </c>
      <c r="F68" s="6">
        <v>25994</v>
      </c>
      <c r="G68" s="6">
        <v>20037</v>
      </c>
      <c r="H68" s="6">
        <v>8933</v>
      </c>
      <c r="I68" s="6">
        <v>35732</v>
      </c>
      <c r="J68" s="6">
        <v>19536</v>
      </c>
      <c r="K68" s="6">
        <v>155940</v>
      </c>
      <c r="L68" s="6">
        <v>108429</v>
      </c>
      <c r="M68" s="6">
        <v>6803</v>
      </c>
      <c r="N68" s="6">
        <v>45551</v>
      </c>
      <c r="O68" s="6">
        <v>95829</v>
      </c>
      <c r="P68" s="6">
        <v>15831</v>
      </c>
      <c r="Q68" s="6">
        <v>10361</v>
      </c>
      <c r="R68" s="6">
        <v>5763</v>
      </c>
      <c r="S68" s="6">
        <v>44025</v>
      </c>
      <c r="T68" s="6">
        <v>3912</v>
      </c>
      <c r="U68" s="6">
        <v>134599</v>
      </c>
      <c r="V68" s="6">
        <v>49008</v>
      </c>
      <c r="W68" s="6">
        <v>55768</v>
      </c>
      <c r="X68" s="6">
        <v>101511</v>
      </c>
      <c r="Y68" s="6">
        <v>352422</v>
      </c>
      <c r="Z68" s="6">
        <v>25676</v>
      </c>
      <c r="AA68" s="6">
        <v>14412</v>
      </c>
      <c r="AB68" s="6">
        <v>12085</v>
      </c>
      <c r="AC68" s="6">
        <v>14192</v>
      </c>
      <c r="AD68" s="6">
        <v>27139</v>
      </c>
      <c r="AE68" s="6">
        <v>10472</v>
      </c>
      <c r="AF68" s="6">
        <v>7820</v>
      </c>
      <c r="AG68" s="6">
        <v>15225</v>
      </c>
      <c r="AH68" s="6">
        <v>5304</v>
      </c>
      <c r="AI68" s="6">
        <v>4870</v>
      </c>
      <c r="AJ68" s="6">
        <v>12348</v>
      </c>
      <c r="AK68" s="6">
        <v>15530</v>
      </c>
      <c r="AL68" s="6">
        <v>47508</v>
      </c>
    </row>
    <row r="69" spans="1:38" ht="15" customHeight="1">
      <c r="A69" s="7" t="s">
        <v>31</v>
      </c>
      <c r="B69" s="8">
        <v>3500</v>
      </c>
      <c r="C69" s="8">
        <v>17500</v>
      </c>
      <c r="D69" s="8">
        <v>13000</v>
      </c>
      <c r="E69" s="8">
        <v>5000</v>
      </c>
      <c r="F69" s="8">
        <v>20000</v>
      </c>
      <c r="G69" s="8">
        <v>14000</v>
      </c>
      <c r="H69" s="8">
        <v>6500</v>
      </c>
      <c r="I69" s="8">
        <v>26671</v>
      </c>
      <c r="J69" s="8">
        <v>8381</v>
      </c>
      <c r="K69" s="8">
        <v>109686</v>
      </c>
      <c r="L69" s="8">
        <v>66010</v>
      </c>
      <c r="M69" s="8">
        <v>6500</v>
      </c>
      <c r="N69" s="8">
        <v>20500</v>
      </c>
      <c r="O69" s="8">
        <v>40000</v>
      </c>
      <c r="P69" s="8">
        <v>11600</v>
      </c>
      <c r="Q69" s="8">
        <v>10000</v>
      </c>
      <c r="R69" s="8">
        <v>4407</v>
      </c>
      <c r="S69" s="8">
        <v>49200</v>
      </c>
      <c r="T69" s="8">
        <v>3500</v>
      </c>
      <c r="U69" s="8">
        <v>100000</v>
      </c>
      <c r="V69" s="8">
        <v>21440</v>
      </c>
      <c r="W69" s="8">
        <v>30500</v>
      </c>
      <c r="X69" s="8">
        <v>50000</v>
      </c>
      <c r="Y69" s="8">
        <v>0</v>
      </c>
      <c r="Z69" s="8">
        <v>16250</v>
      </c>
      <c r="AA69" s="8">
        <v>10000</v>
      </c>
      <c r="AB69" s="8">
        <v>6000</v>
      </c>
      <c r="AC69" s="8">
        <v>6000</v>
      </c>
      <c r="AD69" s="8">
        <v>25000</v>
      </c>
      <c r="AE69" s="8">
        <v>8450</v>
      </c>
      <c r="AF69" s="8">
        <v>7000</v>
      </c>
      <c r="AG69" s="8">
        <v>8187</v>
      </c>
      <c r="AH69" s="8">
        <v>3500</v>
      </c>
      <c r="AI69" s="8">
        <v>7018</v>
      </c>
      <c r="AJ69" s="8">
        <v>9000</v>
      </c>
      <c r="AK69" s="8">
        <v>6500</v>
      </c>
      <c r="AL69" s="8">
        <v>30000</v>
      </c>
    </row>
    <row r="70" spans="1:38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6614</v>
      </c>
      <c r="K70" s="8">
        <v>10765</v>
      </c>
      <c r="L70" s="8">
        <v>6010</v>
      </c>
      <c r="M70" s="8">
        <v>0</v>
      </c>
      <c r="N70" s="8">
        <v>4957</v>
      </c>
      <c r="O70" s="8">
        <v>21600</v>
      </c>
      <c r="P70" s="8">
        <v>1475</v>
      </c>
      <c r="Q70" s="8">
        <v>300</v>
      </c>
      <c r="R70" s="8">
        <v>0</v>
      </c>
      <c r="S70" s="8">
        <v>5667</v>
      </c>
      <c r="T70" s="8">
        <v>0</v>
      </c>
      <c r="U70" s="8">
        <v>0</v>
      </c>
      <c r="V70" s="8">
        <v>18464</v>
      </c>
      <c r="W70" s="8">
        <v>0</v>
      </c>
      <c r="X70" s="8">
        <v>24588</v>
      </c>
      <c r="Y70" s="8">
        <v>0</v>
      </c>
      <c r="Z70" s="8">
        <v>0</v>
      </c>
      <c r="AA70" s="8">
        <v>0</v>
      </c>
      <c r="AB70" s="8">
        <v>0</v>
      </c>
      <c r="AC70" s="8">
        <v>1450</v>
      </c>
      <c r="AD70" s="8">
        <v>0</v>
      </c>
      <c r="AE70" s="8">
        <v>0</v>
      </c>
      <c r="AF70" s="8">
        <v>163</v>
      </c>
      <c r="AG70" s="8">
        <v>3947</v>
      </c>
      <c r="AH70" s="8">
        <v>0</v>
      </c>
      <c r="AI70" s="8">
        <v>0</v>
      </c>
      <c r="AJ70" s="8">
        <v>0</v>
      </c>
      <c r="AK70" s="8">
        <v>0</v>
      </c>
      <c r="AL70" s="8">
        <v>6900</v>
      </c>
    </row>
    <row r="71" spans="1:38" ht="15" customHeight="1">
      <c r="A71" s="7" t="s">
        <v>32</v>
      </c>
      <c r="B71" s="8">
        <v>34</v>
      </c>
      <c r="C71" s="8">
        <v>5842</v>
      </c>
      <c r="D71" s="8">
        <v>227</v>
      </c>
      <c r="E71" s="8">
        <v>210</v>
      </c>
      <c r="F71" s="8">
        <v>1306</v>
      </c>
      <c r="G71" s="8">
        <v>4760</v>
      </c>
      <c r="H71" s="8">
        <v>522</v>
      </c>
      <c r="I71" s="8">
        <v>3543</v>
      </c>
      <c r="J71" s="8">
        <v>3815</v>
      </c>
      <c r="K71" s="8">
        <v>25890</v>
      </c>
      <c r="L71" s="8">
        <v>17128</v>
      </c>
      <c r="M71" s="8">
        <v>373</v>
      </c>
      <c r="N71" s="8">
        <v>14404</v>
      </c>
      <c r="O71" s="8">
        <v>25384</v>
      </c>
      <c r="P71" s="8">
        <v>1855</v>
      </c>
      <c r="Q71" s="8">
        <v>0</v>
      </c>
      <c r="R71" s="8">
        <v>338</v>
      </c>
      <c r="S71" s="8">
        <v>423</v>
      </c>
      <c r="T71" s="8">
        <v>124</v>
      </c>
      <c r="U71" s="8">
        <v>15995</v>
      </c>
      <c r="V71" s="8">
        <v>4051</v>
      </c>
      <c r="W71" s="8">
        <v>6265</v>
      </c>
      <c r="X71" s="8">
        <v>5510</v>
      </c>
      <c r="Y71" s="8">
        <v>278805</v>
      </c>
      <c r="Z71" s="8">
        <v>7931</v>
      </c>
      <c r="AA71" s="8">
        <v>3031</v>
      </c>
      <c r="AB71" s="8">
        <v>4995</v>
      </c>
      <c r="AC71" s="8">
        <v>3417</v>
      </c>
      <c r="AD71" s="8">
        <v>86</v>
      </c>
      <c r="AE71" s="8">
        <v>1490</v>
      </c>
      <c r="AF71" s="8">
        <v>622</v>
      </c>
      <c r="AG71" s="8">
        <v>3006</v>
      </c>
      <c r="AH71" s="8">
        <v>197</v>
      </c>
      <c r="AI71" s="8">
        <v>6</v>
      </c>
      <c r="AJ71" s="8">
        <v>3322</v>
      </c>
      <c r="AK71" s="8">
        <v>7735</v>
      </c>
      <c r="AL71" s="8">
        <v>7245</v>
      </c>
    </row>
    <row r="72" spans="1:38" ht="15" customHeight="1">
      <c r="A72" s="7" t="s">
        <v>315</v>
      </c>
      <c r="B72" s="8">
        <v>0</v>
      </c>
      <c r="C72" s="8">
        <v>0</v>
      </c>
      <c r="D72" s="8">
        <v>0</v>
      </c>
      <c r="E72" s="8">
        <v>0</v>
      </c>
      <c r="F72" s="8">
        <v>3851</v>
      </c>
      <c r="G72" s="8">
        <v>866</v>
      </c>
      <c r="H72" s="8">
        <v>456</v>
      </c>
      <c r="I72" s="8">
        <v>173</v>
      </c>
      <c r="J72" s="8">
        <v>10</v>
      </c>
      <c r="K72" s="8">
        <v>0</v>
      </c>
      <c r="L72" s="8">
        <v>6790</v>
      </c>
      <c r="M72" s="8">
        <v>174</v>
      </c>
      <c r="N72" s="8">
        <v>4538</v>
      </c>
      <c r="O72" s="8">
        <v>1848</v>
      </c>
      <c r="P72" s="8">
        <v>538</v>
      </c>
      <c r="Q72" s="8">
        <v>0</v>
      </c>
      <c r="R72" s="8">
        <v>187</v>
      </c>
      <c r="S72" s="8">
        <v>16</v>
      </c>
      <c r="T72" s="8">
        <v>0</v>
      </c>
      <c r="U72" s="8">
        <v>7930</v>
      </c>
      <c r="V72" s="8">
        <v>958</v>
      </c>
      <c r="W72" s="8">
        <v>22767</v>
      </c>
      <c r="X72" s="8">
        <v>8340</v>
      </c>
      <c r="Y72" s="8">
        <v>45060</v>
      </c>
      <c r="Z72" s="8">
        <v>0</v>
      </c>
      <c r="AA72" s="8">
        <v>0</v>
      </c>
      <c r="AB72" s="8">
        <v>0</v>
      </c>
      <c r="AC72" s="8">
        <v>1507</v>
      </c>
      <c r="AD72" s="8">
        <v>1269</v>
      </c>
      <c r="AE72" s="8">
        <v>0</v>
      </c>
      <c r="AF72" s="8">
        <v>0</v>
      </c>
      <c r="AG72" s="8">
        <v>0</v>
      </c>
      <c r="AH72" s="8">
        <v>171</v>
      </c>
      <c r="AI72" s="8">
        <v>0</v>
      </c>
      <c r="AJ72" s="8">
        <v>0</v>
      </c>
      <c r="AK72" s="8">
        <v>559</v>
      </c>
      <c r="AL72" s="8">
        <v>2832</v>
      </c>
    </row>
    <row r="73" spans="1:38" ht="15" customHeight="1">
      <c r="A73" s="7" t="s">
        <v>88</v>
      </c>
      <c r="B73" s="8">
        <v>41</v>
      </c>
      <c r="C73" s="8">
        <v>0</v>
      </c>
      <c r="D73" s="8">
        <v>612</v>
      </c>
      <c r="E73" s="8">
        <v>1639</v>
      </c>
      <c r="F73" s="8">
        <v>-199</v>
      </c>
      <c r="G73" s="8">
        <v>0</v>
      </c>
      <c r="H73" s="8">
        <v>1023</v>
      </c>
      <c r="I73" s="8">
        <v>0</v>
      </c>
      <c r="J73" s="8">
        <v>0</v>
      </c>
      <c r="K73" s="8">
        <v>19</v>
      </c>
      <c r="L73" s="8">
        <v>1552</v>
      </c>
      <c r="M73" s="8">
        <v>-309</v>
      </c>
      <c r="N73" s="8">
        <v>0</v>
      </c>
      <c r="O73" s="8">
        <v>0</v>
      </c>
      <c r="P73" s="8">
        <v>0</v>
      </c>
      <c r="Q73" s="8">
        <v>0</v>
      </c>
      <c r="R73" s="8">
        <v>714</v>
      </c>
      <c r="S73" s="8">
        <v>-13096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100</v>
      </c>
      <c r="AA73" s="8">
        <v>217</v>
      </c>
      <c r="AB73" s="8">
        <v>0</v>
      </c>
      <c r="AC73" s="8">
        <v>1613</v>
      </c>
      <c r="AD73" s="8">
        <v>0</v>
      </c>
      <c r="AE73" s="8">
        <v>0</v>
      </c>
      <c r="AF73" s="8">
        <v>-66</v>
      </c>
      <c r="AG73" s="8">
        <v>0</v>
      </c>
      <c r="AH73" s="8">
        <v>1202</v>
      </c>
      <c r="AI73" s="8">
        <v>-1741</v>
      </c>
      <c r="AJ73" s="8">
        <v>-504</v>
      </c>
      <c r="AK73" s="8">
        <v>0</v>
      </c>
      <c r="AL73" s="8">
        <v>0</v>
      </c>
    </row>
    <row r="74" spans="1:38" ht="15" customHeight="1">
      <c r="A74" s="9" t="s">
        <v>109</v>
      </c>
      <c r="B74" s="10">
        <v>319</v>
      </c>
      <c r="C74" s="10">
        <v>1221</v>
      </c>
      <c r="D74" s="10">
        <v>109</v>
      </c>
      <c r="E74" s="10">
        <v>225</v>
      </c>
      <c r="F74" s="10">
        <v>1036</v>
      </c>
      <c r="G74" s="10">
        <v>411</v>
      </c>
      <c r="H74" s="10">
        <v>432</v>
      </c>
      <c r="I74" s="10">
        <v>18</v>
      </c>
      <c r="J74" s="10">
        <v>716</v>
      </c>
      <c r="K74" s="10">
        <v>9580</v>
      </c>
      <c r="L74" s="10">
        <v>10939</v>
      </c>
      <c r="M74" s="10">
        <v>65</v>
      </c>
      <c r="N74" s="10">
        <v>1152</v>
      </c>
      <c r="O74" s="10">
        <v>6997</v>
      </c>
      <c r="P74" s="10">
        <v>363</v>
      </c>
      <c r="Q74" s="10">
        <v>61</v>
      </c>
      <c r="R74" s="10">
        <v>117</v>
      </c>
      <c r="S74" s="10">
        <v>1815</v>
      </c>
      <c r="T74" s="10">
        <v>288</v>
      </c>
      <c r="U74" s="10">
        <v>10674</v>
      </c>
      <c r="V74" s="10">
        <v>4095</v>
      </c>
      <c r="W74" s="10">
        <v>-3764</v>
      </c>
      <c r="X74" s="10">
        <v>13073</v>
      </c>
      <c r="Y74" s="10">
        <v>28557</v>
      </c>
      <c r="Z74" s="10">
        <v>1395</v>
      </c>
      <c r="AA74" s="10">
        <v>1164</v>
      </c>
      <c r="AB74" s="10">
        <v>1090</v>
      </c>
      <c r="AC74" s="10">
        <v>205</v>
      </c>
      <c r="AD74" s="10">
        <v>784</v>
      </c>
      <c r="AE74" s="10">
        <v>532</v>
      </c>
      <c r="AF74" s="10">
        <v>101</v>
      </c>
      <c r="AG74" s="10">
        <v>85</v>
      </c>
      <c r="AH74" s="10">
        <v>234</v>
      </c>
      <c r="AI74" s="10">
        <v>-413</v>
      </c>
      <c r="AJ74" s="10">
        <v>530</v>
      </c>
      <c r="AK74" s="10">
        <v>736</v>
      </c>
      <c r="AL74" s="10">
        <v>531</v>
      </c>
    </row>
    <row r="75" spans="1:38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ht="15" customHeight="1">
      <c r="A76" s="2"/>
    </row>
    <row r="77" ht="15" customHeight="1">
      <c r="A77" s="28" t="s">
        <v>195</v>
      </c>
    </row>
    <row r="78" ht="15" customHeight="1"/>
    <row r="79" ht="15" customHeight="1"/>
    <row r="80" ht="15" customHeight="1"/>
    <row r="81" ht="15" customHeight="1"/>
    <row r="463" spans="8:37" ht="12.75">
      <c r="H463" s="3" t="s">
        <v>57</v>
      </c>
      <c r="I463" s="3" t="s">
        <v>57</v>
      </c>
      <c r="K463" s="3" t="s">
        <v>57</v>
      </c>
      <c r="N463" s="3" t="s">
        <v>57</v>
      </c>
      <c r="O463" s="3" t="s">
        <v>57</v>
      </c>
      <c r="P463" s="3" t="s">
        <v>57</v>
      </c>
      <c r="V463" s="3" t="s">
        <v>57</v>
      </c>
      <c r="Y463" s="3" t="s">
        <v>57</v>
      </c>
      <c r="AD463" s="3" t="s">
        <v>57</v>
      </c>
      <c r="AK463" s="3" t="s">
        <v>57</v>
      </c>
    </row>
    <row r="464" spans="3:24" ht="12.75">
      <c r="C464" s="3" t="s">
        <v>55</v>
      </c>
      <c r="X464" s="3" t="s">
        <v>55</v>
      </c>
    </row>
    <row r="465" spans="1:24" ht="12.75">
      <c r="A465" s="3" t="s">
        <v>199</v>
      </c>
      <c r="C465" s="3" t="s">
        <v>55</v>
      </c>
      <c r="N465" s="3" t="s">
        <v>200</v>
      </c>
      <c r="X465" s="3" t="s">
        <v>55</v>
      </c>
    </row>
    <row r="466" spans="1:24" ht="12.75">
      <c r="A466" s="3" t="s">
        <v>201</v>
      </c>
      <c r="C466" s="3" t="s">
        <v>55</v>
      </c>
      <c r="X466" s="3" t="s">
        <v>55</v>
      </c>
    </row>
    <row r="467" spans="1:24" ht="12.75">
      <c r="A467" s="3" t="s">
        <v>202</v>
      </c>
      <c r="C467" s="3" t="s">
        <v>55</v>
      </c>
      <c r="N467" s="3" t="s">
        <v>203</v>
      </c>
      <c r="X467" s="3" t="s">
        <v>55</v>
      </c>
    </row>
    <row r="468" spans="1:24" ht="12.75">
      <c r="A468" s="3" t="s">
        <v>204</v>
      </c>
      <c r="C468" s="3" t="s">
        <v>55</v>
      </c>
      <c r="X468" s="3" t="s">
        <v>55</v>
      </c>
    </row>
    <row r="469" spans="1:37" ht="12.75">
      <c r="A469" s="3" t="s">
        <v>205</v>
      </c>
      <c r="C469" s="3" t="s">
        <v>55</v>
      </c>
      <c r="H469" s="3" t="s">
        <v>207</v>
      </c>
      <c r="I469" s="3" t="s">
        <v>207</v>
      </c>
      <c r="N469" s="3" t="s">
        <v>206</v>
      </c>
      <c r="O469" s="3" t="s">
        <v>207</v>
      </c>
      <c r="P469" s="3" t="s">
        <v>209</v>
      </c>
      <c r="X469" s="3" t="s">
        <v>55</v>
      </c>
      <c r="Y469" s="3" t="s">
        <v>208</v>
      </c>
      <c r="AD469" s="3" t="s">
        <v>207</v>
      </c>
      <c r="AK469" s="3" t="s">
        <v>209</v>
      </c>
    </row>
    <row r="470" spans="1:24" ht="12.75">
      <c r="A470" s="3" t="s">
        <v>210</v>
      </c>
      <c r="C470" s="3" t="s">
        <v>55</v>
      </c>
      <c r="X470" s="3" t="s">
        <v>55</v>
      </c>
    </row>
    <row r="471" spans="1:37" ht="12.75">
      <c r="A471" s="3" t="s">
        <v>211</v>
      </c>
      <c r="C471" s="3" t="s">
        <v>55</v>
      </c>
      <c r="H471" s="3" t="s">
        <v>207</v>
      </c>
      <c r="N471" s="3" t="s">
        <v>209</v>
      </c>
      <c r="O471" s="3" t="s">
        <v>196</v>
      </c>
      <c r="X471" s="3" t="s">
        <v>55</v>
      </c>
      <c r="Y471" s="3" t="s">
        <v>209</v>
      </c>
      <c r="AD471" s="3" t="s">
        <v>207</v>
      </c>
      <c r="AK471" s="3" t="s">
        <v>209</v>
      </c>
    </row>
    <row r="472" spans="1:24" ht="12.75">
      <c r="A472" s="3" t="s">
        <v>212</v>
      </c>
      <c r="C472" s="3" t="s">
        <v>55</v>
      </c>
      <c r="X472" s="3" t="s">
        <v>55</v>
      </c>
    </row>
    <row r="473" spans="1:37" ht="12.75">
      <c r="A473" s="3" t="s">
        <v>213</v>
      </c>
      <c r="C473" s="3" t="s">
        <v>55</v>
      </c>
      <c r="X473" s="3" t="s">
        <v>55</v>
      </c>
      <c r="AK473" s="3" t="s">
        <v>214</v>
      </c>
    </row>
    <row r="474" spans="1:24" ht="12.75">
      <c r="A474" s="3" t="s">
        <v>215</v>
      </c>
      <c r="C474" s="3" t="s">
        <v>55</v>
      </c>
      <c r="X474" s="3" t="s">
        <v>55</v>
      </c>
    </row>
    <row r="475" spans="1:24" ht="12.75">
      <c r="A475" s="3" t="s">
        <v>216</v>
      </c>
      <c r="C475" s="3" t="s">
        <v>55</v>
      </c>
      <c r="X475" s="3" t="s">
        <v>55</v>
      </c>
    </row>
    <row r="476" spans="1:37" ht="12.75">
      <c r="A476" s="3" t="s">
        <v>217</v>
      </c>
      <c r="C476" s="3" t="s">
        <v>55</v>
      </c>
      <c r="H476" s="3" t="s">
        <v>57</v>
      </c>
      <c r="I476" s="3" t="s">
        <v>57</v>
      </c>
      <c r="K476" s="3" t="s">
        <v>57</v>
      </c>
      <c r="N476" s="3" t="s">
        <v>57</v>
      </c>
      <c r="O476" s="3" t="s">
        <v>57</v>
      </c>
      <c r="P476" s="3" t="s">
        <v>57</v>
      </c>
      <c r="X476" s="3" t="s">
        <v>55</v>
      </c>
      <c r="Y476" s="3" t="s">
        <v>57</v>
      </c>
      <c r="AD476" s="3" t="s">
        <v>57</v>
      </c>
      <c r="AK476" s="3" t="s">
        <v>57</v>
      </c>
    </row>
    <row r="477" spans="1:25" ht="12.75">
      <c r="A477" s="3" t="s">
        <v>218</v>
      </c>
      <c r="C477" s="3" t="s">
        <v>55</v>
      </c>
      <c r="X477" s="3" t="s">
        <v>55</v>
      </c>
      <c r="Y477" s="3" t="s">
        <v>219</v>
      </c>
    </row>
    <row r="478" spans="1:37" ht="12.75">
      <c r="A478" s="3" t="s">
        <v>220</v>
      </c>
      <c r="H478" s="3" t="s">
        <v>57</v>
      </c>
      <c r="I478" s="3" t="s">
        <v>57</v>
      </c>
      <c r="K478" s="3" t="s">
        <v>57</v>
      </c>
      <c r="N478" s="3" t="s">
        <v>57</v>
      </c>
      <c r="O478" s="3" t="s">
        <v>57</v>
      </c>
      <c r="P478" s="3" t="s">
        <v>57</v>
      </c>
      <c r="V478" s="3" t="s">
        <v>57</v>
      </c>
      <c r="Y478" s="3" t="s">
        <v>57</v>
      </c>
      <c r="AD478" s="3" t="s">
        <v>57</v>
      </c>
      <c r="AK478" s="3" t="s">
        <v>57</v>
      </c>
    </row>
    <row r="479" ht="12.75">
      <c r="A479" s="3" t="s">
        <v>218</v>
      </c>
    </row>
    <row r="480" ht="12.75">
      <c r="A480" s="3" t="s">
        <v>221</v>
      </c>
    </row>
    <row r="481" ht="12.75">
      <c r="A481" s="3" t="s">
        <v>218</v>
      </c>
    </row>
    <row r="482" ht="12.75">
      <c r="A482" s="3" t="s">
        <v>222</v>
      </c>
    </row>
    <row r="483" ht="12.75">
      <c r="A483" s="3" t="s">
        <v>218</v>
      </c>
    </row>
    <row r="484" spans="1:37" ht="12.75">
      <c r="A484" s="3" t="s">
        <v>223</v>
      </c>
      <c r="C484" s="3" t="s">
        <v>57</v>
      </c>
      <c r="H484" s="3" t="s">
        <v>57</v>
      </c>
      <c r="I484" s="3" t="s">
        <v>57</v>
      </c>
      <c r="K484" s="3" t="s">
        <v>57</v>
      </c>
      <c r="N484" s="3" t="s">
        <v>57</v>
      </c>
      <c r="O484" s="3" t="s">
        <v>57</v>
      </c>
      <c r="P484" s="3" t="s">
        <v>57</v>
      </c>
      <c r="V484" s="3" t="s">
        <v>57</v>
      </c>
      <c r="Y484" s="3" t="s">
        <v>57</v>
      </c>
      <c r="AD484" s="3" t="s">
        <v>57</v>
      </c>
      <c r="AK484" s="3" t="s">
        <v>57</v>
      </c>
    </row>
    <row r="485" spans="1:29" ht="12.75">
      <c r="A485" s="3" t="s">
        <v>218</v>
      </c>
      <c r="X485" s="3" t="s">
        <v>55</v>
      </c>
      <c r="Y485" s="3" t="s">
        <v>224</v>
      </c>
      <c r="AC485" s="3" t="s">
        <v>55</v>
      </c>
    </row>
    <row r="486" spans="1:37" ht="12.75">
      <c r="A486" s="3" t="s">
        <v>225</v>
      </c>
      <c r="X486" s="3" t="s">
        <v>55</v>
      </c>
      <c r="AC486" s="3" t="s">
        <v>55</v>
      </c>
      <c r="AK486" s="3" t="s">
        <v>227</v>
      </c>
    </row>
    <row r="487" spans="1:37" ht="12.75">
      <c r="A487" s="3" t="s">
        <v>218</v>
      </c>
      <c r="C487" s="3" t="s">
        <v>15</v>
      </c>
      <c r="H487" s="3" t="s">
        <v>15</v>
      </c>
      <c r="I487" s="3" t="s">
        <v>15</v>
      </c>
      <c r="K487" s="3" t="s">
        <v>15</v>
      </c>
      <c r="N487" s="3" t="s">
        <v>15</v>
      </c>
      <c r="O487" s="3" t="s">
        <v>15</v>
      </c>
      <c r="P487" s="3" t="s">
        <v>15</v>
      </c>
      <c r="V487" s="3" t="s">
        <v>15</v>
      </c>
      <c r="X487" s="3" t="s">
        <v>55</v>
      </c>
      <c r="Y487" s="3" t="s">
        <v>15</v>
      </c>
      <c r="AC487" s="3" t="s">
        <v>55</v>
      </c>
      <c r="AD487" s="3" t="s">
        <v>15</v>
      </c>
      <c r="AK487" s="3" t="s">
        <v>15</v>
      </c>
    </row>
    <row r="488" spans="1:37" ht="12.75">
      <c r="A488" s="3" t="s">
        <v>228</v>
      </c>
      <c r="H488" s="3" t="s">
        <v>55</v>
      </c>
      <c r="I488" s="3" t="s">
        <v>55</v>
      </c>
      <c r="N488" s="3" t="s">
        <v>2</v>
      </c>
      <c r="O488" s="3" t="s">
        <v>55</v>
      </c>
      <c r="P488" s="3" t="s">
        <v>230</v>
      </c>
      <c r="X488" s="3" t="s">
        <v>55</v>
      </c>
      <c r="Y488" s="3" t="s">
        <v>10</v>
      </c>
      <c r="AC488" s="3" t="s">
        <v>55</v>
      </c>
      <c r="AD488" s="3" t="s">
        <v>55</v>
      </c>
      <c r="AK488" s="3" t="s">
        <v>229</v>
      </c>
    </row>
    <row r="489" spans="1:37" ht="12.75">
      <c r="A489" s="3" t="s">
        <v>218</v>
      </c>
      <c r="H489" s="3" t="s">
        <v>55</v>
      </c>
      <c r="I489" s="3" t="s">
        <v>55</v>
      </c>
      <c r="N489" s="3" t="s">
        <v>3</v>
      </c>
      <c r="O489" s="3" t="s">
        <v>55</v>
      </c>
      <c r="P489" s="3" t="s">
        <v>51</v>
      </c>
      <c r="X489" s="3" t="s">
        <v>55</v>
      </c>
      <c r="Y489" s="3" t="s">
        <v>38</v>
      </c>
      <c r="AC489" s="3" t="s">
        <v>55</v>
      </c>
      <c r="AD489" s="3" t="s">
        <v>55</v>
      </c>
      <c r="AK489" s="3" t="s">
        <v>66</v>
      </c>
    </row>
    <row r="490" spans="1:37" ht="12.75">
      <c r="A490" s="3" t="s">
        <v>231</v>
      </c>
      <c r="H490" s="3" t="s">
        <v>55</v>
      </c>
      <c r="I490" s="3" t="s">
        <v>55</v>
      </c>
      <c r="N490" s="3" t="s">
        <v>4</v>
      </c>
      <c r="O490" s="3" t="s">
        <v>55</v>
      </c>
      <c r="P490" s="3" t="s">
        <v>14</v>
      </c>
      <c r="X490" s="3" t="s">
        <v>55</v>
      </c>
      <c r="Y490" s="3" t="s">
        <v>11</v>
      </c>
      <c r="AC490" s="3" t="s">
        <v>55</v>
      </c>
      <c r="AD490" s="3" t="s">
        <v>55</v>
      </c>
      <c r="AK490" s="3" t="s">
        <v>232</v>
      </c>
    </row>
    <row r="491" spans="1:37" ht="12.75">
      <c r="A491" s="3" t="s">
        <v>226</v>
      </c>
      <c r="H491" s="3" t="s">
        <v>55</v>
      </c>
      <c r="I491" s="3" t="s">
        <v>55</v>
      </c>
      <c r="N491" s="3" t="s">
        <v>5</v>
      </c>
      <c r="O491" s="3" t="s">
        <v>55</v>
      </c>
      <c r="P491" s="3" t="s">
        <v>52</v>
      </c>
      <c r="X491" s="3" t="s">
        <v>55</v>
      </c>
      <c r="Y491" s="3" t="s">
        <v>233</v>
      </c>
      <c r="AC491" s="3" t="s">
        <v>55</v>
      </c>
      <c r="AD491" s="3" t="s">
        <v>55</v>
      </c>
      <c r="AK491" s="3" t="s">
        <v>74</v>
      </c>
    </row>
    <row r="492" spans="1:37" ht="12.75">
      <c r="A492" s="3" t="s">
        <v>234</v>
      </c>
      <c r="H492" s="3" t="s">
        <v>55</v>
      </c>
      <c r="I492" s="3" t="s">
        <v>55</v>
      </c>
      <c r="N492" s="3" t="s">
        <v>6</v>
      </c>
      <c r="O492" s="3" t="s">
        <v>55</v>
      </c>
      <c r="P492" s="3" t="s">
        <v>78</v>
      </c>
      <c r="X492" s="3" t="s">
        <v>55</v>
      </c>
      <c r="Y492" s="3" t="s">
        <v>40</v>
      </c>
      <c r="AC492" s="3" t="s">
        <v>55</v>
      </c>
      <c r="AD492" s="3" t="s">
        <v>55</v>
      </c>
      <c r="AK492" s="3" t="s">
        <v>65</v>
      </c>
    </row>
    <row r="493" spans="1:37" ht="12.75">
      <c r="A493" s="3" t="s">
        <v>235</v>
      </c>
      <c r="H493" s="3" t="s">
        <v>55</v>
      </c>
      <c r="I493" s="3" t="s">
        <v>55</v>
      </c>
      <c r="N493" s="3" t="s">
        <v>7</v>
      </c>
      <c r="O493" s="3" t="s">
        <v>55</v>
      </c>
      <c r="P493" s="3" t="s">
        <v>73</v>
      </c>
      <c r="X493" s="3" t="s">
        <v>55</v>
      </c>
      <c r="Y493" s="3" t="s">
        <v>41</v>
      </c>
      <c r="AC493" s="3" t="s">
        <v>55</v>
      </c>
      <c r="AD493" s="3" t="s">
        <v>55</v>
      </c>
      <c r="AK493" s="3" t="s">
        <v>47</v>
      </c>
    </row>
    <row r="494" spans="1:37" ht="12.75">
      <c r="A494" s="3" t="s">
        <v>236</v>
      </c>
      <c r="H494" s="3" t="s">
        <v>55</v>
      </c>
      <c r="I494" s="3" t="s">
        <v>55</v>
      </c>
      <c r="N494" s="3" t="s">
        <v>8</v>
      </c>
      <c r="O494" s="3" t="s">
        <v>55</v>
      </c>
      <c r="P494" s="3" t="s">
        <v>53</v>
      </c>
      <c r="X494" s="3" t="s">
        <v>55</v>
      </c>
      <c r="Y494" s="3" t="s">
        <v>12</v>
      </c>
      <c r="AC494" s="3" t="s">
        <v>55</v>
      </c>
      <c r="AD494" s="3" t="s">
        <v>55</v>
      </c>
      <c r="AK494" s="3" t="s">
        <v>48</v>
      </c>
    </row>
    <row r="495" spans="1:37" ht="12.75">
      <c r="A495" s="3" t="s">
        <v>61</v>
      </c>
      <c r="H495" s="3" t="s">
        <v>55</v>
      </c>
      <c r="I495" s="3" t="s">
        <v>55</v>
      </c>
      <c r="N495" s="3" t="s">
        <v>9</v>
      </c>
      <c r="O495" s="3" t="s">
        <v>55</v>
      </c>
      <c r="P495" s="3" t="s">
        <v>54</v>
      </c>
      <c r="X495" s="3" t="s">
        <v>55</v>
      </c>
      <c r="Y495" s="3" t="s">
        <v>42</v>
      </c>
      <c r="AC495" s="3" t="s">
        <v>55</v>
      </c>
      <c r="AD495" s="3" t="s">
        <v>55</v>
      </c>
      <c r="AK495" s="3" t="s">
        <v>49</v>
      </c>
    </row>
    <row r="496" spans="1:37" ht="12.75">
      <c r="A496" s="3" t="s">
        <v>237</v>
      </c>
      <c r="H496" s="3" t="s">
        <v>55</v>
      </c>
      <c r="I496" s="3" t="s">
        <v>55</v>
      </c>
      <c r="N496" s="3" t="s">
        <v>37</v>
      </c>
      <c r="O496" s="3" t="s">
        <v>55</v>
      </c>
      <c r="X496" s="3" t="s">
        <v>55</v>
      </c>
      <c r="Y496" s="3" t="s">
        <v>13</v>
      </c>
      <c r="AC496" s="3" t="s">
        <v>55</v>
      </c>
      <c r="AD496" s="3" t="s">
        <v>55</v>
      </c>
      <c r="AK496" s="3" t="s">
        <v>238</v>
      </c>
    </row>
    <row r="497" spans="1:37" ht="12.75">
      <c r="A497" s="3" t="s">
        <v>235</v>
      </c>
      <c r="C497" s="3" t="s">
        <v>57</v>
      </c>
      <c r="H497" s="3" t="s">
        <v>57</v>
      </c>
      <c r="I497" s="3" t="s">
        <v>57</v>
      </c>
      <c r="K497" s="3" t="s">
        <v>57</v>
      </c>
      <c r="N497" s="3" t="s">
        <v>57</v>
      </c>
      <c r="O497" s="3" t="s">
        <v>57</v>
      </c>
      <c r="P497" s="3" t="s">
        <v>57</v>
      </c>
      <c r="V497" s="3" t="s">
        <v>57</v>
      </c>
      <c r="X497" s="3" t="s">
        <v>55</v>
      </c>
      <c r="Y497" s="3" t="s">
        <v>57</v>
      </c>
      <c r="AC497" s="3" t="s">
        <v>55</v>
      </c>
      <c r="AD497" s="3" t="s">
        <v>57</v>
      </c>
      <c r="AK497" s="3" t="s">
        <v>57</v>
      </c>
    </row>
    <row r="498" spans="1:29" ht="12.75">
      <c r="A498" s="3" t="s">
        <v>239</v>
      </c>
      <c r="N498" s="3" t="s">
        <v>240</v>
      </c>
      <c r="X498" s="3" t="s">
        <v>55</v>
      </c>
      <c r="AC498" s="3" t="s">
        <v>55</v>
      </c>
    </row>
    <row r="499" spans="1:37" ht="12.75">
      <c r="A499" s="3" t="s">
        <v>61</v>
      </c>
      <c r="C499" s="3" t="s">
        <v>57</v>
      </c>
      <c r="H499" s="3" t="s">
        <v>57</v>
      </c>
      <c r="I499" s="3" t="s">
        <v>57</v>
      </c>
      <c r="K499" s="3" t="s">
        <v>57</v>
      </c>
      <c r="N499" s="3" t="s">
        <v>57</v>
      </c>
      <c r="O499" s="3" t="s">
        <v>57</v>
      </c>
      <c r="P499" s="3" t="s">
        <v>57</v>
      </c>
      <c r="V499" s="3" t="s">
        <v>57</v>
      </c>
      <c r="Y499" s="3" t="s">
        <v>57</v>
      </c>
      <c r="AD499" s="3" t="s">
        <v>57</v>
      </c>
      <c r="AK499" s="3" t="s">
        <v>57</v>
      </c>
    </row>
    <row r="500" ht="12.75">
      <c r="A500" s="3" t="s">
        <v>241</v>
      </c>
    </row>
    <row r="501" ht="12.75">
      <c r="A501" s="3" t="s">
        <v>235</v>
      </c>
    </row>
    <row r="502" ht="12.75">
      <c r="A502" s="3" t="s">
        <v>208</v>
      </c>
    </row>
    <row r="503" ht="12.75">
      <c r="A503" s="3" t="s">
        <v>61</v>
      </c>
    </row>
    <row r="504" ht="12.75">
      <c r="A504" s="3" t="s">
        <v>242</v>
      </c>
    </row>
    <row r="505" ht="12.75">
      <c r="A505" s="3" t="s">
        <v>235</v>
      </c>
    </row>
    <row r="506" ht="12.75">
      <c r="A506" s="3" t="e">
        <f>QUATRO</f>
        <v>#REF!</v>
      </c>
    </row>
    <row r="507" ht="12.75">
      <c r="A507" s="3" t="s">
        <v>61</v>
      </c>
    </row>
    <row r="508" ht="12.75">
      <c r="A508" s="3" t="s">
        <v>243</v>
      </c>
    </row>
    <row r="509" ht="12.75">
      <c r="A509" s="3" t="s">
        <v>235</v>
      </c>
    </row>
    <row r="510" ht="12.75">
      <c r="A510" s="3" t="e">
        <f>CINCO</f>
        <v>#REF!</v>
      </c>
    </row>
    <row r="511" ht="12.75">
      <c r="A511" s="3" t="s">
        <v>61</v>
      </c>
    </row>
    <row r="512" ht="12.75">
      <c r="A512" s="3" t="s">
        <v>244</v>
      </c>
    </row>
    <row r="513" ht="12.75">
      <c r="A513" s="3" t="s">
        <v>235</v>
      </c>
    </row>
    <row r="514" ht="12.75">
      <c r="A514" s="3" t="e">
        <f>SEIS</f>
        <v>#REF!</v>
      </c>
    </row>
    <row r="515" ht="12.75">
      <c r="A515" s="3" t="s">
        <v>61</v>
      </c>
    </row>
    <row r="516" ht="12.75">
      <c r="A516" s="3" t="s">
        <v>245</v>
      </c>
    </row>
    <row r="517" ht="12.75">
      <c r="A517" s="3" t="s">
        <v>235</v>
      </c>
    </row>
    <row r="518" ht="12.75">
      <c r="A518" s="3" t="e">
        <f>SETE</f>
        <v>#REF!</v>
      </c>
    </row>
    <row r="519" ht="12.75">
      <c r="A519" s="3" t="s">
        <v>61</v>
      </c>
    </row>
    <row r="520" ht="12.75">
      <c r="A520" s="3" t="s">
        <v>246</v>
      </c>
    </row>
    <row r="521" ht="12.75">
      <c r="A521" s="3" t="s">
        <v>247</v>
      </c>
    </row>
    <row r="522" ht="12.75">
      <c r="A522" s="3" t="s">
        <v>248</v>
      </c>
    </row>
    <row r="523" ht="12.75">
      <c r="A523" s="3" t="s">
        <v>249</v>
      </c>
    </row>
    <row r="524" ht="12.75">
      <c r="A524" s="3" t="s">
        <v>13</v>
      </c>
    </row>
    <row r="525" ht="12.75">
      <c r="A525" s="3" t="s">
        <v>61</v>
      </c>
    </row>
    <row r="526" ht="12.75">
      <c r="A526" s="3" t="s">
        <v>250</v>
      </c>
    </row>
    <row r="527" ht="12.75">
      <c r="A527" s="3" t="s">
        <v>251</v>
      </c>
    </row>
    <row r="528" ht="12.75">
      <c r="A528" s="3" t="s">
        <v>252</v>
      </c>
    </row>
    <row r="529" ht="12.75">
      <c r="A529" s="3" t="s">
        <v>253</v>
      </c>
    </row>
    <row r="530" ht="12.75">
      <c r="A530" s="3" t="s">
        <v>254</v>
      </c>
    </row>
    <row r="531" ht="12.75">
      <c r="A531" s="3" t="s">
        <v>255</v>
      </c>
    </row>
    <row r="532" ht="12.75">
      <c r="A532" s="3" t="s">
        <v>256</v>
      </c>
    </row>
    <row r="533" ht="12.75">
      <c r="A533" s="3" t="s">
        <v>257</v>
      </c>
    </row>
    <row r="534" ht="12.75">
      <c r="A534" s="3" t="s">
        <v>258</v>
      </c>
    </row>
    <row r="535" ht="12.75">
      <c r="A535" s="3" t="s">
        <v>259</v>
      </c>
    </row>
    <row r="536" ht="12.75">
      <c r="A536" s="3" t="s">
        <v>260</v>
      </c>
    </row>
    <row r="537" ht="12.75">
      <c r="A537" s="3" t="s">
        <v>261</v>
      </c>
    </row>
    <row r="538" ht="12.75">
      <c r="A538" s="3" t="s">
        <v>262</v>
      </c>
    </row>
    <row r="539" ht="12.75">
      <c r="A539" s="3" t="s">
        <v>263</v>
      </c>
    </row>
    <row r="540" ht="12.75">
      <c r="A540" s="3" t="s">
        <v>264</v>
      </c>
    </row>
    <row r="541" ht="12.75">
      <c r="A541" s="3" t="s">
        <v>265</v>
      </c>
    </row>
    <row r="542" ht="12.75">
      <c r="A542" s="3" t="s">
        <v>266</v>
      </c>
    </row>
    <row r="543" ht="12.75">
      <c r="A543" s="3" t="s">
        <v>60</v>
      </c>
    </row>
    <row r="544" ht="12.75">
      <c r="A544" s="3" t="s">
        <v>267</v>
      </c>
    </row>
    <row r="545" ht="12.75">
      <c r="A545" s="3" t="s">
        <v>268</v>
      </c>
    </row>
    <row r="548" ht="12.75">
      <c r="A548" s="3" t="s">
        <v>269</v>
      </c>
    </row>
    <row r="549" ht="12.75">
      <c r="A549" s="3" t="s">
        <v>270</v>
      </c>
    </row>
    <row r="550" ht="12.75">
      <c r="A550" s="3" t="s">
        <v>271</v>
      </c>
    </row>
    <row r="551" ht="12.75">
      <c r="A551" s="3" t="s">
        <v>272</v>
      </c>
    </row>
    <row r="552" ht="12.75">
      <c r="A552" s="3" t="s">
        <v>273</v>
      </c>
    </row>
    <row r="553" ht="12.75">
      <c r="A553" s="3" t="s">
        <v>274</v>
      </c>
    </row>
    <row r="554" ht="12.75">
      <c r="A554" s="3" t="s">
        <v>275</v>
      </c>
    </row>
    <row r="558" ht="12.75">
      <c r="A558" s="3" t="s">
        <v>276</v>
      </c>
    </row>
    <row r="559" ht="12.75">
      <c r="A559" s="3" t="s">
        <v>270</v>
      </c>
    </row>
    <row r="560" ht="12.75">
      <c r="A560" s="3" t="s">
        <v>277</v>
      </c>
    </row>
    <row r="561" ht="12.75">
      <c r="A561" s="3" t="s">
        <v>272</v>
      </c>
    </row>
    <row r="562" ht="12.75">
      <c r="A562" s="3" t="s">
        <v>273</v>
      </c>
    </row>
    <row r="563" ht="12.75">
      <c r="A563" s="3" t="s">
        <v>274</v>
      </c>
    </row>
    <row r="564" ht="12.75">
      <c r="A564" s="3" t="s">
        <v>275</v>
      </c>
    </row>
    <row r="567" ht="12.75">
      <c r="A567" s="3" t="s">
        <v>278</v>
      </c>
    </row>
    <row r="568" ht="12.75">
      <c r="A568" s="3" t="s">
        <v>270</v>
      </c>
    </row>
    <row r="569" ht="12.75">
      <c r="A569" s="3" t="s">
        <v>279</v>
      </c>
    </row>
    <row r="570" ht="12.75">
      <c r="A570" s="3" t="s">
        <v>272</v>
      </c>
    </row>
    <row r="571" ht="12.75">
      <c r="A571" s="3" t="s">
        <v>273</v>
      </c>
    </row>
    <row r="572" ht="12.75">
      <c r="A572" s="3" t="s">
        <v>274</v>
      </c>
    </row>
    <row r="573" ht="12.75">
      <c r="A573" s="3" t="s">
        <v>275</v>
      </c>
    </row>
    <row r="577" ht="12.75">
      <c r="A577" s="3" t="s">
        <v>280</v>
      </c>
    </row>
    <row r="578" ht="12.75">
      <c r="A578" s="3" t="s">
        <v>270</v>
      </c>
    </row>
    <row r="579" ht="12.75">
      <c r="A579" s="3" t="s">
        <v>281</v>
      </c>
    </row>
    <row r="580" ht="12.75">
      <c r="A580" s="3" t="s">
        <v>272</v>
      </c>
    </row>
    <row r="581" ht="12.75">
      <c r="A581" s="3" t="s">
        <v>273</v>
      </c>
    </row>
    <row r="582" ht="12.75">
      <c r="A582" s="3" t="s">
        <v>274</v>
      </c>
    </row>
    <row r="583" ht="12.75">
      <c r="A583" s="3" t="s">
        <v>275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J77"/>
  <sheetViews>
    <sheetView showGridLines="0" zoomScalePageLayoutView="0" workbookViewId="0" topLeftCell="A40">
      <selection activeCell="A1" sqref="A1"/>
    </sheetView>
  </sheetViews>
  <sheetFormatPr defaultColWidth="6.7109375" defaultRowHeight="12.75"/>
  <cols>
    <col min="1" max="1" width="34.8515625" style="3" customWidth="1"/>
    <col min="2" max="36" width="10.8515625" style="3" bestFit="1" customWidth="1"/>
    <col min="37" max="16384" width="6.7109375" style="3" customWidth="1"/>
  </cols>
  <sheetData>
    <row r="1" spans="1:36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ht="15" customHeight="1">
      <c r="A2" s="1" t="s">
        <v>89</v>
      </c>
    </row>
    <row r="3" ht="15" customHeight="1"/>
    <row r="4" ht="15" customHeight="1"/>
    <row r="5" ht="15" customHeight="1">
      <c r="A5" s="1" t="s">
        <v>302</v>
      </c>
    </row>
    <row r="6" spans="2:36" ht="15" customHeight="1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15" customHeight="1">
      <c r="A7" s="24"/>
      <c r="B7" s="4" t="s">
        <v>51</v>
      </c>
      <c r="C7" s="4" t="s">
        <v>13</v>
      </c>
      <c r="D7" s="4" t="s">
        <v>65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68</v>
      </c>
      <c r="N7" s="4" t="s">
        <v>9</v>
      </c>
      <c r="O7" s="4" t="s">
        <v>11</v>
      </c>
      <c r="P7" s="4" t="s">
        <v>40</v>
      </c>
      <c r="Q7" s="4" t="s">
        <v>54</v>
      </c>
      <c r="R7" s="4" t="s">
        <v>50</v>
      </c>
      <c r="S7" s="4" t="s">
        <v>5</v>
      </c>
      <c r="T7" s="4" t="s">
        <v>90</v>
      </c>
      <c r="U7" s="4" t="s">
        <v>3</v>
      </c>
      <c r="V7" s="4" t="s">
        <v>42</v>
      </c>
      <c r="W7" s="4" t="s">
        <v>4</v>
      </c>
      <c r="X7" s="4" t="s">
        <v>8</v>
      </c>
      <c r="Y7" s="4" t="s">
        <v>10</v>
      </c>
      <c r="Z7" s="4" t="s">
        <v>48</v>
      </c>
      <c r="AA7" s="4" t="s">
        <v>74</v>
      </c>
      <c r="AB7" s="4" t="s">
        <v>47</v>
      </c>
      <c r="AC7" s="4" t="s">
        <v>43</v>
      </c>
      <c r="AD7" s="4" t="s">
        <v>38</v>
      </c>
      <c r="AE7" s="4" t="s">
        <v>52</v>
      </c>
      <c r="AF7" s="4" t="s">
        <v>49</v>
      </c>
      <c r="AG7" s="4" t="s">
        <v>53</v>
      </c>
      <c r="AH7" s="4" t="s">
        <v>78</v>
      </c>
      <c r="AI7" s="4" t="s">
        <v>39</v>
      </c>
      <c r="AJ7" s="4" t="s">
        <v>7</v>
      </c>
    </row>
    <row r="8" spans="1:36" ht="15" customHeight="1">
      <c r="A8" s="25"/>
      <c r="B8" s="20" t="s">
        <v>79</v>
      </c>
      <c r="C8" s="20"/>
      <c r="D8" s="20" t="s">
        <v>79</v>
      </c>
      <c r="E8" s="20" t="s">
        <v>79</v>
      </c>
      <c r="F8" s="20" t="s">
        <v>79</v>
      </c>
      <c r="G8" s="20"/>
      <c r="H8" s="20"/>
      <c r="I8" s="20" t="s">
        <v>79</v>
      </c>
      <c r="J8" s="20"/>
      <c r="K8" s="20"/>
      <c r="L8" s="20"/>
      <c r="M8" s="20" t="s">
        <v>79</v>
      </c>
      <c r="N8" s="20"/>
      <c r="O8" s="20"/>
      <c r="P8" s="20" t="s">
        <v>79</v>
      </c>
      <c r="Q8" s="20" t="s">
        <v>79</v>
      </c>
      <c r="R8" s="20" t="s">
        <v>79</v>
      </c>
      <c r="S8" s="20"/>
      <c r="T8" s="20" t="s">
        <v>79</v>
      </c>
      <c r="U8" s="20"/>
      <c r="V8" s="20"/>
      <c r="W8" s="20"/>
      <c r="X8" s="20"/>
      <c r="Y8" s="20"/>
      <c r="Z8" s="20" t="s">
        <v>79</v>
      </c>
      <c r="AA8" s="20"/>
      <c r="AB8" s="20" t="s">
        <v>79</v>
      </c>
      <c r="AC8" s="20"/>
      <c r="AD8" s="20"/>
      <c r="AE8" s="20"/>
      <c r="AF8" s="20" t="s">
        <v>79</v>
      </c>
      <c r="AG8" s="20"/>
      <c r="AH8" s="20"/>
      <c r="AI8" s="20" t="s">
        <v>79</v>
      </c>
      <c r="AJ8" s="20"/>
    </row>
    <row r="9" spans="1:36" ht="15" customHeight="1">
      <c r="A9" s="5" t="s">
        <v>16</v>
      </c>
      <c r="B9" s="6">
        <v>84472</v>
      </c>
      <c r="C9" s="6">
        <v>259487</v>
      </c>
      <c r="D9" s="6">
        <v>156045</v>
      </c>
      <c r="E9" s="6">
        <v>16540</v>
      </c>
      <c r="F9" s="6">
        <v>729401</v>
      </c>
      <c r="G9" s="6">
        <v>188151</v>
      </c>
      <c r="H9" s="6">
        <v>78627</v>
      </c>
      <c r="I9" s="6">
        <v>344663.00000000006</v>
      </c>
      <c r="J9" s="6">
        <v>228400</v>
      </c>
      <c r="K9" s="6">
        <v>1527113</v>
      </c>
      <c r="L9" s="6">
        <v>1742090</v>
      </c>
      <c r="M9" s="6">
        <v>42779</v>
      </c>
      <c r="N9" s="6">
        <v>793774.0000000001</v>
      </c>
      <c r="O9" s="6">
        <v>1382297</v>
      </c>
      <c r="P9" s="6">
        <v>191831</v>
      </c>
      <c r="Q9" s="6">
        <v>39612</v>
      </c>
      <c r="R9" s="6">
        <v>54746</v>
      </c>
      <c r="S9" s="6">
        <v>1018535</v>
      </c>
      <c r="T9" s="6">
        <v>20300</v>
      </c>
      <c r="U9" s="6">
        <v>2247963</v>
      </c>
      <c r="V9" s="6">
        <v>1081139</v>
      </c>
      <c r="W9" s="6">
        <v>1266428.0000000002</v>
      </c>
      <c r="X9" s="6">
        <v>2318619</v>
      </c>
      <c r="Y9" s="6">
        <v>4857408</v>
      </c>
      <c r="Z9" s="6">
        <v>13664</v>
      </c>
      <c r="AA9" s="6">
        <v>92880</v>
      </c>
      <c r="AB9" s="6">
        <v>55560</v>
      </c>
      <c r="AC9" s="6">
        <v>231371</v>
      </c>
      <c r="AD9" s="6">
        <v>620952</v>
      </c>
      <c r="AE9" s="6">
        <v>197905</v>
      </c>
      <c r="AF9" s="6">
        <v>35253</v>
      </c>
      <c r="AG9" s="6">
        <v>33983</v>
      </c>
      <c r="AH9" s="6">
        <v>91569</v>
      </c>
      <c r="AI9" s="6">
        <v>270262</v>
      </c>
      <c r="AJ9" s="6">
        <v>732017</v>
      </c>
    </row>
    <row r="10" spans="1:36" ht="15" customHeight="1">
      <c r="A10" s="7" t="s">
        <v>17</v>
      </c>
      <c r="B10" s="8">
        <v>4899</v>
      </c>
      <c r="C10" s="8">
        <v>41361</v>
      </c>
      <c r="D10" s="8">
        <v>23830</v>
      </c>
      <c r="E10" s="8">
        <v>1406</v>
      </c>
      <c r="F10" s="8">
        <v>105440</v>
      </c>
      <c r="G10" s="8">
        <v>32760</v>
      </c>
      <c r="H10" s="8">
        <v>15083</v>
      </c>
      <c r="I10" s="8">
        <v>53124</v>
      </c>
      <c r="J10" s="8">
        <v>16574</v>
      </c>
      <c r="K10" s="8">
        <v>202901</v>
      </c>
      <c r="L10" s="8">
        <v>243916</v>
      </c>
      <c r="M10" s="8">
        <v>6676</v>
      </c>
      <c r="N10" s="8">
        <v>144508</v>
      </c>
      <c r="O10" s="8">
        <v>150408</v>
      </c>
      <c r="P10" s="8">
        <v>22814</v>
      </c>
      <c r="Q10" s="8">
        <v>6314</v>
      </c>
      <c r="R10" s="8">
        <v>7155</v>
      </c>
      <c r="S10" s="8">
        <v>140422</v>
      </c>
      <c r="T10" s="8">
        <v>748</v>
      </c>
      <c r="U10" s="8">
        <v>217050</v>
      </c>
      <c r="V10" s="8">
        <v>150511</v>
      </c>
      <c r="W10" s="8">
        <v>188834</v>
      </c>
      <c r="X10" s="8">
        <v>339915.00000000006</v>
      </c>
      <c r="Y10" s="8">
        <v>641049</v>
      </c>
      <c r="Z10" s="8">
        <v>261</v>
      </c>
      <c r="AA10" s="8">
        <v>1045</v>
      </c>
      <c r="AB10" s="8">
        <v>3125</v>
      </c>
      <c r="AC10" s="8">
        <v>25159</v>
      </c>
      <c r="AD10" s="8">
        <v>105787</v>
      </c>
      <c r="AE10" s="8">
        <v>1537</v>
      </c>
      <c r="AF10" s="8">
        <v>917</v>
      </c>
      <c r="AG10" s="8">
        <v>2425</v>
      </c>
      <c r="AH10" s="8">
        <v>4155</v>
      </c>
      <c r="AI10" s="8">
        <v>49495</v>
      </c>
      <c r="AJ10" s="8">
        <v>125212</v>
      </c>
    </row>
    <row r="11" spans="1:36" ht="15" customHeight="1">
      <c r="A11" s="7" t="s">
        <v>18</v>
      </c>
      <c r="B11" s="8">
        <v>397</v>
      </c>
      <c r="C11" s="8">
        <v>26262</v>
      </c>
      <c r="D11" s="8">
        <v>14703</v>
      </c>
      <c r="E11" s="8">
        <v>642</v>
      </c>
      <c r="F11" s="8">
        <v>91836</v>
      </c>
      <c r="G11" s="8">
        <v>21797</v>
      </c>
      <c r="H11" s="8">
        <v>11872</v>
      </c>
      <c r="I11" s="8">
        <v>30809</v>
      </c>
      <c r="J11" s="8">
        <v>7723</v>
      </c>
      <c r="K11" s="8">
        <v>152513</v>
      </c>
      <c r="L11" s="8">
        <v>192666</v>
      </c>
      <c r="M11" s="8">
        <v>3852</v>
      </c>
      <c r="N11" s="8">
        <v>91652</v>
      </c>
      <c r="O11" s="8">
        <v>125707</v>
      </c>
      <c r="P11" s="8">
        <v>18378</v>
      </c>
      <c r="Q11" s="8">
        <v>1953</v>
      </c>
      <c r="R11" s="8">
        <v>4085</v>
      </c>
      <c r="S11" s="8">
        <v>88699</v>
      </c>
      <c r="T11" s="8">
        <v>701</v>
      </c>
      <c r="U11" s="8">
        <v>190504</v>
      </c>
      <c r="V11" s="8">
        <v>95734</v>
      </c>
      <c r="W11" s="8">
        <v>136772</v>
      </c>
      <c r="X11" s="8">
        <v>273502</v>
      </c>
      <c r="Y11" s="8">
        <v>558699</v>
      </c>
      <c r="Z11" s="8">
        <v>30</v>
      </c>
      <c r="AA11" s="8">
        <v>200</v>
      </c>
      <c r="AB11" s="8">
        <v>708</v>
      </c>
      <c r="AC11" s="8">
        <v>15440</v>
      </c>
      <c r="AD11" s="8">
        <v>87689</v>
      </c>
      <c r="AE11" s="8">
        <v>556</v>
      </c>
      <c r="AF11" s="8">
        <v>276</v>
      </c>
      <c r="AG11" s="8">
        <v>1927</v>
      </c>
      <c r="AH11" s="8">
        <v>2499</v>
      </c>
      <c r="AI11" s="8">
        <v>46366</v>
      </c>
      <c r="AJ11" s="8">
        <v>84820</v>
      </c>
    </row>
    <row r="12" spans="1:36" ht="15" customHeight="1">
      <c r="A12" s="7" t="s">
        <v>92</v>
      </c>
      <c r="B12" s="8">
        <v>4502</v>
      </c>
      <c r="C12" s="8">
        <v>15099</v>
      </c>
      <c r="D12" s="8">
        <v>9127</v>
      </c>
      <c r="E12" s="8">
        <v>764</v>
      </c>
      <c r="F12" s="8">
        <v>13604</v>
      </c>
      <c r="G12" s="8">
        <v>10963</v>
      </c>
      <c r="H12" s="8">
        <v>3211</v>
      </c>
      <c r="I12" s="8">
        <v>22315</v>
      </c>
      <c r="J12" s="8">
        <v>8851</v>
      </c>
      <c r="K12" s="8">
        <v>50388</v>
      </c>
      <c r="L12" s="8">
        <v>51250</v>
      </c>
      <c r="M12" s="8">
        <v>2824</v>
      </c>
      <c r="N12" s="8">
        <v>52856</v>
      </c>
      <c r="O12" s="8">
        <v>24701</v>
      </c>
      <c r="P12" s="8">
        <v>4436</v>
      </c>
      <c r="Q12" s="8">
        <v>4361</v>
      </c>
      <c r="R12" s="8">
        <v>3070</v>
      </c>
      <c r="S12" s="8">
        <v>51723</v>
      </c>
      <c r="T12" s="8">
        <v>47</v>
      </c>
      <c r="U12" s="8">
        <v>26546</v>
      </c>
      <c r="V12" s="8">
        <v>54777</v>
      </c>
      <c r="W12" s="8">
        <v>52062</v>
      </c>
      <c r="X12" s="8">
        <v>66413</v>
      </c>
      <c r="Y12" s="8">
        <v>82350</v>
      </c>
      <c r="Z12" s="8">
        <v>231</v>
      </c>
      <c r="AA12" s="8">
        <v>845</v>
      </c>
      <c r="AB12" s="8">
        <v>2417</v>
      </c>
      <c r="AC12" s="8">
        <v>9719</v>
      </c>
      <c r="AD12" s="8">
        <v>18098</v>
      </c>
      <c r="AE12" s="8">
        <v>981</v>
      </c>
      <c r="AF12" s="8">
        <v>641</v>
      </c>
      <c r="AG12" s="8">
        <v>498</v>
      </c>
      <c r="AH12" s="8">
        <v>1656</v>
      </c>
      <c r="AI12" s="8">
        <v>3129</v>
      </c>
      <c r="AJ12" s="8">
        <v>40392</v>
      </c>
    </row>
    <row r="13" spans="1:36" ht="15" customHeight="1">
      <c r="A13" s="7" t="s">
        <v>310</v>
      </c>
      <c r="B13" s="8">
        <v>71282</v>
      </c>
      <c r="C13" s="8">
        <v>161729</v>
      </c>
      <c r="D13" s="8">
        <v>93857</v>
      </c>
      <c r="E13" s="8">
        <v>13586</v>
      </c>
      <c r="F13" s="8">
        <v>323751.00000000006</v>
      </c>
      <c r="G13" s="8">
        <v>105841</v>
      </c>
      <c r="H13" s="8">
        <v>40061</v>
      </c>
      <c r="I13" s="8">
        <v>212450</v>
      </c>
      <c r="J13" s="8">
        <v>136716</v>
      </c>
      <c r="K13" s="8">
        <v>800134.0000000001</v>
      </c>
      <c r="L13" s="8">
        <v>931547</v>
      </c>
      <c r="M13" s="8">
        <v>28301</v>
      </c>
      <c r="N13" s="8">
        <v>458468</v>
      </c>
      <c r="O13" s="8">
        <v>736744</v>
      </c>
      <c r="P13" s="8">
        <v>147722</v>
      </c>
      <c r="Q13" s="8">
        <v>28589</v>
      </c>
      <c r="R13" s="8">
        <v>42591</v>
      </c>
      <c r="S13" s="8">
        <v>620533</v>
      </c>
      <c r="T13" s="8">
        <v>17487</v>
      </c>
      <c r="U13" s="8">
        <v>1131372</v>
      </c>
      <c r="V13" s="8">
        <v>557601</v>
      </c>
      <c r="W13" s="8">
        <v>692376</v>
      </c>
      <c r="X13" s="8">
        <v>1193651.9999999998</v>
      </c>
      <c r="Y13" s="8">
        <v>2807297</v>
      </c>
      <c r="Z13" s="8">
        <v>12487</v>
      </c>
      <c r="AA13" s="8">
        <v>37815</v>
      </c>
      <c r="AB13" s="8">
        <v>44571</v>
      </c>
      <c r="AC13" s="8">
        <v>133543</v>
      </c>
      <c r="AD13" s="8">
        <v>367392</v>
      </c>
      <c r="AE13" s="8">
        <v>146453</v>
      </c>
      <c r="AF13" s="8">
        <v>27929</v>
      </c>
      <c r="AG13" s="8">
        <v>25375</v>
      </c>
      <c r="AH13" s="8">
        <v>71191</v>
      </c>
      <c r="AI13" s="8">
        <v>168258</v>
      </c>
      <c r="AJ13" s="8">
        <v>341868.99999999994</v>
      </c>
    </row>
    <row r="14" spans="1:36" ht="15" customHeight="1">
      <c r="A14" s="7" t="s">
        <v>93</v>
      </c>
      <c r="B14" s="8">
        <v>22910</v>
      </c>
      <c r="C14" s="8">
        <v>40265</v>
      </c>
      <c r="D14" s="8">
        <v>27761</v>
      </c>
      <c r="E14" s="8">
        <v>744</v>
      </c>
      <c r="F14" s="8">
        <v>134816</v>
      </c>
      <c r="G14" s="8">
        <v>15401</v>
      </c>
      <c r="H14" s="8">
        <v>1933</v>
      </c>
      <c r="I14" s="8">
        <v>49076</v>
      </c>
      <c r="J14" s="8">
        <v>35896</v>
      </c>
      <c r="K14" s="8">
        <v>169961</v>
      </c>
      <c r="L14" s="8">
        <v>147725</v>
      </c>
      <c r="M14" s="8">
        <v>3872</v>
      </c>
      <c r="N14" s="8">
        <v>271782</v>
      </c>
      <c r="O14" s="8">
        <v>227009</v>
      </c>
      <c r="P14" s="8">
        <v>12537</v>
      </c>
      <c r="Q14" s="8">
        <v>8888</v>
      </c>
      <c r="R14" s="8">
        <v>4480</v>
      </c>
      <c r="S14" s="8">
        <v>150186</v>
      </c>
      <c r="T14" s="8">
        <v>7622</v>
      </c>
      <c r="U14" s="8">
        <v>271374</v>
      </c>
      <c r="V14" s="8">
        <v>285398</v>
      </c>
      <c r="W14" s="8">
        <v>250493</v>
      </c>
      <c r="X14" s="8">
        <v>203513</v>
      </c>
      <c r="Y14" s="8">
        <v>498930</v>
      </c>
      <c r="Z14" s="8">
        <v>500</v>
      </c>
      <c r="AA14" s="8">
        <v>3789</v>
      </c>
      <c r="AB14" s="8">
        <v>30576</v>
      </c>
      <c r="AC14" s="8">
        <v>55152</v>
      </c>
      <c r="AD14" s="8">
        <v>26605</v>
      </c>
      <c r="AE14" s="8">
        <v>88926</v>
      </c>
      <c r="AF14" s="8">
        <v>5217</v>
      </c>
      <c r="AG14" s="8">
        <v>11733</v>
      </c>
      <c r="AH14" s="8">
        <v>12355</v>
      </c>
      <c r="AI14" s="8">
        <v>9058</v>
      </c>
      <c r="AJ14" s="8">
        <v>31423</v>
      </c>
    </row>
    <row r="15" spans="1:36" ht="15" customHeight="1">
      <c r="A15" s="7" t="s">
        <v>94</v>
      </c>
      <c r="B15" s="8">
        <v>48538</v>
      </c>
      <c r="C15" s="8">
        <v>126122</v>
      </c>
      <c r="D15" s="8">
        <v>66803</v>
      </c>
      <c r="E15" s="8">
        <v>14616</v>
      </c>
      <c r="F15" s="8">
        <v>204633</v>
      </c>
      <c r="G15" s="8">
        <v>91063</v>
      </c>
      <c r="H15" s="8">
        <v>39329</v>
      </c>
      <c r="I15" s="8">
        <v>164917</v>
      </c>
      <c r="J15" s="8">
        <v>101047</v>
      </c>
      <c r="K15" s="8">
        <v>636204</v>
      </c>
      <c r="L15" s="8">
        <v>807068</v>
      </c>
      <c r="M15" s="8">
        <v>25068</v>
      </c>
      <c r="N15" s="8">
        <v>205723</v>
      </c>
      <c r="O15" s="8">
        <v>552073</v>
      </c>
      <c r="P15" s="8">
        <v>137908</v>
      </c>
      <c r="Q15" s="8">
        <v>19701</v>
      </c>
      <c r="R15" s="8">
        <v>38750</v>
      </c>
      <c r="S15" s="8">
        <v>499679.00000000006</v>
      </c>
      <c r="T15" s="8">
        <v>9865</v>
      </c>
      <c r="U15" s="8">
        <v>885204</v>
      </c>
      <c r="V15" s="8">
        <v>291631</v>
      </c>
      <c r="W15" s="8">
        <v>465435.00000000006</v>
      </c>
      <c r="X15" s="8">
        <v>1030855</v>
      </c>
      <c r="Y15" s="8">
        <v>2410107</v>
      </c>
      <c r="Z15" s="8">
        <v>11992</v>
      </c>
      <c r="AA15" s="8">
        <v>34026</v>
      </c>
      <c r="AB15" s="8">
        <v>14312</v>
      </c>
      <c r="AC15" s="8">
        <v>80578</v>
      </c>
      <c r="AD15" s="8">
        <v>348190</v>
      </c>
      <c r="AE15" s="8">
        <v>57577</v>
      </c>
      <c r="AF15" s="8">
        <v>22712</v>
      </c>
      <c r="AG15" s="8">
        <v>14054</v>
      </c>
      <c r="AH15" s="8">
        <v>61707</v>
      </c>
      <c r="AI15" s="8">
        <v>165231</v>
      </c>
      <c r="AJ15" s="8">
        <v>341428</v>
      </c>
    </row>
    <row r="16" spans="1:36" ht="15" customHeight="1">
      <c r="A16" s="7" t="s">
        <v>311</v>
      </c>
      <c r="B16" s="8">
        <v>166</v>
      </c>
      <c r="C16" s="8">
        <v>4658</v>
      </c>
      <c r="D16" s="8">
        <v>707</v>
      </c>
      <c r="E16" s="8">
        <v>1774</v>
      </c>
      <c r="F16" s="8">
        <v>15698</v>
      </c>
      <c r="G16" s="8">
        <v>623</v>
      </c>
      <c r="H16" s="8">
        <v>1201</v>
      </c>
      <c r="I16" s="8">
        <v>1543</v>
      </c>
      <c r="J16" s="8">
        <v>227</v>
      </c>
      <c r="K16" s="8">
        <v>6031</v>
      </c>
      <c r="L16" s="8">
        <v>23246</v>
      </c>
      <c r="M16" s="8">
        <v>639</v>
      </c>
      <c r="N16" s="8">
        <v>19037</v>
      </c>
      <c r="O16" s="8">
        <v>42338</v>
      </c>
      <c r="P16" s="8">
        <v>2723</v>
      </c>
      <c r="Q16" s="8">
        <v>0</v>
      </c>
      <c r="R16" s="8">
        <v>639</v>
      </c>
      <c r="S16" s="8">
        <v>29332</v>
      </c>
      <c r="T16" s="8">
        <v>0</v>
      </c>
      <c r="U16" s="8">
        <v>25206</v>
      </c>
      <c r="V16" s="8">
        <v>19428</v>
      </c>
      <c r="W16" s="8">
        <v>23552</v>
      </c>
      <c r="X16" s="8">
        <v>40716</v>
      </c>
      <c r="Y16" s="8">
        <v>101740</v>
      </c>
      <c r="Z16" s="8">
        <v>5</v>
      </c>
      <c r="AA16" s="8">
        <v>0</v>
      </c>
      <c r="AB16" s="8">
        <v>317</v>
      </c>
      <c r="AC16" s="8">
        <v>2187</v>
      </c>
      <c r="AD16" s="8">
        <v>7403</v>
      </c>
      <c r="AE16" s="8">
        <v>50</v>
      </c>
      <c r="AF16" s="8">
        <v>0</v>
      </c>
      <c r="AG16" s="8">
        <v>412</v>
      </c>
      <c r="AH16" s="8">
        <v>2871</v>
      </c>
      <c r="AI16" s="8">
        <v>6031</v>
      </c>
      <c r="AJ16" s="8">
        <v>30982</v>
      </c>
    </row>
    <row r="17" spans="1:36" ht="15" customHeight="1">
      <c r="A17" s="7" t="s">
        <v>316</v>
      </c>
      <c r="B17" s="8">
        <v>5888</v>
      </c>
      <c r="C17" s="8">
        <v>33861</v>
      </c>
      <c r="D17" s="8">
        <v>25166</v>
      </c>
      <c r="E17" s="8">
        <v>609</v>
      </c>
      <c r="F17" s="8">
        <v>245581</v>
      </c>
      <c r="G17" s="8">
        <v>32169</v>
      </c>
      <c r="H17" s="8">
        <v>15743</v>
      </c>
      <c r="I17" s="8">
        <v>46167</v>
      </c>
      <c r="J17" s="8">
        <v>35200</v>
      </c>
      <c r="K17" s="8">
        <v>364728</v>
      </c>
      <c r="L17" s="8">
        <v>431744.99999999994</v>
      </c>
      <c r="M17" s="8">
        <v>2331</v>
      </c>
      <c r="N17" s="8">
        <v>130710</v>
      </c>
      <c r="O17" s="8">
        <v>388507.00000000006</v>
      </c>
      <c r="P17" s="8">
        <v>5940</v>
      </c>
      <c r="Q17" s="8">
        <v>187</v>
      </c>
      <c r="R17" s="8">
        <v>2160</v>
      </c>
      <c r="S17" s="8">
        <v>160706</v>
      </c>
      <c r="T17" s="8">
        <v>1321</v>
      </c>
      <c r="U17" s="8">
        <v>631857</v>
      </c>
      <c r="V17" s="8">
        <v>285415</v>
      </c>
      <c r="W17" s="8">
        <v>277883</v>
      </c>
      <c r="X17" s="8">
        <v>610334.0000000001</v>
      </c>
      <c r="Y17" s="8">
        <v>903751</v>
      </c>
      <c r="Z17" s="8">
        <v>393</v>
      </c>
      <c r="AA17" s="8">
        <v>46994</v>
      </c>
      <c r="AB17" s="8">
        <v>6359</v>
      </c>
      <c r="AC17" s="8">
        <v>55764</v>
      </c>
      <c r="AD17" s="8">
        <v>90107</v>
      </c>
      <c r="AE17" s="8">
        <v>38421</v>
      </c>
      <c r="AF17" s="8">
        <v>5034</v>
      </c>
      <c r="AG17" s="8">
        <v>2361</v>
      </c>
      <c r="AH17" s="8">
        <v>7836</v>
      </c>
      <c r="AI17" s="8">
        <v>30638</v>
      </c>
      <c r="AJ17" s="8">
        <v>162256</v>
      </c>
    </row>
    <row r="18" spans="1:36" ht="15" customHeight="1">
      <c r="A18" s="7" t="s">
        <v>19</v>
      </c>
      <c r="B18" s="8">
        <v>5888</v>
      </c>
      <c r="C18" s="8">
        <v>33345</v>
      </c>
      <c r="D18" s="8">
        <v>25169</v>
      </c>
      <c r="E18" s="8">
        <v>609</v>
      </c>
      <c r="F18" s="8">
        <v>243473</v>
      </c>
      <c r="G18" s="8">
        <v>32166</v>
      </c>
      <c r="H18" s="8">
        <v>15728</v>
      </c>
      <c r="I18" s="8">
        <v>45545</v>
      </c>
      <c r="J18" s="8">
        <v>33181</v>
      </c>
      <c r="K18" s="8">
        <v>266319</v>
      </c>
      <c r="L18" s="8">
        <v>425487.00000000006</v>
      </c>
      <c r="M18" s="8">
        <v>2331</v>
      </c>
      <c r="N18" s="8">
        <v>129446</v>
      </c>
      <c r="O18" s="8">
        <v>385990</v>
      </c>
      <c r="P18" s="8">
        <v>4693</v>
      </c>
      <c r="Q18" s="8">
        <v>187</v>
      </c>
      <c r="R18" s="8">
        <v>2160</v>
      </c>
      <c r="S18" s="8">
        <v>151773</v>
      </c>
      <c r="T18" s="8">
        <v>1321</v>
      </c>
      <c r="U18" s="8">
        <v>606793</v>
      </c>
      <c r="V18" s="8">
        <v>282835</v>
      </c>
      <c r="W18" s="8">
        <v>270574</v>
      </c>
      <c r="X18" s="8">
        <v>599995</v>
      </c>
      <c r="Y18" s="8">
        <v>877177</v>
      </c>
      <c r="Z18" s="8">
        <v>393</v>
      </c>
      <c r="AA18" s="8">
        <v>46993</v>
      </c>
      <c r="AB18" s="8">
        <v>6327</v>
      </c>
      <c r="AC18" s="8">
        <v>55643</v>
      </c>
      <c r="AD18" s="8">
        <v>80458</v>
      </c>
      <c r="AE18" s="8">
        <v>37951</v>
      </c>
      <c r="AF18" s="8">
        <v>5034</v>
      </c>
      <c r="AG18" s="8">
        <v>2423</v>
      </c>
      <c r="AH18" s="8">
        <v>6864</v>
      </c>
      <c r="AI18" s="8">
        <v>30108</v>
      </c>
      <c r="AJ18" s="8">
        <v>153517</v>
      </c>
    </row>
    <row r="19" spans="1:36" ht="15" customHeight="1">
      <c r="A19" s="7" t="s">
        <v>95</v>
      </c>
      <c r="B19" s="8">
        <v>2883</v>
      </c>
      <c r="C19" s="8">
        <v>27222</v>
      </c>
      <c r="D19" s="8">
        <v>20557</v>
      </c>
      <c r="E19" s="8">
        <v>609</v>
      </c>
      <c r="F19" s="8">
        <v>212956</v>
      </c>
      <c r="G19" s="8">
        <v>29251</v>
      </c>
      <c r="H19" s="8">
        <v>13059</v>
      </c>
      <c r="I19" s="8">
        <v>36848</v>
      </c>
      <c r="J19" s="8">
        <v>22068</v>
      </c>
      <c r="K19" s="8">
        <v>250399</v>
      </c>
      <c r="L19" s="8">
        <v>392764.99999999994</v>
      </c>
      <c r="M19" s="8">
        <v>1517</v>
      </c>
      <c r="N19" s="8">
        <v>112253</v>
      </c>
      <c r="O19" s="8">
        <v>325732.99999999994</v>
      </c>
      <c r="P19" s="8">
        <v>3581</v>
      </c>
      <c r="Q19" s="8">
        <v>187</v>
      </c>
      <c r="R19" s="8">
        <v>2160</v>
      </c>
      <c r="S19" s="8">
        <v>113130</v>
      </c>
      <c r="T19" s="8">
        <v>1321</v>
      </c>
      <c r="U19" s="8">
        <v>443300.99999999994</v>
      </c>
      <c r="V19" s="8">
        <v>228867</v>
      </c>
      <c r="W19" s="8">
        <v>246426</v>
      </c>
      <c r="X19" s="8">
        <v>538560</v>
      </c>
      <c r="Y19" s="8">
        <v>756981</v>
      </c>
      <c r="Z19" s="8">
        <v>393</v>
      </c>
      <c r="AA19" s="8">
        <v>37251</v>
      </c>
      <c r="AB19" s="8">
        <v>6220</v>
      </c>
      <c r="AC19" s="8">
        <v>43829</v>
      </c>
      <c r="AD19" s="8">
        <v>79466</v>
      </c>
      <c r="AE19" s="8">
        <v>20750</v>
      </c>
      <c r="AF19" s="8">
        <v>5034</v>
      </c>
      <c r="AG19" s="8">
        <v>1649</v>
      </c>
      <c r="AH19" s="8">
        <v>1059</v>
      </c>
      <c r="AI19" s="8">
        <v>27933</v>
      </c>
      <c r="AJ19" s="8">
        <v>134004</v>
      </c>
    </row>
    <row r="20" spans="1:36" ht="15" customHeight="1">
      <c r="A20" s="7" t="s">
        <v>20</v>
      </c>
      <c r="B20" s="8">
        <v>3005</v>
      </c>
      <c r="C20" s="8">
        <v>6123</v>
      </c>
      <c r="D20" s="8">
        <v>4612</v>
      </c>
      <c r="E20" s="8">
        <v>0</v>
      </c>
      <c r="F20" s="8">
        <v>30517</v>
      </c>
      <c r="G20" s="8">
        <v>2915</v>
      </c>
      <c r="H20" s="8">
        <v>2669</v>
      </c>
      <c r="I20" s="8">
        <v>8697</v>
      </c>
      <c r="J20" s="8">
        <v>10714</v>
      </c>
      <c r="K20" s="8">
        <v>15920</v>
      </c>
      <c r="L20" s="8">
        <v>32722</v>
      </c>
      <c r="M20" s="8">
        <v>814</v>
      </c>
      <c r="N20" s="8">
        <v>17193</v>
      </c>
      <c r="O20" s="8">
        <v>59684</v>
      </c>
      <c r="P20" s="8">
        <v>1112</v>
      </c>
      <c r="Q20" s="8">
        <v>0</v>
      </c>
      <c r="R20" s="8">
        <v>0</v>
      </c>
      <c r="S20" s="8">
        <v>38643</v>
      </c>
      <c r="T20" s="8">
        <v>0</v>
      </c>
      <c r="U20" s="8">
        <v>161379</v>
      </c>
      <c r="V20" s="8">
        <v>53968</v>
      </c>
      <c r="W20" s="8">
        <v>24148</v>
      </c>
      <c r="X20" s="8">
        <v>61431</v>
      </c>
      <c r="Y20" s="8">
        <v>120196</v>
      </c>
      <c r="Z20" s="8">
        <v>0</v>
      </c>
      <c r="AA20" s="8">
        <v>9742</v>
      </c>
      <c r="AB20" s="8">
        <v>107</v>
      </c>
      <c r="AC20" s="8">
        <v>11814</v>
      </c>
      <c r="AD20" s="8">
        <v>988</v>
      </c>
      <c r="AE20" s="8">
        <v>17201</v>
      </c>
      <c r="AF20" s="8">
        <v>0</v>
      </c>
      <c r="AG20" s="8">
        <v>774</v>
      </c>
      <c r="AH20" s="8">
        <v>5805</v>
      </c>
      <c r="AI20" s="8">
        <v>2175</v>
      </c>
      <c r="AJ20" s="8">
        <v>19513</v>
      </c>
    </row>
    <row r="21" spans="1:36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399</v>
      </c>
      <c r="K21" s="8">
        <v>0</v>
      </c>
      <c r="L21" s="8">
        <v>0</v>
      </c>
      <c r="M21" s="8">
        <v>0</v>
      </c>
      <c r="N21" s="8">
        <v>0</v>
      </c>
      <c r="O21" s="8">
        <v>573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2113</v>
      </c>
      <c r="V21" s="8">
        <v>0</v>
      </c>
      <c r="W21" s="8">
        <v>0</v>
      </c>
      <c r="X21" s="8">
        <v>4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4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</row>
    <row r="22" spans="1:36" ht="15" customHeight="1">
      <c r="A22" s="7" t="s">
        <v>97</v>
      </c>
      <c r="B22" s="8">
        <v>0</v>
      </c>
      <c r="C22" s="8">
        <v>573</v>
      </c>
      <c r="D22" s="8">
        <v>0</v>
      </c>
      <c r="E22" s="8">
        <v>0</v>
      </c>
      <c r="F22" s="8">
        <v>3948</v>
      </c>
      <c r="G22" s="8">
        <v>3</v>
      </c>
      <c r="H22" s="8">
        <v>18</v>
      </c>
      <c r="I22" s="8">
        <v>648</v>
      </c>
      <c r="J22" s="8">
        <v>2021</v>
      </c>
      <c r="K22" s="8">
        <v>98625</v>
      </c>
      <c r="L22" s="8">
        <v>10013</v>
      </c>
      <c r="M22" s="8">
        <v>0</v>
      </c>
      <c r="N22" s="8">
        <v>3521</v>
      </c>
      <c r="O22" s="8">
        <v>5440</v>
      </c>
      <c r="P22" s="8">
        <v>1343</v>
      </c>
      <c r="Q22" s="8">
        <v>0</v>
      </c>
      <c r="R22" s="8">
        <v>0</v>
      </c>
      <c r="S22" s="8">
        <v>11075</v>
      </c>
      <c r="T22" s="8">
        <v>0</v>
      </c>
      <c r="U22" s="8">
        <v>28432</v>
      </c>
      <c r="V22" s="8">
        <v>5196</v>
      </c>
      <c r="W22" s="8">
        <v>12058</v>
      </c>
      <c r="X22" s="8">
        <v>16840</v>
      </c>
      <c r="Y22" s="8">
        <v>33928</v>
      </c>
      <c r="Z22" s="8">
        <v>0</v>
      </c>
      <c r="AA22" s="8">
        <v>1</v>
      </c>
      <c r="AB22" s="8">
        <v>37</v>
      </c>
      <c r="AC22" s="8">
        <v>153</v>
      </c>
      <c r="AD22" s="8">
        <v>10504</v>
      </c>
      <c r="AE22" s="8">
        <v>524</v>
      </c>
      <c r="AF22" s="8">
        <v>0</v>
      </c>
      <c r="AG22" s="8">
        <v>38</v>
      </c>
      <c r="AH22" s="8">
        <v>1719</v>
      </c>
      <c r="AI22" s="8">
        <v>880</v>
      </c>
      <c r="AJ22" s="8">
        <v>9209</v>
      </c>
    </row>
    <row r="23" spans="1:36" ht="15" customHeight="1">
      <c r="A23" s="7" t="s">
        <v>320</v>
      </c>
      <c r="B23" s="8">
        <v>0</v>
      </c>
      <c r="C23" s="8">
        <v>57</v>
      </c>
      <c r="D23" s="8">
        <v>3</v>
      </c>
      <c r="E23" s="8">
        <v>0</v>
      </c>
      <c r="F23" s="8">
        <v>1840</v>
      </c>
      <c r="G23" s="8">
        <v>0</v>
      </c>
      <c r="H23" s="8">
        <v>3</v>
      </c>
      <c r="I23" s="8">
        <v>26</v>
      </c>
      <c r="J23" s="8">
        <v>2</v>
      </c>
      <c r="K23" s="8">
        <v>216</v>
      </c>
      <c r="L23" s="8">
        <v>3755</v>
      </c>
      <c r="M23" s="8">
        <v>0</v>
      </c>
      <c r="N23" s="8">
        <v>2257</v>
      </c>
      <c r="O23" s="8">
        <v>2923</v>
      </c>
      <c r="P23" s="8">
        <v>96</v>
      </c>
      <c r="Q23" s="8">
        <v>0</v>
      </c>
      <c r="R23" s="8">
        <v>0</v>
      </c>
      <c r="S23" s="8">
        <v>2142</v>
      </c>
      <c r="T23" s="8">
        <v>0</v>
      </c>
      <c r="U23" s="8">
        <v>3368</v>
      </c>
      <c r="V23" s="8">
        <v>2616</v>
      </c>
      <c r="W23" s="8">
        <v>4749</v>
      </c>
      <c r="X23" s="8">
        <v>6501</v>
      </c>
      <c r="Y23" s="8">
        <v>7354</v>
      </c>
      <c r="Z23" s="8">
        <v>0</v>
      </c>
      <c r="AA23" s="8">
        <v>0</v>
      </c>
      <c r="AB23" s="8">
        <v>5</v>
      </c>
      <c r="AC23" s="8">
        <v>32</v>
      </c>
      <c r="AD23" s="8">
        <v>855</v>
      </c>
      <c r="AE23" s="8">
        <v>54</v>
      </c>
      <c r="AF23" s="8">
        <v>0</v>
      </c>
      <c r="AG23" s="8">
        <v>100</v>
      </c>
      <c r="AH23" s="8">
        <v>747</v>
      </c>
      <c r="AI23" s="8">
        <v>350</v>
      </c>
      <c r="AJ23" s="8">
        <v>470</v>
      </c>
    </row>
    <row r="24" spans="1:36" ht="15" customHeight="1">
      <c r="A24" s="7" t="s">
        <v>317</v>
      </c>
      <c r="B24" s="8">
        <v>0</v>
      </c>
      <c r="C24" s="8">
        <v>419</v>
      </c>
      <c r="D24" s="8">
        <v>613</v>
      </c>
      <c r="E24" s="8">
        <v>194</v>
      </c>
      <c r="F24" s="8">
        <v>6874</v>
      </c>
      <c r="G24" s="8">
        <v>841</v>
      </c>
      <c r="H24" s="8">
        <v>1025</v>
      </c>
      <c r="I24" s="8">
        <v>2640</v>
      </c>
      <c r="J24" s="8">
        <v>14795</v>
      </c>
      <c r="K24" s="8">
        <v>6009</v>
      </c>
      <c r="L24" s="8">
        <v>15469</v>
      </c>
      <c r="M24" s="8">
        <v>294</v>
      </c>
      <c r="N24" s="8">
        <v>2190</v>
      </c>
      <c r="O24" s="8">
        <v>22934</v>
      </c>
      <c r="P24" s="8">
        <v>1571</v>
      </c>
      <c r="Q24" s="8">
        <v>294</v>
      </c>
      <c r="R24" s="8">
        <v>730</v>
      </c>
      <c r="S24" s="8">
        <v>8790</v>
      </c>
      <c r="T24" s="8">
        <v>0</v>
      </c>
      <c r="U24" s="8">
        <v>30986</v>
      </c>
      <c r="V24" s="8">
        <v>10063</v>
      </c>
      <c r="W24" s="8">
        <v>6253</v>
      </c>
      <c r="X24" s="8">
        <v>13817</v>
      </c>
      <c r="Y24" s="8">
        <v>88124</v>
      </c>
      <c r="Z24" s="8">
        <v>0</v>
      </c>
      <c r="AA24" s="8">
        <v>2</v>
      </c>
      <c r="AB24" s="8">
        <v>10</v>
      </c>
      <c r="AC24" s="8">
        <v>1317</v>
      </c>
      <c r="AD24" s="8">
        <v>2121</v>
      </c>
      <c r="AE24" s="8">
        <v>84</v>
      </c>
      <c r="AF24" s="8">
        <v>0</v>
      </c>
      <c r="AG24" s="8">
        <v>499</v>
      </c>
      <c r="AH24" s="8">
        <v>2264</v>
      </c>
      <c r="AI24" s="8">
        <v>317</v>
      </c>
      <c r="AJ24" s="8">
        <v>7354</v>
      </c>
    </row>
    <row r="25" spans="1:36" ht="15" customHeight="1">
      <c r="A25" s="7" t="s">
        <v>80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201</v>
      </c>
      <c r="K25" s="8">
        <v>0</v>
      </c>
      <c r="L25" s="8">
        <v>0</v>
      </c>
      <c r="M25" s="8">
        <v>0</v>
      </c>
      <c r="N25" s="8">
        <v>0</v>
      </c>
      <c r="O25" s="8">
        <v>24338</v>
      </c>
      <c r="P25" s="8">
        <v>0</v>
      </c>
      <c r="Q25" s="8">
        <v>50</v>
      </c>
      <c r="R25" s="8">
        <v>0</v>
      </c>
      <c r="S25" s="8">
        <v>3610</v>
      </c>
      <c r="T25" s="8">
        <v>0</v>
      </c>
      <c r="U25" s="8">
        <v>8382</v>
      </c>
      <c r="V25" s="8">
        <v>4663</v>
      </c>
      <c r="W25" s="8">
        <v>6304</v>
      </c>
      <c r="X25" s="8">
        <v>7194</v>
      </c>
      <c r="Y25" s="8">
        <v>62987</v>
      </c>
      <c r="Z25" s="8">
        <v>0</v>
      </c>
      <c r="AA25" s="8">
        <v>0</v>
      </c>
      <c r="AB25" s="8">
        <v>0</v>
      </c>
      <c r="AC25" s="8">
        <v>0</v>
      </c>
      <c r="AD25" s="8">
        <v>2121</v>
      </c>
      <c r="AE25" s="8">
        <v>84</v>
      </c>
      <c r="AF25" s="8">
        <v>0</v>
      </c>
      <c r="AG25" s="8">
        <v>0</v>
      </c>
      <c r="AH25" s="8">
        <v>524</v>
      </c>
      <c r="AI25" s="8">
        <v>0</v>
      </c>
      <c r="AJ25" s="8">
        <v>324</v>
      </c>
    </row>
    <row r="26" spans="1:36" ht="15" customHeight="1">
      <c r="A26" s="7" t="s">
        <v>98</v>
      </c>
      <c r="B26" s="8">
        <v>0</v>
      </c>
      <c r="C26" s="8">
        <v>337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14034</v>
      </c>
      <c r="K26" s="8">
        <v>0</v>
      </c>
      <c r="L26" s="8">
        <v>0</v>
      </c>
      <c r="M26" s="8">
        <v>0</v>
      </c>
      <c r="N26" s="8">
        <v>0</v>
      </c>
      <c r="O26" s="8">
        <v>2972</v>
      </c>
      <c r="P26" s="8">
        <v>0</v>
      </c>
      <c r="Q26" s="8">
        <v>0</v>
      </c>
      <c r="R26" s="8">
        <v>0</v>
      </c>
      <c r="S26" s="8">
        <v>3083</v>
      </c>
      <c r="T26" s="8">
        <v>0</v>
      </c>
      <c r="U26" s="8">
        <v>20372</v>
      </c>
      <c r="V26" s="8">
        <v>112</v>
      </c>
      <c r="W26" s="8">
        <v>212</v>
      </c>
      <c r="X26" s="8">
        <v>0</v>
      </c>
      <c r="Y26" s="8">
        <v>17735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1091</v>
      </c>
    </row>
    <row r="27" spans="1:36" ht="15" customHeight="1">
      <c r="A27" s="7" t="s">
        <v>81</v>
      </c>
      <c r="B27" s="8">
        <v>0</v>
      </c>
      <c r="C27" s="8">
        <v>249</v>
      </c>
      <c r="D27" s="8">
        <v>613</v>
      </c>
      <c r="E27" s="8">
        <v>194</v>
      </c>
      <c r="F27" s="8">
        <v>6876</v>
      </c>
      <c r="G27" s="8">
        <v>841</v>
      </c>
      <c r="H27" s="8">
        <v>1043</v>
      </c>
      <c r="I27" s="8">
        <v>2640</v>
      </c>
      <c r="J27" s="8">
        <v>560</v>
      </c>
      <c r="K27" s="8">
        <v>6601</v>
      </c>
      <c r="L27" s="8">
        <v>18710</v>
      </c>
      <c r="M27" s="8">
        <v>534</v>
      </c>
      <c r="N27" s="8">
        <v>2520</v>
      </c>
      <c r="O27" s="8">
        <v>7938</v>
      </c>
      <c r="P27" s="8">
        <v>1685</v>
      </c>
      <c r="Q27" s="8">
        <v>244</v>
      </c>
      <c r="R27" s="8">
        <v>730</v>
      </c>
      <c r="S27" s="8">
        <v>2228</v>
      </c>
      <c r="T27" s="8">
        <v>0</v>
      </c>
      <c r="U27" s="8">
        <v>2888</v>
      </c>
      <c r="V27" s="8">
        <v>6087</v>
      </c>
      <c r="W27" s="8">
        <v>10</v>
      </c>
      <c r="X27" s="8">
        <v>6706</v>
      </c>
      <c r="Y27" s="8">
        <v>7646</v>
      </c>
      <c r="Z27" s="8">
        <v>0</v>
      </c>
      <c r="AA27" s="8">
        <v>2</v>
      </c>
      <c r="AB27" s="8">
        <v>10</v>
      </c>
      <c r="AC27" s="8">
        <v>1417</v>
      </c>
      <c r="AD27" s="8">
        <v>0</v>
      </c>
      <c r="AE27" s="8">
        <v>0</v>
      </c>
      <c r="AF27" s="8">
        <v>0</v>
      </c>
      <c r="AG27" s="8">
        <v>499</v>
      </c>
      <c r="AH27" s="8">
        <v>1740</v>
      </c>
      <c r="AI27" s="8">
        <v>317</v>
      </c>
      <c r="AJ27" s="8">
        <v>6319</v>
      </c>
    </row>
    <row r="28" spans="1:36" ht="15" customHeight="1">
      <c r="A28" s="7" t="s">
        <v>321</v>
      </c>
      <c r="B28" s="8">
        <v>0</v>
      </c>
      <c r="C28" s="8">
        <v>167</v>
      </c>
      <c r="D28" s="8">
        <v>0</v>
      </c>
      <c r="E28" s="8">
        <v>0</v>
      </c>
      <c r="F28" s="8">
        <v>2</v>
      </c>
      <c r="G28" s="8">
        <v>0</v>
      </c>
      <c r="H28" s="8">
        <v>18</v>
      </c>
      <c r="I28" s="8">
        <v>0</v>
      </c>
      <c r="J28" s="8">
        <v>0</v>
      </c>
      <c r="K28" s="8">
        <v>592</v>
      </c>
      <c r="L28" s="8">
        <v>3241</v>
      </c>
      <c r="M28" s="8">
        <v>240</v>
      </c>
      <c r="N28" s="8">
        <v>330</v>
      </c>
      <c r="O28" s="8">
        <v>12314</v>
      </c>
      <c r="P28" s="8">
        <v>114</v>
      </c>
      <c r="Q28" s="8">
        <v>0</v>
      </c>
      <c r="R28" s="8">
        <v>0</v>
      </c>
      <c r="S28" s="8">
        <v>131</v>
      </c>
      <c r="T28" s="8">
        <v>0</v>
      </c>
      <c r="U28" s="8">
        <v>656</v>
      </c>
      <c r="V28" s="8">
        <v>799</v>
      </c>
      <c r="W28" s="8">
        <v>273</v>
      </c>
      <c r="X28" s="8">
        <v>83</v>
      </c>
      <c r="Y28" s="8">
        <v>244</v>
      </c>
      <c r="Z28" s="8">
        <v>0</v>
      </c>
      <c r="AA28" s="8">
        <v>0</v>
      </c>
      <c r="AB28" s="8">
        <v>0</v>
      </c>
      <c r="AC28" s="8">
        <v>100</v>
      </c>
      <c r="AD28" s="8">
        <v>0</v>
      </c>
      <c r="AE28" s="8">
        <v>0</v>
      </c>
      <c r="AF28" s="8">
        <v>0</v>
      </c>
      <c r="AG28" s="8">
        <v>0</v>
      </c>
      <c r="AH28" s="8">
        <v>0</v>
      </c>
      <c r="AI28" s="8">
        <v>0</v>
      </c>
      <c r="AJ28" s="8">
        <v>380</v>
      </c>
    </row>
    <row r="29" spans="1:36" ht="15" customHeight="1">
      <c r="A29" s="7" t="s">
        <v>318</v>
      </c>
      <c r="B29" s="8">
        <v>558</v>
      </c>
      <c r="C29" s="8">
        <v>12532</v>
      </c>
      <c r="D29" s="8">
        <v>7372</v>
      </c>
      <c r="E29" s="8">
        <v>424</v>
      </c>
      <c r="F29" s="8">
        <v>9267</v>
      </c>
      <c r="G29" s="8">
        <v>10776</v>
      </c>
      <c r="H29" s="8">
        <v>4446</v>
      </c>
      <c r="I29" s="8">
        <v>22487</v>
      </c>
      <c r="J29" s="8">
        <v>13607</v>
      </c>
      <c r="K29" s="8">
        <v>95422</v>
      </c>
      <c r="L29" s="8">
        <v>54446</v>
      </c>
      <c r="M29" s="8">
        <v>3024</v>
      </c>
      <c r="N29" s="8">
        <v>20608</v>
      </c>
      <c r="O29" s="8">
        <v>18122</v>
      </c>
      <c r="P29" s="8">
        <v>3066</v>
      </c>
      <c r="Q29" s="8">
        <v>3612</v>
      </c>
      <c r="R29" s="8">
        <v>1404</v>
      </c>
      <c r="S29" s="8">
        <v>35865</v>
      </c>
      <c r="T29" s="8">
        <v>50</v>
      </c>
      <c r="U29" s="8">
        <v>139011</v>
      </c>
      <c r="V29" s="8">
        <v>26006</v>
      </c>
      <c r="W29" s="8">
        <v>53129</v>
      </c>
      <c r="X29" s="8">
        <v>62366</v>
      </c>
      <c r="Y29" s="8">
        <v>174259</v>
      </c>
      <c r="Z29" s="8">
        <v>217</v>
      </c>
      <c r="AA29" s="8">
        <v>2390</v>
      </c>
      <c r="AB29" s="8">
        <v>227</v>
      </c>
      <c r="AC29" s="8">
        <v>4423</v>
      </c>
      <c r="AD29" s="8">
        <v>24961</v>
      </c>
      <c r="AE29" s="8">
        <v>6518</v>
      </c>
      <c r="AF29" s="8">
        <v>420</v>
      </c>
      <c r="AG29" s="8">
        <v>2099</v>
      </c>
      <c r="AH29" s="8">
        <v>2772</v>
      </c>
      <c r="AI29" s="8">
        <v>4999</v>
      </c>
      <c r="AJ29" s="8">
        <v>65916</v>
      </c>
    </row>
    <row r="30" spans="1:36" ht="15" customHeight="1">
      <c r="A30" s="7" t="s">
        <v>322</v>
      </c>
      <c r="B30" s="8">
        <v>6</v>
      </c>
      <c r="C30" s="8">
        <v>269</v>
      </c>
      <c r="D30" s="8">
        <v>2491</v>
      </c>
      <c r="E30" s="8">
        <v>0</v>
      </c>
      <c r="F30" s="8">
        <v>870</v>
      </c>
      <c r="G30" s="8">
        <v>1793</v>
      </c>
      <c r="H30" s="8">
        <v>746</v>
      </c>
      <c r="I30" s="8">
        <v>6271</v>
      </c>
      <c r="J30" s="8">
        <v>1651</v>
      </c>
      <c r="K30" s="8">
        <v>13828</v>
      </c>
      <c r="L30" s="8">
        <v>2734</v>
      </c>
      <c r="M30" s="8">
        <v>456</v>
      </c>
      <c r="N30" s="8">
        <v>3096</v>
      </c>
      <c r="O30" s="8">
        <v>1396</v>
      </c>
      <c r="P30" s="8">
        <v>272</v>
      </c>
      <c r="Q30" s="8">
        <v>720</v>
      </c>
      <c r="R30" s="8">
        <v>55</v>
      </c>
      <c r="S30" s="8">
        <v>2604</v>
      </c>
      <c r="T30" s="8">
        <v>6</v>
      </c>
      <c r="U30" s="8">
        <v>6375</v>
      </c>
      <c r="V30" s="8">
        <v>4720</v>
      </c>
      <c r="W30" s="8">
        <v>1687</v>
      </c>
      <c r="X30" s="8">
        <v>6570</v>
      </c>
      <c r="Y30" s="8">
        <v>6552</v>
      </c>
      <c r="Z30" s="8">
        <v>8</v>
      </c>
      <c r="AA30" s="8">
        <v>66</v>
      </c>
      <c r="AB30" s="8">
        <v>4</v>
      </c>
      <c r="AC30" s="8">
        <v>134</v>
      </c>
      <c r="AD30" s="8">
        <v>2263</v>
      </c>
      <c r="AE30" s="8">
        <v>162</v>
      </c>
      <c r="AF30" s="8">
        <v>6</v>
      </c>
      <c r="AG30" s="8">
        <v>658</v>
      </c>
      <c r="AH30" s="8">
        <v>790</v>
      </c>
      <c r="AI30" s="8">
        <v>1669</v>
      </c>
      <c r="AJ30" s="8">
        <v>1203</v>
      </c>
    </row>
    <row r="31" spans="1:36" ht="15" customHeight="1">
      <c r="A31" s="7" t="s">
        <v>21</v>
      </c>
      <c r="B31" s="8">
        <v>84</v>
      </c>
      <c r="C31" s="8">
        <v>1223</v>
      </c>
      <c r="D31" s="8">
        <v>5875</v>
      </c>
      <c r="E31" s="8">
        <v>56</v>
      </c>
      <c r="F31" s="8">
        <v>2683</v>
      </c>
      <c r="G31" s="8">
        <v>4053</v>
      </c>
      <c r="H31" s="8">
        <v>1811</v>
      </c>
      <c r="I31" s="8">
        <v>10737</v>
      </c>
      <c r="J31" s="8">
        <v>2633</v>
      </c>
      <c r="K31" s="8">
        <v>24157</v>
      </c>
      <c r="L31" s="8">
        <v>8134</v>
      </c>
      <c r="M31" s="8">
        <v>680</v>
      </c>
      <c r="N31" s="8">
        <v>7851</v>
      </c>
      <c r="O31" s="8">
        <v>4298</v>
      </c>
      <c r="P31" s="8">
        <v>1895</v>
      </c>
      <c r="Q31" s="8">
        <v>1096</v>
      </c>
      <c r="R31" s="8">
        <v>135</v>
      </c>
      <c r="S31" s="8">
        <v>5377</v>
      </c>
      <c r="T31" s="8">
        <v>7</v>
      </c>
      <c r="U31" s="8">
        <v>9711</v>
      </c>
      <c r="V31" s="8">
        <v>10120</v>
      </c>
      <c r="W31" s="8">
        <v>6141</v>
      </c>
      <c r="X31" s="8">
        <v>16643</v>
      </c>
      <c r="Y31" s="8">
        <v>11248</v>
      </c>
      <c r="Z31" s="8">
        <v>22</v>
      </c>
      <c r="AA31" s="8">
        <v>605</v>
      </c>
      <c r="AB31" s="8">
        <v>11</v>
      </c>
      <c r="AC31" s="8">
        <v>210</v>
      </c>
      <c r="AD31" s="8">
        <v>4826</v>
      </c>
      <c r="AE31" s="8">
        <v>418</v>
      </c>
      <c r="AF31" s="8">
        <v>9</v>
      </c>
      <c r="AG31" s="8">
        <v>658</v>
      </c>
      <c r="AH31" s="8">
        <v>1260</v>
      </c>
      <c r="AI31" s="8">
        <v>4540</v>
      </c>
      <c r="AJ31" s="8">
        <v>3031</v>
      </c>
    </row>
    <row r="32" spans="1:36" ht="15" customHeight="1">
      <c r="A32" s="7" t="s">
        <v>323</v>
      </c>
      <c r="B32" s="8">
        <v>78</v>
      </c>
      <c r="C32" s="8">
        <v>954</v>
      </c>
      <c r="D32" s="8">
        <v>3384</v>
      </c>
      <c r="E32" s="8">
        <v>56</v>
      </c>
      <c r="F32" s="8">
        <v>1813</v>
      </c>
      <c r="G32" s="8">
        <v>2260</v>
      </c>
      <c r="H32" s="8">
        <v>1065</v>
      </c>
      <c r="I32" s="8">
        <v>4466</v>
      </c>
      <c r="J32" s="8">
        <v>982</v>
      </c>
      <c r="K32" s="8">
        <v>10329</v>
      </c>
      <c r="L32" s="8">
        <v>5400</v>
      </c>
      <c r="M32" s="8">
        <v>224</v>
      </c>
      <c r="N32" s="8">
        <v>4755</v>
      </c>
      <c r="O32" s="8">
        <v>2902</v>
      </c>
      <c r="P32" s="8">
        <v>1623</v>
      </c>
      <c r="Q32" s="8">
        <v>376</v>
      </c>
      <c r="R32" s="8">
        <v>80</v>
      </c>
      <c r="S32" s="8">
        <v>2773</v>
      </c>
      <c r="T32" s="8">
        <v>1</v>
      </c>
      <c r="U32" s="8">
        <v>3336</v>
      </c>
      <c r="V32" s="8">
        <v>5400</v>
      </c>
      <c r="W32" s="8">
        <v>4454</v>
      </c>
      <c r="X32" s="8">
        <v>10073</v>
      </c>
      <c r="Y32" s="8">
        <v>4696</v>
      </c>
      <c r="Z32" s="8">
        <v>14</v>
      </c>
      <c r="AA32" s="8">
        <v>539</v>
      </c>
      <c r="AB32" s="8">
        <v>7</v>
      </c>
      <c r="AC32" s="8">
        <v>76</v>
      </c>
      <c r="AD32" s="8">
        <v>2563</v>
      </c>
      <c r="AE32" s="8">
        <v>256</v>
      </c>
      <c r="AF32" s="8">
        <v>3</v>
      </c>
      <c r="AG32" s="8">
        <v>0</v>
      </c>
      <c r="AH32" s="8">
        <v>470</v>
      </c>
      <c r="AI32" s="8">
        <v>2871</v>
      </c>
      <c r="AJ32" s="8">
        <v>1828</v>
      </c>
    </row>
    <row r="33" spans="1:36" ht="15" customHeight="1">
      <c r="A33" s="7" t="s">
        <v>99</v>
      </c>
      <c r="B33" s="8">
        <v>436</v>
      </c>
      <c r="C33" s="8">
        <v>10644</v>
      </c>
      <c r="D33" s="8">
        <v>3601</v>
      </c>
      <c r="E33" s="8">
        <v>380</v>
      </c>
      <c r="F33" s="8">
        <v>6286</v>
      </c>
      <c r="G33" s="8">
        <v>6859</v>
      </c>
      <c r="H33" s="8">
        <v>2637</v>
      </c>
      <c r="I33" s="8">
        <v>9783</v>
      </c>
      <c r="J33" s="8">
        <v>3247</v>
      </c>
      <c r="K33" s="8">
        <v>15544</v>
      </c>
      <c r="L33" s="8">
        <v>38781</v>
      </c>
      <c r="M33" s="8">
        <v>1739</v>
      </c>
      <c r="N33" s="8">
        <v>12906</v>
      </c>
      <c r="O33" s="8">
        <v>12644</v>
      </c>
      <c r="P33" s="8">
        <v>1533</v>
      </c>
      <c r="Q33" s="8">
        <v>2331</v>
      </c>
      <c r="R33" s="8">
        <v>937</v>
      </c>
      <c r="S33" s="8">
        <v>27476</v>
      </c>
      <c r="T33" s="8">
        <v>0</v>
      </c>
      <c r="U33" s="8">
        <v>47316</v>
      </c>
      <c r="V33" s="8">
        <v>14994</v>
      </c>
      <c r="W33" s="8">
        <v>0</v>
      </c>
      <c r="X33" s="8">
        <v>45035</v>
      </c>
      <c r="Y33" s="8">
        <v>143503</v>
      </c>
      <c r="Z33" s="8">
        <v>142</v>
      </c>
      <c r="AA33" s="8">
        <v>1844</v>
      </c>
      <c r="AB33" s="8">
        <v>0</v>
      </c>
      <c r="AC33" s="8">
        <v>3685</v>
      </c>
      <c r="AD33" s="8">
        <v>19367</v>
      </c>
      <c r="AE33" s="8">
        <v>1968</v>
      </c>
      <c r="AF33" s="8">
        <v>268</v>
      </c>
      <c r="AG33" s="8">
        <v>539</v>
      </c>
      <c r="AH33" s="8">
        <v>1465</v>
      </c>
      <c r="AI33" s="8">
        <v>1702</v>
      </c>
      <c r="AJ33" s="8">
        <v>25526</v>
      </c>
    </row>
    <row r="34" spans="1:36" ht="15" customHeight="1">
      <c r="A34" s="7" t="s">
        <v>22</v>
      </c>
      <c r="B34" s="8">
        <v>458</v>
      </c>
      <c r="C34" s="8">
        <v>11151</v>
      </c>
      <c r="D34" s="8">
        <v>3802</v>
      </c>
      <c r="E34" s="8">
        <v>534</v>
      </c>
      <c r="F34" s="8">
        <v>8705</v>
      </c>
      <c r="G34" s="8">
        <v>7936</v>
      </c>
      <c r="H34" s="8">
        <v>2880</v>
      </c>
      <c r="I34" s="8">
        <v>9948</v>
      </c>
      <c r="J34" s="8">
        <v>3532</v>
      </c>
      <c r="K34" s="8">
        <v>16637</v>
      </c>
      <c r="L34" s="8">
        <v>70184</v>
      </c>
      <c r="M34" s="8">
        <v>1816</v>
      </c>
      <c r="N34" s="8">
        <v>15151</v>
      </c>
      <c r="O34" s="8">
        <v>15899</v>
      </c>
      <c r="P34" s="8">
        <v>1592</v>
      </c>
      <c r="Q34" s="8">
        <v>2347</v>
      </c>
      <c r="R34" s="8">
        <v>981</v>
      </c>
      <c r="S34" s="8">
        <v>34003</v>
      </c>
      <c r="T34" s="8">
        <v>0</v>
      </c>
      <c r="U34" s="8">
        <v>71897</v>
      </c>
      <c r="V34" s="8">
        <v>17390</v>
      </c>
      <c r="W34" s="8">
        <v>0</v>
      </c>
      <c r="X34" s="8">
        <v>51229</v>
      </c>
      <c r="Y34" s="8">
        <v>169149</v>
      </c>
      <c r="Z34" s="8">
        <v>158</v>
      </c>
      <c r="AA34" s="8">
        <v>1921</v>
      </c>
      <c r="AB34" s="8">
        <v>0</v>
      </c>
      <c r="AC34" s="8">
        <v>5248</v>
      </c>
      <c r="AD34" s="8">
        <v>23767</v>
      </c>
      <c r="AE34" s="8">
        <v>1989</v>
      </c>
      <c r="AF34" s="8">
        <v>302</v>
      </c>
      <c r="AG34" s="8">
        <v>541</v>
      </c>
      <c r="AH34" s="8">
        <v>1568</v>
      </c>
      <c r="AI34" s="8">
        <v>1712</v>
      </c>
      <c r="AJ34" s="8">
        <v>35233</v>
      </c>
    </row>
    <row r="35" spans="1:36" ht="15" customHeight="1">
      <c r="A35" s="7" t="s">
        <v>324</v>
      </c>
      <c r="B35" s="8">
        <v>22</v>
      </c>
      <c r="C35" s="8">
        <v>507</v>
      </c>
      <c r="D35" s="8">
        <v>201</v>
      </c>
      <c r="E35" s="8">
        <v>154</v>
      </c>
      <c r="F35" s="8">
        <v>2419</v>
      </c>
      <c r="G35" s="8">
        <v>1077</v>
      </c>
      <c r="H35" s="8">
        <v>243</v>
      </c>
      <c r="I35" s="8">
        <v>165</v>
      </c>
      <c r="J35" s="8">
        <v>285</v>
      </c>
      <c r="K35" s="8">
        <v>1093</v>
      </c>
      <c r="L35" s="8">
        <v>31403</v>
      </c>
      <c r="M35" s="8">
        <v>77</v>
      </c>
      <c r="N35" s="8">
        <v>2245</v>
      </c>
      <c r="O35" s="8">
        <v>3255</v>
      </c>
      <c r="P35" s="8">
        <v>59</v>
      </c>
      <c r="Q35" s="8">
        <v>16</v>
      </c>
      <c r="R35" s="8">
        <v>44</v>
      </c>
      <c r="S35" s="8">
        <v>6527</v>
      </c>
      <c r="T35" s="8">
        <v>0</v>
      </c>
      <c r="U35" s="8">
        <v>24581</v>
      </c>
      <c r="V35" s="8">
        <v>2396</v>
      </c>
      <c r="W35" s="8">
        <v>0</v>
      </c>
      <c r="X35" s="8">
        <v>6194</v>
      </c>
      <c r="Y35" s="8">
        <v>25646</v>
      </c>
      <c r="Z35" s="8">
        <v>16</v>
      </c>
      <c r="AA35" s="8">
        <v>77</v>
      </c>
      <c r="AB35" s="8">
        <v>0</v>
      </c>
      <c r="AC35" s="8">
        <v>1563</v>
      </c>
      <c r="AD35" s="8">
        <v>4400</v>
      </c>
      <c r="AE35" s="8">
        <v>21</v>
      </c>
      <c r="AF35" s="8">
        <v>34</v>
      </c>
      <c r="AG35" s="8">
        <v>2</v>
      </c>
      <c r="AH35" s="8">
        <v>103</v>
      </c>
      <c r="AI35" s="8">
        <v>10</v>
      </c>
      <c r="AJ35" s="8">
        <v>9707</v>
      </c>
    </row>
    <row r="36" spans="1:36" ht="15" customHeight="1">
      <c r="A36" s="7" t="s">
        <v>100</v>
      </c>
      <c r="B36" s="8">
        <v>116</v>
      </c>
      <c r="C36" s="8">
        <v>1619</v>
      </c>
      <c r="D36" s="8">
        <v>1280</v>
      </c>
      <c r="E36" s="8">
        <v>44</v>
      </c>
      <c r="F36" s="8">
        <v>2111</v>
      </c>
      <c r="G36" s="8">
        <v>2124</v>
      </c>
      <c r="H36" s="8">
        <v>1063</v>
      </c>
      <c r="I36" s="8">
        <v>6433</v>
      </c>
      <c r="J36" s="8">
        <v>8709</v>
      </c>
      <c r="K36" s="8">
        <v>66050</v>
      </c>
      <c r="L36" s="8">
        <v>12931</v>
      </c>
      <c r="M36" s="8">
        <v>829</v>
      </c>
      <c r="N36" s="8">
        <v>4606</v>
      </c>
      <c r="O36" s="8">
        <v>4082</v>
      </c>
      <c r="P36" s="8">
        <v>1261</v>
      </c>
      <c r="Q36" s="8">
        <v>561</v>
      </c>
      <c r="R36" s="8">
        <v>412</v>
      </c>
      <c r="S36" s="8">
        <v>5785</v>
      </c>
      <c r="T36" s="8">
        <v>44</v>
      </c>
      <c r="U36" s="8">
        <v>85320</v>
      </c>
      <c r="V36" s="8">
        <v>6292</v>
      </c>
      <c r="W36" s="8">
        <v>51442</v>
      </c>
      <c r="X36" s="8">
        <v>10761</v>
      </c>
      <c r="Y36" s="8">
        <v>24204</v>
      </c>
      <c r="Z36" s="8">
        <v>67</v>
      </c>
      <c r="AA36" s="8">
        <v>480</v>
      </c>
      <c r="AB36" s="8">
        <v>223</v>
      </c>
      <c r="AC36" s="8">
        <v>604</v>
      </c>
      <c r="AD36" s="8">
        <v>3331</v>
      </c>
      <c r="AE36" s="8">
        <v>4388</v>
      </c>
      <c r="AF36" s="8">
        <v>146</v>
      </c>
      <c r="AG36" s="8">
        <v>902</v>
      </c>
      <c r="AH36" s="8">
        <v>517</v>
      </c>
      <c r="AI36" s="8">
        <v>1628</v>
      </c>
      <c r="AJ36" s="8">
        <v>39187</v>
      </c>
    </row>
    <row r="37" spans="1:36" ht="15" customHeight="1">
      <c r="A37" s="7" t="s">
        <v>23</v>
      </c>
      <c r="B37" s="8">
        <v>216</v>
      </c>
      <c r="C37" s="8">
        <v>3463</v>
      </c>
      <c r="D37" s="8">
        <v>2456</v>
      </c>
      <c r="E37" s="8">
        <v>134</v>
      </c>
      <c r="F37" s="8">
        <v>6168</v>
      </c>
      <c r="G37" s="8">
        <v>4105</v>
      </c>
      <c r="H37" s="8">
        <v>2096</v>
      </c>
      <c r="I37" s="8">
        <v>10878</v>
      </c>
      <c r="J37" s="8">
        <v>10267</v>
      </c>
      <c r="K37" s="8">
        <v>79196</v>
      </c>
      <c r="L37" s="8">
        <v>35082</v>
      </c>
      <c r="M37" s="8">
        <v>1088</v>
      </c>
      <c r="N37" s="8">
        <v>8772</v>
      </c>
      <c r="O37" s="8">
        <v>11604</v>
      </c>
      <c r="P37" s="8">
        <v>2880</v>
      </c>
      <c r="Q37" s="8">
        <v>662</v>
      </c>
      <c r="R37" s="8">
        <v>650</v>
      </c>
      <c r="S37" s="8">
        <v>15935</v>
      </c>
      <c r="T37" s="8">
        <v>75</v>
      </c>
      <c r="U37" s="8">
        <v>107886</v>
      </c>
      <c r="V37" s="8">
        <v>11736</v>
      </c>
      <c r="W37" s="8">
        <v>71488</v>
      </c>
      <c r="X37" s="8">
        <v>25259</v>
      </c>
      <c r="Y37" s="8">
        <v>58818</v>
      </c>
      <c r="Z37" s="8">
        <v>224</v>
      </c>
      <c r="AA37" s="8">
        <v>811</v>
      </c>
      <c r="AB37" s="8">
        <v>352</v>
      </c>
      <c r="AC37" s="8">
        <v>1571</v>
      </c>
      <c r="AD37" s="8">
        <v>9102</v>
      </c>
      <c r="AE37" s="8">
        <v>5389</v>
      </c>
      <c r="AF37" s="8">
        <v>335</v>
      </c>
      <c r="AG37" s="8">
        <v>1122</v>
      </c>
      <c r="AH37" s="8">
        <v>905</v>
      </c>
      <c r="AI37" s="8">
        <v>3655</v>
      </c>
      <c r="AJ37" s="8">
        <v>87315</v>
      </c>
    </row>
    <row r="38" spans="1:36" ht="15" customHeight="1">
      <c r="A38" s="7" t="s">
        <v>325</v>
      </c>
      <c r="B38" s="8">
        <v>100</v>
      </c>
      <c r="C38" s="8">
        <v>1844</v>
      </c>
      <c r="D38" s="8">
        <v>1176</v>
      </c>
      <c r="E38" s="8">
        <v>90</v>
      </c>
      <c r="F38" s="8">
        <v>4057</v>
      </c>
      <c r="G38" s="8">
        <v>1981</v>
      </c>
      <c r="H38" s="8">
        <v>1033</v>
      </c>
      <c r="I38" s="8">
        <v>4445</v>
      </c>
      <c r="J38" s="8">
        <v>1558</v>
      </c>
      <c r="K38" s="8">
        <v>13146</v>
      </c>
      <c r="L38" s="8">
        <v>22151</v>
      </c>
      <c r="M38" s="8">
        <v>259</v>
      </c>
      <c r="N38" s="8">
        <v>4166</v>
      </c>
      <c r="O38" s="8">
        <v>7522</v>
      </c>
      <c r="P38" s="8">
        <v>1619</v>
      </c>
      <c r="Q38" s="8">
        <v>101</v>
      </c>
      <c r="R38" s="8">
        <v>238</v>
      </c>
      <c r="S38" s="8">
        <v>10150</v>
      </c>
      <c r="T38" s="8">
        <v>31</v>
      </c>
      <c r="U38" s="8">
        <v>22566</v>
      </c>
      <c r="V38" s="8">
        <v>5444</v>
      </c>
      <c r="W38" s="8">
        <v>20046</v>
      </c>
      <c r="X38" s="8">
        <v>14498</v>
      </c>
      <c r="Y38" s="8">
        <v>34614</v>
      </c>
      <c r="Z38" s="8">
        <v>157</v>
      </c>
      <c r="AA38" s="8">
        <v>331</v>
      </c>
      <c r="AB38" s="8">
        <v>129</v>
      </c>
      <c r="AC38" s="8">
        <v>967</v>
      </c>
      <c r="AD38" s="8">
        <v>5771</v>
      </c>
      <c r="AE38" s="8">
        <v>1001</v>
      </c>
      <c r="AF38" s="8">
        <v>189</v>
      </c>
      <c r="AG38" s="8">
        <v>220</v>
      </c>
      <c r="AH38" s="8">
        <v>388</v>
      </c>
      <c r="AI38" s="8">
        <v>2027</v>
      </c>
      <c r="AJ38" s="8">
        <v>48128</v>
      </c>
    </row>
    <row r="39" spans="1:36" ht="15" customHeight="1">
      <c r="A39" s="7" t="s">
        <v>319</v>
      </c>
      <c r="B39" s="8">
        <v>1845</v>
      </c>
      <c r="C39" s="8">
        <v>9585</v>
      </c>
      <c r="D39" s="8">
        <v>5207</v>
      </c>
      <c r="E39" s="8">
        <v>321</v>
      </c>
      <c r="F39" s="8">
        <v>38488</v>
      </c>
      <c r="G39" s="8">
        <v>5764</v>
      </c>
      <c r="H39" s="8">
        <v>2269</v>
      </c>
      <c r="I39" s="8">
        <v>7795</v>
      </c>
      <c r="J39" s="8">
        <v>11508</v>
      </c>
      <c r="K39" s="8">
        <v>57919</v>
      </c>
      <c r="L39" s="8">
        <v>64967</v>
      </c>
      <c r="M39" s="8">
        <v>2153</v>
      </c>
      <c r="N39" s="8">
        <v>37290</v>
      </c>
      <c r="O39" s="8">
        <v>65582</v>
      </c>
      <c r="P39" s="8">
        <v>10718</v>
      </c>
      <c r="Q39" s="8">
        <v>616</v>
      </c>
      <c r="R39" s="8">
        <v>706</v>
      </c>
      <c r="S39" s="8">
        <v>52219</v>
      </c>
      <c r="T39" s="8">
        <v>694</v>
      </c>
      <c r="U39" s="8">
        <v>97687</v>
      </c>
      <c r="V39" s="8">
        <v>51543</v>
      </c>
      <c r="W39" s="8">
        <v>47953</v>
      </c>
      <c r="X39" s="8">
        <v>98535</v>
      </c>
      <c r="Y39" s="8">
        <v>242928</v>
      </c>
      <c r="Z39" s="8">
        <v>306</v>
      </c>
      <c r="AA39" s="8">
        <v>4634</v>
      </c>
      <c r="AB39" s="8">
        <v>1268</v>
      </c>
      <c r="AC39" s="8">
        <v>11165</v>
      </c>
      <c r="AD39" s="8">
        <v>30584</v>
      </c>
      <c r="AE39" s="8">
        <v>4892</v>
      </c>
      <c r="AF39" s="8">
        <v>953</v>
      </c>
      <c r="AG39" s="8">
        <v>1224</v>
      </c>
      <c r="AH39" s="8">
        <v>3351</v>
      </c>
      <c r="AI39" s="8">
        <v>16555</v>
      </c>
      <c r="AJ39" s="8">
        <v>29410</v>
      </c>
    </row>
    <row r="40" spans="1:36" ht="15" customHeight="1">
      <c r="A40" s="7" t="s">
        <v>82</v>
      </c>
      <c r="B40" s="8">
        <v>0</v>
      </c>
      <c r="C40" s="8">
        <v>58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179</v>
      </c>
      <c r="M40" s="8">
        <v>0</v>
      </c>
      <c r="N40" s="8">
        <v>0</v>
      </c>
      <c r="O40" s="8">
        <v>141</v>
      </c>
      <c r="P40" s="8">
        <v>0</v>
      </c>
      <c r="Q40" s="8">
        <v>0</v>
      </c>
      <c r="R40" s="8">
        <v>0</v>
      </c>
      <c r="S40" s="8">
        <v>183</v>
      </c>
      <c r="T40" s="8">
        <v>0</v>
      </c>
      <c r="U40" s="8">
        <v>3172</v>
      </c>
      <c r="V40" s="8">
        <v>0</v>
      </c>
      <c r="W40" s="8">
        <v>373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492</v>
      </c>
    </row>
    <row r="41" spans="1:36" ht="15" customHeight="1">
      <c r="A41" s="7" t="s">
        <v>326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787</v>
      </c>
      <c r="M41" s="8">
        <v>0</v>
      </c>
      <c r="N41" s="8">
        <v>0</v>
      </c>
      <c r="O41" s="8">
        <v>13</v>
      </c>
      <c r="P41" s="8">
        <v>0</v>
      </c>
      <c r="Q41" s="8">
        <v>0</v>
      </c>
      <c r="R41" s="8">
        <v>0</v>
      </c>
      <c r="S41" s="8">
        <v>2637</v>
      </c>
      <c r="T41" s="8">
        <v>0</v>
      </c>
      <c r="U41" s="8">
        <v>0</v>
      </c>
      <c r="V41" s="8">
        <v>0</v>
      </c>
      <c r="W41" s="8">
        <v>658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195</v>
      </c>
    </row>
    <row r="42" spans="1:36" ht="15" customHeight="1">
      <c r="A42" s="7" t="s">
        <v>83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315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</row>
    <row r="43" spans="1:36" ht="15" customHeight="1">
      <c r="A43" s="7" t="s">
        <v>327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4</v>
      </c>
      <c r="K43" s="8">
        <v>5495</v>
      </c>
      <c r="L43" s="8">
        <v>139</v>
      </c>
      <c r="M43" s="8">
        <v>0</v>
      </c>
      <c r="N43" s="8">
        <v>0</v>
      </c>
      <c r="O43" s="8">
        <v>2356</v>
      </c>
      <c r="P43" s="8">
        <v>143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18</v>
      </c>
      <c r="W43" s="8">
        <v>0</v>
      </c>
      <c r="X43" s="8">
        <v>1505</v>
      </c>
      <c r="Y43" s="8">
        <v>0</v>
      </c>
      <c r="Z43" s="8">
        <v>0</v>
      </c>
      <c r="AA43" s="8">
        <v>795</v>
      </c>
      <c r="AB43" s="8">
        <v>0</v>
      </c>
      <c r="AC43" s="8">
        <v>230</v>
      </c>
      <c r="AD43" s="8">
        <v>0</v>
      </c>
      <c r="AE43" s="8">
        <v>0</v>
      </c>
      <c r="AF43" s="8">
        <v>0</v>
      </c>
      <c r="AG43" s="8">
        <v>0</v>
      </c>
      <c r="AH43" s="8">
        <v>0</v>
      </c>
      <c r="AI43" s="8">
        <v>0</v>
      </c>
      <c r="AJ43" s="8">
        <v>0</v>
      </c>
    </row>
    <row r="44" spans="1:36" ht="15" customHeight="1">
      <c r="A44" s="7" t="s">
        <v>84</v>
      </c>
      <c r="B44" s="8">
        <v>6</v>
      </c>
      <c r="C44" s="8">
        <v>4491</v>
      </c>
      <c r="D44" s="8">
        <v>1234</v>
      </c>
      <c r="E44" s="8">
        <v>77</v>
      </c>
      <c r="F44" s="8">
        <v>16361</v>
      </c>
      <c r="G44" s="8">
        <v>1242</v>
      </c>
      <c r="H44" s="8">
        <v>100</v>
      </c>
      <c r="I44" s="8">
        <v>2856</v>
      </c>
      <c r="J44" s="8">
        <v>2638</v>
      </c>
      <c r="K44" s="8">
        <v>13234</v>
      </c>
      <c r="L44" s="8">
        <v>16544</v>
      </c>
      <c r="M44" s="8">
        <v>57</v>
      </c>
      <c r="N44" s="8">
        <v>24020</v>
      </c>
      <c r="O44" s="8">
        <v>23042</v>
      </c>
      <c r="P44" s="8">
        <v>5924</v>
      </c>
      <c r="Q44" s="8">
        <v>15</v>
      </c>
      <c r="R44" s="8">
        <v>119</v>
      </c>
      <c r="S44" s="8">
        <v>26455</v>
      </c>
      <c r="T44" s="8">
        <v>113</v>
      </c>
      <c r="U44" s="8">
        <v>32528</v>
      </c>
      <c r="V44" s="8">
        <v>25469</v>
      </c>
      <c r="W44" s="8">
        <v>20048</v>
      </c>
      <c r="X44" s="8">
        <v>45554</v>
      </c>
      <c r="Y44" s="8">
        <v>110473</v>
      </c>
      <c r="Z44" s="8">
        <v>32</v>
      </c>
      <c r="AA44" s="8">
        <v>233</v>
      </c>
      <c r="AB44" s="8">
        <v>31</v>
      </c>
      <c r="AC44" s="8">
        <v>1208</v>
      </c>
      <c r="AD44" s="8">
        <v>12533</v>
      </c>
      <c r="AE44" s="8">
        <v>538</v>
      </c>
      <c r="AF44" s="8">
        <v>37</v>
      </c>
      <c r="AG44" s="8">
        <v>324</v>
      </c>
      <c r="AH44" s="8">
        <v>861</v>
      </c>
      <c r="AI44" s="8">
        <v>7404</v>
      </c>
      <c r="AJ44" s="8">
        <v>11189</v>
      </c>
    </row>
    <row r="45" spans="1:36" ht="15" customHeight="1">
      <c r="A45" s="7" t="s">
        <v>328</v>
      </c>
      <c r="B45" s="8">
        <v>1839</v>
      </c>
      <c r="C45" s="8">
        <v>5036</v>
      </c>
      <c r="D45" s="8">
        <v>3973</v>
      </c>
      <c r="E45" s="8">
        <v>244</v>
      </c>
      <c r="F45" s="8">
        <v>22127</v>
      </c>
      <c r="G45" s="8">
        <v>4522</v>
      </c>
      <c r="H45" s="8">
        <v>2169</v>
      </c>
      <c r="I45" s="8">
        <v>4939</v>
      </c>
      <c r="J45" s="8">
        <v>8866</v>
      </c>
      <c r="K45" s="8">
        <v>39190</v>
      </c>
      <c r="L45" s="8">
        <v>47003</v>
      </c>
      <c r="M45" s="8">
        <v>2096</v>
      </c>
      <c r="N45" s="8">
        <v>13270</v>
      </c>
      <c r="O45" s="8">
        <v>40030</v>
      </c>
      <c r="P45" s="8">
        <v>4651</v>
      </c>
      <c r="Q45" s="8">
        <v>601</v>
      </c>
      <c r="R45" s="8">
        <v>587</v>
      </c>
      <c r="S45" s="8">
        <v>22944</v>
      </c>
      <c r="T45" s="8">
        <v>581</v>
      </c>
      <c r="U45" s="8">
        <v>61987</v>
      </c>
      <c r="V45" s="8">
        <v>26056</v>
      </c>
      <c r="W45" s="8">
        <v>26874</v>
      </c>
      <c r="X45" s="8">
        <v>51476</v>
      </c>
      <c r="Y45" s="8">
        <v>132455</v>
      </c>
      <c r="Z45" s="8">
        <v>274</v>
      </c>
      <c r="AA45" s="8">
        <v>3606</v>
      </c>
      <c r="AB45" s="8">
        <v>1237</v>
      </c>
      <c r="AC45" s="8">
        <v>9727</v>
      </c>
      <c r="AD45" s="8">
        <v>18051</v>
      </c>
      <c r="AE45" s="8">
        <v>4354</v>
      </c>
      <c r="AF45" s="8">
        <v>916</v>
      </c>
      <c r="AG45" s="8">
        <v>900</v>
      </c>
      <c r="AH45" s="8">
        <v>2490</v>
      </c>
      <c r="AI45" s="8">
        <v>9151</v>
      </c>
      <c r="AJ45" s="8">
        <v>17534</v>
      </c>
    </row>
    <row r="46" spans="1:36" ht="15" customHeight="1">
      <c r="A46" s="7" t="s">
        <v>101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</row>
    <row r="47" spans="1:36" ht="15" customHeight="1">
      <c r="A47" s="5" t="s">
        <v>26</v>
      </c>
      <c r="B47" s="6">
        <v>78099</v>
      </c>
      <c r="C47" s="6">
        <v>225812</v>
      </c>
      <c r="D47" s="6">
        <v>141610</v>
      </c>
      <c r="E47" s="6">
        <v>9374</v>
      </c>
      <c r="F47" s="6">
        <v>690809</v>
      </c>
      <c r="G47" s="6">
        <v>166382</v>
      </c>
      <c r="H47" s="6">
        <v>69332</v>
      </c>
      <c r="I47" s="6">
        <v>297080.99999999994</v>
      </c>
      <c r="J47" s="6">
        <v>189486</v>
      </c>
      <c r="K47" s="6">
        <v>1299847</v>
      </c>
      <c r="L47" s="6">
        <v>1596493</v>
      </c>
      <c r="M47" s="6">
        <v>36042</v>
      </c>
      <c r="N47" s="6">
        <v>726589</v>
      </c>
      <c r="O47" s="6">
        <v>1240835.9999999998</v>
      </c>
      <c r="P47" s="6">
        <v>173051</v>
      </c>
      <c r="Q47" s="6">
        <v>28943</v>
      </c>
      <c r="R47" s="6">
        <v>47922</v>
      </c>
      <c r="S47" s="6">
        <v>964413</v>
      </c>
      <c r="T47" s="6">
        <v>16024</v>
      </c>
      <c r="U47" s="6">
        <v>2037129</v>
      </c>
      <c r="V47" s="6">
        <v>993805</v>
      </c>
      <c r="W47" s="6">
        <v>1189555</v>
      </c>
      <c r="X47" s="6">
        <v>2145664</v>
      </c>
      <c r="Y47" s="6">
        <v>4421880</v>
      </c>
      <c r="Z47" s="6">
        <v>8501</v>
      </c>
      <c r="AA47" s="6">
        <v>65656</v>
      </c>
      <c r="AB47" s="6">
        <v>43782</v>
      </c>
      <c r="AC47" s="6">
        <v>214608</v>
      </c>
      <c r="AD47" s="6">
        <v>556750</v>
      </c>
      <c r="AE47" s="6">
        <v>186258</v>
      </c>
      <c r="AF47" s="6">
        <v>29675</v>
      </c>
      <c r="AG47" s="6">
        <v>28311</v>
      </c>
      <c r="AH47" s="6">
        <v>77593</v>
      </c>
      <c r="AI47" s="6">
        <v>252380</v>
      </c>
      <c r="AJ47" s="6">
        <v>667819</v>
      </c>
    </row>
    <row r="48" spans="1:36" ht="15" customHeight="1">
      <c r="A48" s="7" t="s">
        <v>102</v>
      </c>
      <c r="B48" s="8">
        <v>54090</v>
      </c>
      <c r="C48" s="8">
        <v>33625</v>
      </c>
      <c r="D48" s="8">
        <v>44149</v>
      </c>
      <c r="E48" s="8">
        <v>4999</v>
      </c>
      <c r="F48" s="8">
        <v>57671</v>
      </c>
      <c r="G48" s="8">
        <v>42962</v>
      </c>
      <c r="H48" s="8">
        <v>2211</v>
      </c>
      <c r="I48" s="8">
        <v>56967</v>
      </c>
      <c r="J48" s="8">
        <v>57416</v>
      </c>
      <c r="K48" s="8">
        <v>242505</v>
      </c>
      <c r="L48" s="8">
        <v>355372.99999999994</v>
      </c>
      <c r="M48" s="8">
        <v>8886</v>
      </c>
      <c r="N48" s="8">
        <v>106753</v>
      </c>
      <c r="O48" s="8">
        <v>250727</v>
      </c>
      <c r="P48" s="8">
        <v>75284</v>
      </c>
      <c r="Q48" s="8">
        <v>6199</v>
      </c>
      <c r="R48" s="8">
        <v>24116</v>
      </c>
      <c r="S48" s="8">
        <v>182820</v>
      </c>
      <c r="T48" s="8">
        <v>7228</v>
      </c>
      <c r="U48" s="8">
        <v>615137</v>
      </c>
      <c r="V48" s="8">
        <v>228817</v>
      </c>
      <c r="W48" s="8">
        <v>172756</v>
      </c>
      <c r="X48" s="8">
        <v>411020.99999999994</v>
      </c>
      <c r="Y48" s="8">
        <v>472690</v>
      </c>
      <c r="Z48" s="8">
        <v>7974</v>
      </c>
      <c r="AA48" s="8">
        <v>45020</v>
      </c>
      <c r="AB48" s="8">
        <v>31047</v>
      </c>
      <c r="AC48" s="8">
        <v>92857</v>
      </c>
      <c r="AD48" s="8">
        <v>35918</v>
      </c>
      <c r="AE48" s="8">
        <v>58625</v>
      </c>
      <c r="AF48" s="8">
        <v>13853</v>
      </c>
      <c r="AG48" s="8">
        <v>14757</v>
      </c>
      <c r="AH48" s="8">
        <v>29804</v>
      </c>
      <c r="AI48" s="8">
        <v>9811</v>
      </c>
      <c r="AJ48" s="8">
        <v>105058</v>
      </c>
    </row>
    <row r="49" spans="1:36" ht="15" customHeight="1">
      <c r="A49" s="7" t="s">
        <v>304</v>
      </c>
      <c r="B49" s="8">
        <v>30</v>
      </c>
      <c r="C49" s="8">
        <v>2787</v>
      </c>
      <c r="D49" s="8">
        <v>2028</v>
      </c>
      <c r="E49" s="8">
        <v>65</v>
      </c>
      <c r="F49" s="8">
        <v>1032</v>
      </c>
      <c r="G49" s="8">
        <v>2165</v>
      </c>
      <c r="H49" s="8">
        <v>479</v>
      </c>
      <c r="I49" s="8">
        <v>1124</v>
      </c>
      <c r="J49" s="8">
        <v>7271</v>
      </c>
      <c r="K49" s="8">
        <v>3199</v>
      </c>
      <c r="L49" s="8">
        <v>16681</v>
      </c>
      <c r="M49" s="8">
        <v>96</v>
      </c>
      <c r="N49" s="8">
        <v>4722</v>
      </c>
      <c r="O49" s="8">
        <v>919</v>
      </c>
      <c r="P49" s="8">
        <v>1403</v>
      </c>
      <c r="Q49" s="8">
        <v>1</v>
      </c>
      <c r="R49" s="8">
        <v>473</v>
      </c>
      <c r="S49" s="8">
        <v>4471</v>
      </c>
      <c r="T49" s="8">
        <v>1</v>
      </c>
      <c r="U49" s="8">
        <v>17710</v>
      </c>
      <c r="V49" s="8">
        <v>6298</v>
      </c>
      <c r="W49" s="8">
        <v>12156</v>
      </c>
      <c r="X49" s="8">
        <v>21048</v>
      </c>
      <c r="Y49" s="8">
        <v>11357</v>
      </c>
      <c r="Z49" s="8">
        <v>24</v>
      </c>
      <c r="AA49" s="8">
        <v>103</v>
      </c>
      <c r="AB49" s="8">
        <v>783</v>
      </c>
      <c r="AC49" s="8">
        <v>2354</v>
      </c>
      <c r="AD49" s="8">
        <v>2392</v>
      </c>
      <c r="AE49" s="8">
        <v>1</v>
      </c>
      <c r="AF49" s="8">
        <v>109</v>
      </c>
      <c r="AG49" s="8">
        <v>659</v>
      </c>
      <c r="AH49" s="8">
        <v>120</v>
      </c>
      <c r="AI49" s="8">
        <v>392</v>
      </c>
      <c r="AJ49" s="8">
        <v>8527</v>
      </c>
    </row>
    <row r="50" spans="1:36" ht="15" customHeight="1">
      <c r="A50" s="7" t="s">
        <v>103</v>
      </c>
      <c r="B50" s="8">
        <v>54060</v>
      </c>
      <c r="C50" s="8">
        <v>30838</v>
      </c>
      <c r="D50" s="8">
        <v>42121</v>
      </c>
      <c r="E50" s="8">
        <v>4934</v>
      </c>
      <c r="F50" s="8">
        <v>56639</v>
      </c>
      <c r="G50" s="8">
        <v>40797</v>
      </c>
      <c r="H50" s="8">
        <v>1732</v>
      </c>
      <c r="I50" s="8">
        <v>55843</v>
      </c>
      <c r="J50" s="8">
        <v>50145</v>
      </c>
      <c r="K50" s="8">
        <v>239306</v>
      </c>
      <c r="L50" s="8">
        <v>338692</v>
      </c>
      <c r="M50" s="8">
        <v>8790</v>
      </c>
      <c r="N50" s="8">
        <v>102031</v>
      </c>
      <c r="O50" s="8">
        <v>249808</v>
      </c>
      <c r="P50" s="8">
        <v>73881</v>
      </c>
      <c r="Q50" s="8">
        <v>6198</v>
      </c>
      <c r="R50" s="8">
        <v>23643</v>
      </c>
      <c r="S50" s="8">
        <v>178349</v>
      </c>
      <c r="T50" s="8">
        <v>7227</v>
      </c>
      <c r="U50" s="8">
        <v>597427</v>
      </c>
      <c r="V50" s="8">
        <v>222519</v>
      </c>
      <c r="W50" s="8">
        <v>160600</v>
      </c>
      <c r="X50" s="8">
        <v>389972.99999999994</v>
      </c>
      <c r="Y50" s="8">
        <v>461332.99999999994</v>
      </c>
      <c r="Z50" s="8">
        <v>7950</v>
      </c>
      <c r="AA50" s="8">
        <v>44917</v>
      </c>
      <c r="AB50" s="8">
        <v>30264</v>
      </c>
      <c r="AC50" s="8">
        <v>90503</v>
      </c>
      <c r="AD50" s="8">
        <v>33526</v>
      </c>
      <c r="AE50" s="8">
        <v>58624</v>
      </c>
      <c r="AF50" s="8">
        <v>13744</v>
      </c>
      <c r="AG50" s="8">
        <v>14098</v>
      </c>
      <c r="AH50" s="8">
        <v>29684</v>
      </c>
      <c r="AI50" s="8">
        <v>9419</v>
      </c>
      <c r="AJ50" s="8">
        <v>96531</v>
      </c>
    </row>
    <row r="51" spans="1:36" ht="15" customHeight="1">
      <c r="A51" s="7" t="s">
        <v>104</v>
      </c>
      <c r="B51" s="8">
        <v>13363</v>
      </c>
      <c r="C51" s="8">
        <v>172182</v>
      </c>
      <c r="D51" s="8">
        <v>75341</v>
      </c>
      <c r="E51" s="8">
        <v>3404</v>
      </c>
      <c r="F51" s="8">
        <v>570046</v>
      </c>
      <c r="G51" s="8">
        <v>113826</v>
      </c>
      <c r="H51" s="8">
        <v>64157</v>
      </c>
      <c r="I51" s="8">
        <v>218478</v>
      </c>
      <c r="J51" s="8">
        <v>104989</v>
      </c>
      <c r="K51" s="8">
        <v>966987</v>
      </c>
      <c r="L51" s="8">
        <v>1032988</v>
      </c>
      <c r="M51" s="8">
        <v>24813</v>
      </c>
      <c r="N51" s="8">
        <v>587279</v>
      </c>
      <c r="O51" s="8">
        <v>839859</v>
      </c>
      <c r="P51" s="8">
        <v>53375</v>
      </c>
      <c r="Q51" s="8">
        <v>19268</v>
      </c>
      <c r="R51" s="8">
        <v>22293</v>
      </c>
      <c r="S51" s="8">
        <v>671996</v>
      </c>
      <c r="T51" s="8">
        <v>1602</v>
      </c>
      <c r="U51" s="8">
        <v>1276154</v>
      </c>
      <c r="V51" s="8">
        <v>637949</v>
      </c>
      <c r="W51" s="8">
        <v>933067</v>
      </c>
      <c r="X51" s="8">
        <v>1609262</v>
      </c>
      <c r="Y51" s="8">
        <v>3587259</v>
      </c>
      <c r="Z51" s="8">
        <v>398</v>
      </c>
      <c r="AA51" s="8">
        <v>6733</v>
      </c>
      <c r="AB51" s="8">
        <v>11475</v>
      </c>
      <c r="AC51" s="8">
        <v>89513</v>
      </c>
      <c r="AD51" s="8">
        <v>488000</v>
      </c>
      <c r="AE51" s="8">
        <v>88265</v>
      </c>
      <c r="AF51" s="8">
        <v>3748</v>
      </c>
      <c r="AG51" s="8">
        <v>3542</v>
      </c>
      <c r="AH51" s="8">
        <v>19753</v>
      </c>
      <c r="AI51" s="8">
        <v>228350</v>
      </c>
      <c r="AJ51" s="8">
        <v>484690</v>
      </c>
    </row>
    <row r="52" spans="1:36" ht="15" customHeight="1">
      <c r="A52" s="7" t="s">
        <v>105</v>
      </c>
      <c r="B52" s="8">
        <v>0</v>
      </c>
      <c r="C52" s="8">
        <v>19271</v>
      </c>
      <c r="D52" s="8">
        <v>543</v>
      </c>
      <c r="E52" s="8">
        <v>191</v>
      </c>
      <c r="F52" s="8">
        <v>113616</v>
      </c>
      <c r="G52" s="8">
        <v>2954</v>
      </c>
      <c r="H52" s="8">
        <v>12125</v>
      </c>
      <c r="I52" s="8">
        <v>15779</v>
      </c>
      <c r="J52" s="8">
        <v>17314</v>
      </c>
      <c r="K52" s="8">
        <v>71398</v>
      </c>
      <c r="L52" s="8">
        <v>189061</v>
      </c>
      <c r="M52" s="8">
        <v>3362</v>
      </c>
      <c r="N52" s="8">
        <v>100494</v>
      </c>
      <c r="O52" s="8">
        <v>163593</v>
      </c>
      <c r="P52" s="8">
        <v>0</v>
      </c>
      <c r="Q52" s="8">
        <v>745</v>
      </c>
      <c r="R52" s="8">
        <v>62</v>
      </c>
      <c r="S52" s="8">
        <v>106427</v>
      </c>
      <c r="T52" s="8">
        <v>0</v>
      </c>
      <c r="U52" s="8">
        <v>363072.99999999994</v>
      </c>
      <c r="V52" s="8">
        <v>101405</v>
      </c>
      <c r="W52" s="8">
        <v>173464</v>
      </c>
      <c r="X52" s="8">
        <v>682873.9999999999</v>
      </c>
      <c r="Y52" s="8">
        <v>660465</v>
      </c>
      <c r="Z52" s="8">
        <v>0</v>
      </c>
      <c r="AA52" s="8">
        <v>172</v>
      </c>
      <c r="AB52" s="8">
        <v>0</v>
      </c>
      <c r="AC52" s="8">
        <v>243</v>
      </c>
      <c r="AD52" s="8">
        <v>103862</v>
      </c>
      <c r="AE52" s="8">
        <v>0</v>
      </c>
      <c r="AF52" s="8">
        <v>0</v>
      </c>
      <c r="AG52" s="8">
        <v>0</v>
      </c>
      <c r="AH52" s="8">
        <v>0</v>
      </c>
      <c r="AI52" s="8">
        <v>42516</v>
      </c>
      <c r="AJ52" s="8">
        <v>118614</v>
      </c>
    </row>
    <row r="53" spans="1:36" ht="15" customHeight="1">
      <c r="A53" s="7" t="s">
        <v>305</v>
      </c>
      <c r="B53" s="8">
        <v>9737</v>
      </c>
      <c r="C53" s="8">
        <v>39146</v>
      </c>
      <c r="D53" s="8">
        <v>40412</v>
      </c>
      <c r="E53" s="8">
        <v>968</v>
      </c>
      <c r="F53" s="8">
        <v>116699</v>
      </c>
      <c r="G53" s="8">
        <v>35541</v>
      </c>
      <c r="H53" s="8">
        <v>23210</v>
      </c>
      <c r="I53" s="8">
        <v>76974</v>
      </c>
      <c r="J53" s="8">
        <v>30403</v>
      </c>
      <c r="K53" s="8">
        <v>498679.00000000006</v>
      </c>
      <c r="L53" s="8">
        <v>293226</v>
      </c>
      <c r="M53" s="8">
        <v>6916</v>
      </c>
      <c r="N53" s="8">
        <v>195323</v>
      </c>
      <c r="O53" s="8">
        <v>156275</v>
      </c>
      <c r="P53" s="8">
        <v>28272</v>
      </c>
      <c r="Q53" s="8">
        <v>7070</v>
      </c>
      <c r="R53" s="8">
        <v>6695</v>
      </c>
      <c r="S53" s="8">
        <v>206617</v>
      </c>
      <c r="T53" s="8">
        <v>472</v>
      </c>
      <c r="U53" s="8">
        <v>276308</v>
      </c>
      <c r="V53" s="8">
        <v>203704</v>
      </c>
      <c r="W53" s="8">
        <v>276019</v>
      </c>
      <c r="X53" s="8">
        <v>351676.99999999994</v>
      </c>
      <c r="Y53" s="8">
        <v>1014785.9999999999</v>
      </c>
      <c r="Z53" s="8">
        <v>353</v>
      </c>
      <c r="AA53" s="8">
        <v>1736</v>
      </c>
      <c r="AB53" s="8">
        <v>7303</v>
      </c>
      <c r="AC53" s="8">
        <v>34980</v>
      </c>
      <c r="AD53" s="8">
        <v>108085</v>
      </c>
      <c r="AE53" s="8">
        <v>1431</v>
      </c>
      <c r="AF53" s="8">
        <v>1574</v>
      </c>
      <c r="AG53" s="8">
        <v>989</v>
      </c>
      <c r="AH53" s="8">
        <v>2047</v>
      </c>
      <c r="AI53" s="8">
        <v>53284</v>
      </c>
      <c r="AJ53" s="8">
        <v>136325</v>
      </c>
    </row>
    <row r="54" spans="1:36" ht="15" customHeight="1">
      <c r="A54" s="7" t="s">
        <v>85</v>
      </c>
      <c r="B54" s="8">
        <v>3626</v>
      </c>
      <c r="C54" s="8">
        <v>113765</v>
      </c>
      <c r="D54" s="8">
        <v>34386</v>
      </c>
      <c r="E54" s="8">
        <v>2245</v>
      </c>
      <c r="F54" s="8">
        <v>339731.00000000006</v>
      </c>
      <c r="G54" s="8">
        <v>75331</v>
      </c>
      <c r="H54" s="8">
        <v>28822</v>
      </c>
      <c r="I54" s="8">
        <v>125725</v>
      </c>
      <c r="J54" s="8">
        <v>57272</v>
      </c>
      <c r="K54" s="8">
        <v>396910</v>
      </c>
      <c r="L54" s="8">
        <v>550701</v>
      </c>
      <c r="M54" s="8">
        <v>14535</v>
      </c>
      <c r="N54" s="8">
        <v>291462</v>
      </c>
      <c r="O54" s="8">
        <v>519991.00000000006</v>
      </c>
      <c r="P54" s="8">
        <v>25103</v>
      </c>
      <c r="Q54" s="8">
        <v>11453</v>
      </c>
      <c r="R54" s="8">
        <v>15536</v>
      </c>
      <c r="S54" s="8">
        <v>358952</v>
      </c>
      <c r="T54" s="8">
        <v>1130</v>
      </c>
      <c r="U54" s="8">
        <v>636773</v>
      </c>
      <c r="V54" s="8">
        <v>332840</v>
      </c>
      <c r="W54" s="8">
        <v>483584</v>
      </c>
      <c r="X54" s="8">
        <v>574711</v>
      </c>
      <c r="Y54" s="8">
        <v>1912008</v>
      </c>
      <c r="Z54" s="8">
        <v>45</v>
      </c>
      <c r="AA54" s="8">
        <v>4825</v>
      </c>
      <c r="AB54" s="8">
        <v>4172</v>
      </c>
      <c r="AC54" s="8">
        <v>54290</v>
      </c>
      <c r="AD54" s="8">
        <v>276053</v>
      </c>
      <c r="AE54" s="8">
        <v>86834</v>
      </c>
      <c r="AF54" s="8">
        <v>2174</v>
      </c>
      <c r="AG54" s="8">
        <v>2553</v>
      </c>
      <c r="AH54" s="8">
        <v>17706</v>
      </c>
      <c r="AI54" s="8">
        <v>132550</v>
      </c>
      <c r="AJ54" s="8">
        <v>229751</v>
      </c>
    </row>
    <row r="55" spans="1:36" ht="15" customHeight="1">
      <c r="A55" s="7" t="s">
        <v>106</v>
      </c>
      <c r="B55" s="8">
        <v>9300</v>
      </c>
      <c r="C55" s="8">
        <v>8746</v>
      </c>
      <c r="D55" s="8">
        <v>17732</v>
      </c>
      <c r="E55" s="8">
        <v>0</v>
      </c>
      <c r="F55" s="8">
        <v>0</v>
      </c>
      <c r="G55" s="8">
        <v>0</v>
      </c>
      <c r="H55" s="8">
        <v>0</v>
      </c>
      <c r="I55" s="8">
        <v>7900</v>
      </c>
      <c r="J55" s="8">
        <v>18345</v>
      </c>
      <c r="K55" s="8">
        <v>38125</v>
      </c>
      <c r="L55" s="8">
        <v>113903</v>
      </c>
      <c r="M55" s="8">
        <v>0</v>
      </c>
      <c r="N55" s="8">
        <v>1651</v>
      </c>
      <c r="O55" s="8">
        <v>38198</v>
      </c>
      <c r="P55" s="8">
        <v>40306</v>
      </c>
      <c r="Q55" s="8">
        <v>2576</v>
      </c>
      <c r="R55" s="8">
        <v>477</v>
      </c>
      <c r="S55" s="8">
        <v>6767</v>
      </c>
      <c r="T55" s="8">
        <v>6260</v>
      </c>
      <c r="U55" s="8">
        <v>18107</v>
      </c>
      <c r="V55" s="8">
        <v>63501</v>
      </c>
      <c r="W55" s="8">
        <v>13666</v>
      </c>
      <c r="X55" s="8">
        <v>8570</v>
      </c>
      <c r="Y55" s="8">
        <v>46763</v>
      </c>
      <c r="Z55" s="8">
        <v>0</v>
      </c>
      <c r="AA55" s="8">
        <v>9550</v>
      </c>
      <c r="AB55" s="8">
        <v>0</v>
      </c>
      <c r="AC55" s="8">
        <v>20010</v>
      </c>
      <c r="AD55" s="8">
        <v>20</v>
      </c>
      <c r="AE55" s="8">
        <v>34470</v>
      </c>
      <c r="AF55" s="8">
        <v>11110</v>
      </c>
      <c r="AG55" s="8">
        <v>8551</v>
      </c>
      <c r="AH55" s="8">
        <v>25481</v>
      </c>
      <c r="AI55" s="8">
        <v>0</v>
      </c>
      <c r="AJ55" s="8">
        <v>17555</v>
      </c>
    </row>
    <row r="56" spans="1:36" ht="15" customHeight="1">
      <c r="A56" s="7" t="s">
        <v>306</v>
      </c>
      <c r="B56" s="8">
        <v>0</v>
      </c>
      <c r="C56" s="8">
        <v>1055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6135</v>
      </c>
      <c r="J56" s="8">
        <v>17275</v>
      </c>
      <c r="K56" s="8">
        <v>19510</v>
      </c>
      <c r="L56" s="8">
        <v>17352</v>
      </c>
      <c r="M56" s="8">
        <v>0</v>
      </c>
      <c r="N56" s="8">
        <v>0</v>
      </c>
      <c r="O56" s="8">
        <v>38168</v>
      </c>
      <c r="P56" s="8">
        <v>0</v>
      </c>
      <c r="Q56" s="8">
        <v>2500</v>
      </c>
      <c r="R56" s="8">
        <v>0</v>
      </c>
      <c r="S56" s="8">
        <v>3289</v>
      </c>
      <c r="T56" s="8">
        <v>0</v>
      </c>
      <c r="U56" s="8">
        <v>17037</v>
      </c>
      <c r="V56" s="8">
        <v>45433</v>
      </c>
      <c r="W56" s="8">
        <v>7000</v>
      </c>
      <c r="X56" s="8">
        <v>6020</v>
      </c>
      <c r="Y56" s="8">
        <v>39566</v>
      </c>
      <c r="Z56" s="8">
        <v>0</v>
      </c>
      <c r="AA56" s="8">
        <v>9550</v>
      </c>
      <c r="AB56" s="8">
        <v>0</v>
      </c>
      <c r="AC56" s="8">
        <v>20000</v>
      </c>
      <c r="AD56" s="8">
        <v>12</v>
      </c>
      <c r="AE56" s="8">
        <v>33970</v>
      </c>
      <c r="AF56" s="8">
        <v>0</v>
      </c>
      <c r="AG56" s="8">
        <v>6000</v>
      </c>
      <c r="AH56" s="8">
        <v>17900</v>
      </c>
      <c r="AI56" s="8">
        <v>0</v>
      </c>
      <c r="AJ56" s="8">
        <v>16817</v>
      </c>
    </row>
    <row r="57" spans="1:36" ht="15" customHeight="1">
      <c r="A57" s="7" t="s">
        <v>28</v>
      </c>
      <c r="B57" s="8">
        <v>9300</v>
      </c>
      <c r="C57" s="8">
        <v>7691</v>
      </c>
      <c r="D57" s="8">
        <v>17732</v>
      </c>
      <c r="E57" s="8">
        <v>0</v>
      </c>
      <c r="F57" s="8">
        <v>0</v>
      </c>
      <c r="G57" s="8">
        <v>0</v>
      </c>
      <c r="H57" s="8">
        <v>0</v>
      </c>
      <c r="I57" s="8">
        <v>1765</v>
      </c>
      <c r="J57" s="8">
        <v>1070</v>
      </c>
      <c r="K57" s="8">
        <v>18615</v>
      </c>
      <c r="L57" s="8">
        <v>96551</v>
      </c>
      <c r="M57" s="8">
        <v>0</v>
      </c>
      <c r="N57" s="8">
        <v>1651</v>
      </c>
      <c r="O57" s="8">
        <v>30</v>
      </c>
      <c r="P57" s="8">
        <v>40306</v>
      </c>
      <c r="Q57" s="8">
        <v>76</v>
      </c>
      <c r="R57" s="8">
        <v>477</v>
      </c>
      <c r="S57" s="8">
        <v>3478</v>
      </c>
      <c r="T57" s="8">
        <v>6260</v>
      </c>
      <c r="U57" s="8">
        <v>1070</v>
      </c>
      <c r="V57" s="8">
        <v>18068</v>
      </c>
      <c r="W57" s="8">
        <v>6666</v>
      </c>
      <c r="X57" s="8">
        <v>2550</v>
      </c>
      <c r="Y57" s="8">
        <v>7197</v>
      </c>
      <c r="Z57" s="8">
        <v>0</v>
      </c>
      <c r="AA57" s="8">
        <v>0</v>
      </c>
      <c r="AB57" s="8">
        <v>0</v>
      </c>
      <c r="AC57" s="8">
        <v>10</v>
      </c>
      <c r="AD57" s="8">
        <v>8</v>
      </c>
      <c r="AE57" s="8">
        <v>500</v>
      </c>
      <c r="AF57" s="8">
        <v>11110</v>
      </c>
      <c r="AG57" s="8">
        <v>2551</v>
      </c>
      <c r="AH57" s="8">
        <v>7581</v>
      </c>
      <c r="AI57" s="8">
        <v>0</v>
      </c>
      <c r="AJ57" s="8">
        <v>738</v>
      </c>
    </row>
    <row r="58" spans="1:36" ht="15" customHeight="1">
      <c r="A58" s="7" t="s">
        <v>29</v>
      </c>
      <c r="B58" s="8">
        <v>4026</v>
      </c>
      <c r="C58" s="8">
        <v>13862</v>
      </c>
      <c r="D58" s="8">
        <v>5845</v>
      </c>
      <c r="E58" s="8">
        <v>1288</v>
      </c>
      <c r="F58" s="8">
        <v>75183</v>
      </c>
      <c r="G58" s="8">
        <v>11737</v>
      </c>
      <c r="H58" s="8">
        <v>3758</v>
      </c>
      <c r="I58" s="8">
        <v>23952</v>
      </c>
      <c r="J58" s="8">
        <v>30104</v>
      </c>
      <c r="K58" s="8">
        <v>121621</v>
      </c>
      <c r="L58" s="8">
        <v>131197</v>
      </c>
      <c r="M58" s="8">
        <v>2343</v>
      </c>
      <c r="N58" s="8">
        <v>51353</v>
      </c>
      <c r="O58" s="8">
        <v>159665</v>
      </c>
      <c r="P58" s="8">
        <v>7398</v>
      </c>
      <c r="Q58" s="8">
        <v>1269</v>
      </c>
      <c r="R58" s="8">
        <v>2214</v>
      </c>
      <c r="S58" s="8">
        <v>127492</v>
      </c>
      <c r="T58" s="8">
        <v>1156</v>
      </c>
      <c r="U58" s="8">
        <v>194521</v>
      </c>
      <c r="V58" s="8">
        <v>103288</v>
      </c>
      <c r="W58" s="8">
        <v>87070</v>
      </c>
      <c r="X58" s="8">
        <v>186441</v>
      </c>
      <c r="Y58" s="8">
        <v>403238</v>
      </c>
      <c r="Z58" s="8">
        <v>402</v>
      </c>
      <c r="AA58" s="8">
        <v>5765</v>
      </c>
      <c r="AB58" s="8">
        <v>1742</v>
      </c>
      <c r="AC58" s="8">
        <v>14868</v>
      </c>
      <c r="AD58" s="8">
        <v>70531</v>
      </c>
      <c r="AE58" s="8">
        <v>6538</v>
      </c>
      <c r="AF58" s="8">
        <v>1473</v>
      </c>
      <c r="AG58" s="8">
        <v>1872</v>
      </c>
      <c r="AH58" s="8">
        <v>4082</v>
      </c>
      <c r="AI58" s="8">
        <v>17476</v>
      </c>
      <c r="AJ58" s="8">
        <v>77323</v>
      </c>
    </row>
    <row r="59" spans="1:36" ht="15" customHeight="1">
      <c r="A59" s="7" t="s">
        <v>30</v>
      </c>
      <c r="B59" s="8">
        <v>177</v>
      </c>
      <c r="C59" s="8">
        <v>1338</v>
      </c>
      <c r="D59" s="8">
        <v>811</v>
      </c>
      <c r="E59" s="8">
        <v>83</v>
      </c>
      <c r="F59" s="8">
        <v>4000</v>
      </c>
      <c r="G59" s="8">
        <v>4824</v>
      </c>
      <c r="H59" s="8">
        <v>416</v>
      </c>
      <c r="I59" s="8">
        <v>3013</v>
      </c>
      <c r="J59" s="8">
        <v>1237</v>
      </c>
      <c r="K59" s="8">
        <v>24837</v>
      </c>
      <c r="L59" s="8">
        <v>7614</v>
      </c>
      <c r="M59" s="8">
        <v>131</v>
      </c>
      <c r="N59" s="8">
        <v>6786</v>
      </c>
      <c r="O59" s="8">
        <v>15941</v>
      </c>
      <c r="P59" s="8">
        <v>1114</v>
      </c>
      <c r="Q59" s="8">
        <v>83</v>
      </c>
      <c r="R59" s="8">
        <v>520</v>
      </c>
      <c r="S59" s="8">
        <v>25555</v>
      </c>
      <c r="T59" s="8">
        <v>344</v>
      </c>
      <c r="U59" s="8">
        <v>12216</v>
      </c>
      <c r="V59" s="8">
        <v>7721</v>
      </c>
      <c r="W59" s="8">
        <v>4689</v>
      </c>
      <c r="X59" s="8">
        <v>15226</v>
      </c>
      <c r="Y59" s="8">
        <v>56216</v>
      </c>
      <c r="Z59" s="8">
        <v>45</v>
      </c>
      <c r="AA59" s="8">
        <v>756</v>
      </c>
      <c r="AB59" s="8">
        <v>102</v>
      </c>
      <c r="AC59" s="8">
        <v>754</v>
      </c>
      <c r="AD59" s="8">
        <v>2505</v>
      </c>
      <c r="AE59" s="8">
        <v>572</v>
      </c>
      <c r="AF59" s="8">
        <v>174</v>
      </c>
      <c r="AG59" s="8">
        <v>184</v>
      </c>
      <c r="AH59" s="8">
        <v>531</v>
      </c>
      <c r="AI59" s="8">
        <v>933</v>
      </c>
      <c r="AJ59" s="8">
        <v>9912</v>
      </c>
    </row>
    <row r="60" spans="1:36" ht="15" customHeight="1">
      <c r="A60" s="7" t="s">
        <v>307</v>
      </c>
      <c r="B60" s="8">
        <v>1166</v>
      </c>
      <c r="C60" s="8">
        <v>8854</v>
      </c>
      <c r="D60" s="8">
        <v>3577</v>
      </c>
      <c r="E60" s="8">
        <v>374</v>
      </c>
      <c r="F60" s="8">
        <v>25829</v>
      </c>
      <c r="G60" s="8">
        <v>3892</v>
      </c>
      <c r="H60" s="8">
        <v>2154</v>
      </c>
      <c r="I60" s="8">
        <v>10723</v>
      </c>
      <c r="J60" s="8">
        <v>7499</v>
      </c>
      <c r="K60" s="8">
        <v>27393</v>
      </c>
      <c r="L60" s="8">
        <v>57651</v>
      </c>
      <c r="M60" s="8">
        <v>1715</v>
      </c>
      <c r="N60" s="8">
        <v>24120</v>
      </c>
      <c r="O60" s="8">
        <v>46187</v>
      </c>
      <c r="P60" s="8">
        <v>2972</v>
      </c>
      <c r="Q60" s="8">
        <v>692</v>
      </c>
      <c r="R60" s="8">
        <v>516</v>
      </c>
      <c r="S60" s="8">
        <v>46019</v>
      </c>
      <c r="T60" s="8">
        <v>590</v>
      </c>
      <c r="U60" s="8">
        <v>85776</v>
      </c>
      <c r="V60" s="8">
        <v>39006</v>
      </c>
      <c r="W60" s="8">
        <v>46265</v>
      </c>
      <c r="X60" s="8">
        <v>76147</v>
      </c>
      <c r="Y60" s="8">
        <v>181913</v>
      </c>
      <c r="Z60" s="8">
        <v>84</v>
      </c>
      <c r="AA60" s="8">
        <v>3597</v>
      </c>
      <c r="AB60" s="8">
        <v>1158</v>
      </c>
      <c r="AC60" s="8">
        <v>11054</v>
      </c>
      <c r="AD60" s="8">
        <v>28907</v>
      </c>
      <c r="AE60" s="8">
        <v>4326</v>
      </c>
      <c r="AF60" s="8">
        <v>764</v>
      </c>
      <c r="AG60" s="8">
        <v>1277</v>
      </c>
      <c r="AH60" s="8">
        <v>2024</v>
      </c>
      <c r="AI60" s="8">
        <v>11769</v>
      </c>
      <c r="AJ60" s="8">
        <v>28341</v>
      </c>
    </row>
    <row r="61" spans="1:36" ht="15" customHeight="1">
      <c r="A61" s="7" t="s">
        <v>107</v>
      </c>
      <c r="B61" s="8">
        <v>0</v>
      </c>
      <c r="C61" s="8">
        <v>36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2915</v>
      </c>
      <c r="P61" s="8">
        <v>0</v>
      </c>
      <c r="Q61" s="8">
        <v>0</v>
      </c>
      <c r="R61" s="8">
        <v>0</v>
      </c>
      <c r="S61" s="8">
        <v>2416</v>
      </c>
      <c r="T61" s="8">
        <v>0</v>
      </c>
      <c r="U61" s="8">
        <v>814</v>
      </c>
      <c r="V61" s="8">
        <v>0</v>
      </c>
      <c r="W61" s="8">
        <v>650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733</v>
      </c>
    </row>
    <row r="62" spans="1:36" ht="15" customHeight="1">
      <c r="A62" s="7" t="s">
        <v>308</v>
      </c>
      <c r="B62" s="8">
        <v>0</v>
      </c>
      <c r="C62" s="8">
        <v>1031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56</v>
      </c>
      <c r="M62" s="8">
        <v>0</v>
      </c>
      <c r="N62" s="8">
        <v>0</v>
      </c>
      <c r="O62" s="8">
        <v>6707</v>
      </c>
      <c r="P62" s="8">
        <v>0</v>
      </c>
      <c r="Q62" s="8">
        <v>0</v>
      </c>
      <c r="R62" s="8">
        <v>0</v>
      </c>
      <c r="S62" s="8">
        <v>367</v>
      </c>
      <c r="T62" s="8">
        <v>0</v>
      </c>
      <c r="U62" s="8">
        <v>0</v>
      </c>
      <c r="V62" s="8">
        <v>0</v>
      </c>
      <c r="W62" s="8">
        <v>242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2030</v>
      </c>
    </row>
    <row r="63" spans="1:36" ht="15" customHeight="1">
      <c r="A63" s="7" t="s">
        <v>309</v>
      </c>
      <c r="B63" s="8">
        <v>3</v>
      </c>
      <c r="C63" s="8">
        <v>0</v>
      </c>
      <c r="D63" s="8">
        <v>0</v>
      </c>
      <c r="E63" s="8">
        <v>514</v>
      </c>
      <c r="F63" s="8">
        <v>33263</v>
      </c>
      <c r="G63" s="8">
        <v>878</v>
      </c>
      <c r="H63" s="8">
        <v>394</v>
      </c>
      <c r="I63" s="8">
        <v>0</v>
      </c>
      <c r="J63" s="8">
        <v>0</v>
      </c>
      <c r="K63" s="8">
        <v>0</v>
      </c>
      <c r="L63" s="8">
        <v>28908</v>
      </c>
      <c r="M63" s="8">
        <v>0</v>
      </c>
      <c r="N63" s="8">
        <v>0</v>
      </c>
      <c r="O63" s="8">
        <v>40302</v>
      </c>
      <c r="P63" s="8">
        <v>0</v>
      </c>
      <c r="Q63" s="8">
        <v>125</v>
      </c>
      <c r="R63" s="8">
        <v>0</v>
      </c>
      <c r="S63" s="8">
        <v>28473</v>
      </c>
      <c r="T63" s="8">
        <v>0</v>
      </c>
      <c r="U63" s="8">
        <v>28925</v>
      </c>
      <c r="V63" s="8">
        <v>16811</v>
      </c>
      <c r="W63" s="8">
        <v>18220</v>
      </c>
      <c r="X63" s="8">
        <v>25438</v>
      </c>
      <c r="Y63" s="8">
        <v>77039</v>
      </c>
      <c r="Z63" s="8">
        <v>0</v>
      </c>
      <c r="AA63" s="8">
        <v>0</v>
      </c>
      <c r="AB63" s="8">
        <v>0</v>
      </c>
      <c r="AC63" s="8">
        <v>420</v>
      </c>
      <c r="AD63" s="8">
        <v>1400</v>
      </c>
      <c r="AE63" s="8">
        <v>0</v>
      </c>
      <c r="AF63" s="8">
        <v>26</v>
      </c>
      <c r="AG63" s="8">
        <v>0</v>
      </c>
      <c r="AH63" s="8">
        <v>0</v>
      </c>
      <c r="AI63" s="8">
        <v>1517</v>
      </c>
      <c r="AJ63" s="8">
        <v>19500</v>
      </c>
    </row>
    <row r="64" spans="1:36" ht="15" customHeight="1">
      <c r="A64" s="7" t="s">
        <v>312</v>
      </c>
      <c r="B64" s="8">
        <v>1180</v>
      </c>
      <c r="C64" s="8">
        <v>2603</v>
      </c>
      <c r="D64" s="8">
        <v>1457</v>
      </c>
      <c r="E64" s="8">
        <v>317</v>
      </c>
      <c r="F64" s="8">
        <v>4736</v>
      </c>
      <c r="G64" s="8">
        <v>2074</v>
      </c>
      <c r="H64" s="8">
        <v>794</v>
      </c>
      <c r="I64" s="8">
        <v>3810</v>
      </c>
      <c r="J64" s="8">
        <v>2519</v>
      </c>
      <c r="K64" s="8">
        <v>33111</v>
      </c>
      <c r="L64" s="8">
        <v>26911</v>
      </c>
      <c r="M64" s="8">
        <v>497</v>
      </c>
      <c r="N64" s="8">
        <v>4332</v>
      </c>
      <c r="O64" s="8">
        <v>14267</v>
      </c>
      <c r="P64" s="8">
        <v>3268</v>
      </c>
      <c r="Q64" s="8">
        <v>369</v>
      </c>
      <c r="R64" s="8">
        <v>944</v>
      </c>
      <c r="S64" s="8">
        <v>10778</v>
      </c>
      <c r="T64" s="8">
        <v>222</v>
      </c>
      <c r="U64" s="8">
        <v>22389</v>
      </c>
      <c r="V64" s="8">
        <v>6654</v>
      </c>
      <c r="W64" s="8">
        <v>8941</v>
      </c>
      <c r="X64" s="8">
        <v>31218</v>
      </c>
      <c r="Y64" s="8">
        <v>54766</v>
      </c>
      <c r="Z64" s="8">
        <v>273</v>
      </c>
      <c r="AA64" s="8">
        <v>772</v>
      </c>
      <c r="AB64" s="8">
        <v>482</v>
      </c>
      <c r="AC64" s="8">
        <v>2640</v>
      </c>
      <c r="AD64" s="8">
        <v>7114</v>
      </c>
      <c r="AE64" s="8">
        <v>1336</v>
      </c>
      <c r="AF64" s="8">
        <v>509</v>
      </c>
      <c r="AG64" s="8">
        <v>341</v>
      </c>
      <c r="AH64" s="8">
        <v>1222</v>
      </c>
      <c r="AI64" s="8">
        <v>3157</v>
      </c>
      <c r="AJ64" s="8">
        <v>7255</v>
      </c>
    </row>
    <row r="65" spans="1:36" ht="15" customHeight="1">
      <c r="A65" s="7" t="s">
        <v>86</v>
      </c>
      <c r="B65" s="8">
        <v>0</v>
      </c>
      <c r="C65" s="8">
        <v>0</v>
      </c>
      <c r="D65" s="8">
        <v>0</v>
      </c>
      <c r="E65" s="8">
        <v>0</v>
      </c>
      <c r="F65" s="8">
        <v>2355</v>
      </c>
      <c r="G65" s="8">
        <v>53</v>
      </c>
      <c r="H65" s="8">
        <v>0</v>
      </c>
      <c r="I65" s="8">
        <v>0</v>
      </c>
      <c r="J65" s="8">
        <v>240</v>
      </c>
      <c r="K65" s="8">
        <v>25</v>
      </c>
      <c r="L65" s="8">
        <v>0</v>
      </c>
      <c r="M65" s="8">
        <v>0</v>
      </c>
      <c r="N65" s="8">
        <v>291</v>
      </c>
      <c r="O65" s="8">
        <v>22249</v>
      </c>
      <c r="P65" s="8">
        <v>44</v>
      </c>
      <c r="Q65" s="8">
        <v>0</v>
      </c>
      <c r="R65" s="8">
        <v>234</v>
      </c>
      <c r="S65" s="8">
        <v>574</v>
      </c>
      <c r="T65" s="8">
        <v>0</v>
      </c>
      <c r="U65" s="8">
        <v>325</v>
      </c>
      <c r="V65" s="8">
        <v>292</v>
      </c>
      <c r="W65" s="8">
        <v>7</v>
      </c>
      <c r="X65" s="8">
        <v>0</v>
      </c>
      <c r="Y65" s="8">
        <v>11059</v>
      </c>
      <c r="Z65" s="8">
        <v>0</v>
      </c>
      <c r="AA65" s="8">
        <v>640</v>
      </c>
      <c r="AB65" s="8">
        <v>0</v>
      </c>
      <c r="AC65" s="8">
        <v>0</v>
      </c>
      <c r="AD65" s="8">
        <v>2912</v>
      </c>
      <c r="AE65" s="8">
        <v>0</v>
      </c>
      <c r="AF65" s="8">
        <v>0</v>
      </c>
      <c r="AG65" s="8">
        <v>56</v>
      </c>
      <c r="AH65" s="8">
        <v>0</v>
      </c>
      <c r="AI65" s="8">
        <v>100</v>
      </c>
      <c r="AJ65" s="8">
        <v>490</v>
      </c>
    </row>
    <row r="66" spans="1:36" ht="15" customHeight="1">
      <c r="A66" s="7" t="s">
        <v>87</v>
      </c>
      <c r="B66" s="8">
        <v>1500</v>
      </c>
      <c r="C66" s="8">
        <v>0</v>
      </c>
      <c r="D66" s="8">
        <v>0</v>
      </c>
      <c r="E66" s="8">
        <v>0</v>
      </c>
      <c r="F66" s="8">
        <v>5000</v>
      </c>
      <c r="G66" s="8">
        <v>0</v>
      </c>
      <c r="H66" s="8">
        <v>0</v>
      </c>
      <c r="I66" s="8">
        <v>6406</v>
      </c>
      <c r="J66" s="8">
        <v>11500</v>
      </c>
      <c r="K66" s="8">
        <v>24164</v>
      </c>
      <c r="L66" s="8">
        <v>4443</v>
      </c>
      <c r="M66" s="8">
        <v>0</v>
      </c>
      <c r="N66" s="8">
        <v>15000</v>
      </c>
      <c r="O66" s="8">
        <v>11000</v>
      </c>
      <c r="P66" s="8">
        <v>0</v>
      </c>
      <c r="Q66" s="8">
        <v>0</v>
      </c>
      <c r="R66" s="8">
        <v>0</v>
      </c>
      <c r="S66" s="8">
        <v>12750</v>
      </c>
      <c r="T66" s="8">
        <v>0</v>
      </c>
      <c r="U66" s="8">
        <v>21554</v>
      </c>
      <c r="V66" s="8">
        <v>28157</v>
      </c>
      <c r="W66" s="8">
        <v>8000</v>
      </c>
      <c r="X66" s="8">
        <v>28238</v>
      </c>
      <c r="Y66" s="8">
        <v>11102</v>
      </c>
      <c r="Z66" s="8">
        <v>0</v>
      </c>
      <c r="AA66" s="8">
        <v>0</v>
      </c>
      <c r="AB66" s="8">
        <v>0</v>
      </c>
      <c r="AC66" s="8">
        <v>0</v>
      </c>
      <c r="AD66" s="8">
        <v>27500</v>
      </c>
      <c r="AE66" s="8">
        <v>0</v>
      </c>
      <c r="AF66" s="8">
        <v>0</v>
      </c>
      <c r="AG66" s="8">
        <v>0</v>
      </c>
      <c r="AH66" s="8">
        <v>0</v>
      </c>
      <c r="AI66" s="8">
        <v>0</v>
      </c>
      <c r="AJ66" s="8">
        <v>6000</v>
      </c>
    </row>
    <row r="67" spans="1:36" ht="15" customHeight="1">
      <c r="A67" s="7" t="s">
        <v>108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16</v>
      </c>
      <c r="H67" s="8">
        <v>0</v>
      </c>
      <c r="I67" s="8">
        <v>0</v>
      </c>
      <c r="J67" s="8">
        <v>7109</v>
      </c>
      <c r="K67" s="8">
        <v>12091</v>
      </c>
      <c r="L67" s="8">
        <v>5614</v>
      </c>
      <c r="M67" s="8">
        <v>0</v>
      </c>
      <c r="N67" s="8">
        <v>824</v>
      </c>
      <c r="O67" s="8">
        <v>97</v>
      </c>
      <c r="P67" s="8">
        <v>0</v>
      </c>
      <c r="Q67" s="8">
        <v>0</v>
      </c>
      <c r="R67" s="8">
        <v>0</v>
      </c>
      <c r="S67" s="8">
        <v>560</v>
      </c>
      <c r="T67" s="8">
        <v>0</v>
      </c>
      <c r="U67" s="8">
        <v>22522</v>
      </c>
      <c r="V67" s="8">
        <v>4647</v>
      </c>
      <c r="W67" s="8">
        <v>56</v>
      </c>
      <c r="X67" s="8">
        <v>10174</v>
      </c>
      <c r="Y67" s="8">
        <v>11143</v>
      </c>
      <c r="Z67" s="8">
        <v>0</v>
      </c>
      <c r="AA67" s="8">
        <v>0</v>
      </c>
      <c r="AB67" s="8">
        <v>0</v>
      </c>
      <c r="AC67" s="8">
        <v>0</v>
      </c>
      <c r="AD67" s="8">
        <v>193</v>
      </c>
      <c r="AE67" s="8">
        <v>304</v>
      </c>
      <c r="AF67" s="8">
        <v>0</v>
      </c>
      <c r="AG67" s="8">
        <v>14</v>
      </c>
      <c r="AH67" s="8">
        <v>305</v>
      </c>
      <c r="AI67" s="8">
        <v>0</v>
      </c>
      <c r="AJ67" s="8">
        <v>3062</v>
      </c>
    </row>
    <row r="68" spans="1:36" ht="15" customHeight="1">
      <c r="A68" s="5" t="s">
        <v>313</v>
      </c>
      <c r="B68" s="6">
        <v>3693</v>
      </c>
      <c r="C68" s="6">
        <v>31072</v>
      </c>
      <c r="D68" s="6">
        <v>12978</v>
      </c>
      <c r="E68" s="6">
        <v>6849</v>
      </c>
      <c r="F68" s="6">
        <v>26501</v>
      </c>
      <c r="G68" s="6">
        <v>19626</v>
      </c>
      <c r="H68" s="6">
        <v>8501</v>
      </c>
      <c r="I68" s="6">
        <v>37366</v>
      </c>
      <c r="J68" s="6">
        <v>17546</v>
      </c>
      <c r="K68" s="6">
        <v>157875</v>
      </c>
      <c r="L68" s="6">
        <v>108629</v>
      </c>
      <c r="M68" s="6">
        <v>6737</v>
      </c>
      <c r="N68" s="6">
        <v>46738</v>
      </c>
      <c r="O68" s="6">
        <v>93848</v>
      </c>
      <c r="P68" s="6">
        <v>15468</v>
      </c>
      <c r="Q68" s="6">
        <v>10300</v>
      </c>
      <c r="R68" s="6">
        <v>5646</v>
      </c>
      <c r="S68" s="6">
        <v>29460</v>
      </c>
      <c r="T68" s="6">
        <v>4054</v>
      </c>
      <c r="U68" s="6">
        <v>144044</v>
      </c>
      <c r="V68" s="6">
        <v>47584</v>
      </c>
      <c r="W68" s="6">
        <v>59869</v>
      </c>
      <c r="X68" s="6">
        <v>103325</v>
      </c>
      <c r="Y68" s="6">
        <v>347458</v>
      </c>
      <c r="Z68" s="6">
        <v>4890</v>
      </c>
      <c r="AA68" s="6">
        <v>25812</v>
      </c>
      <c r="AB68" s="6">
        <v>11296</v>
      </c>
      <c r="AC68" s="6">
        <v>14123</v>
      </c>
      <c r="AD68" s="6">
        <v>26483</v>
      </c>
      <c r="AE68" s="6">
        <v>10007</v>
      </c>
      <c r="AF68" s="6">
        <v>5069</v>
      </c>
      <c r="AG68" s="6">
        <v>5261</v>
      </c>
      <c r="AH68" s="6">
        <v>12449</v>
      </c>
      <c r="AI68" s="6">
        <v>14625</v>
      </c>
      <c r="AJ68" s="6">
        <v>47391</v>
      </c>
    </row>
    <row r="69" spans="1:36" ht="15" customHeight="1">
      <c r="A69" s="7" t="s">
        <v>31</v>
      </c>
      <c r="B69" s="8">
        <v>3500</v>
      </c>
      <c r="C69" s="8">
        <v>17500</v>
      </c>
      <c r="D69" s="8">
        <v>13000</v>
      </c>
      <c r="E69" s="8">
        <v>5000</v>
      </c>
      <c r="F69" s="8">
        <v>20000</v>
      </c>
      <c r="G69" s="8">
        <v>14000</v>
      </c>
      <c r="H69" s="8">
        <v>6500</v>
      </c>
      <c r="I69" s="8">
        <v>26671</v>
      </c>
      <c r="J69" s="8">
        <v>8375</v>
      </c>
      <c r="K69" s="8">
        <v>91405</v>
      </c>
      <c r="L69" s="8">
        <v>66010</v>
      </c>
      <c r="M69" s="8">
        <v>6500</v>
      </c>
      <c r="N69" s="8">
        <v>20500</v>
      </c>
      <c r="O69" s="8">
        <v>40000</v>
      </c>
      <c r="P69" s="8">
        <v>11600</v>
      </c>
      <c r="Q69" s="8">
        <v>10000</v>
      </c>
      <c r="R69" s="8">
        <v>4407</v>
      </c>
      <c r="S69" s="8">
        <v>33400</v>
      </c>
      <c r="T69" s="8">
        <v>3500</v>
      </c>
      <c r="U69" s="8">
        <v>100000</v>
      </c>
      <c r="V69" s="8">
        <v>21284</v>
      </c>
      <c r="W69" s="8">
        <v>30500</v>
      </c>
      <c r="X69" s="8">
        <v>50000</v>
      </c>
      <c r="Y69" s="8">
        <v>0</v>
      </c>
      <c r="Z69" s="8">
        <v>2028</v>
      </c>
      <c r="AA69" s="8">
        <v>16250</v>
      </c>
      <c r="AB69" s="8">
        <v>6000</v>
      </c>
      <c r="AC69" s="8">
        <v>6000</v>
      </c>
      <c r="AD69" s="8">
        <v>25000</v>
      </c>
      <c r="AE69" s="8">
        <v>8450</v>
      </c>
      <c r="AF69" s="8">
        <v>3500</v>
      </c>
      <c r="AG69" s="8">
        <v>7018</v>
      </c>
      <c r="AH69" s="8">
        <v>9000</v>
      </c>
      <c r="AI69" s="8">
        <v>5500</v>
      </c>
      <c r="AJ69" s="8">
        <v>30000</v>
      </c>
    </row>
    <row r="70" spans="1:36" ht="15" customHeight="1">
      <c r="A70" s="7" t="s">
        <v>314</v>
      </c>
      <c r="B70" s="8">
        <v>0</v>
      </c>
      <c r="C70" s="8">
        <v>6500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5327</v>
      </c>
      <c r="J70" s="8">
        <v>6602</v>
      </c>
      <c r="K70" s="8">
        <v>29046</v>
      </c>
      <c r="L70" s="8">
        <v>6010</v>
      </c>
      <c r="M70" s="8">
        <v>0</v>
      </c>
      <c r="N70" s="8">
        <v>4955</v>
      </c>
      <c r="O70" s="8">
        <v>21600</v>
      </c>
      <c r="P70" s="8">
        <v>1475</v>
      </c>
      <c r="Q70" s="8">
        <v>300</v>
      </c>
      <c r="R70" s="8">
        <v>0</v>
      </c>
      <c r="S70" s="8">
        <v>0</v>
      </c>
      <c r="T70" s="8">
        <v>0</v>
      </c>
      <c r="U70" s="8">
        <v>0</v>
      </c>
      <c r="V70" s="8">
        <v>18095</v>
      </c>
      <c r="W70" s="8">
        <v>0</v>
      </c>
      <c r="X70" s="8">
        <v>24589</v>
      </c>
      <c r="Y70" s="8">
        <v>0</v>
      </c>
      <c r="Z70" s="8">
        <v>0</v>
      </c>
      <c r="AA70" s="8">
        <v>0</v>
      </c>
      <c r="AB70" s="8">
        <v>0</v>
      </c>
      <c r="AC70" s="8">
        <v>1450</v>
      </c>
      <c r="AD70" s="8">
        <v>0</v>
      </c>
      <c r="AE70" s="8">
        <v>0</v>
      </c>
      <c r="AF70" s="8">
        <v>0</v>
      </c>
      <c r="AG70" s="8">
        <v>0</v>
      </c>
      <c r="AH70" s="8">
        <v>0</v>
      </c>
      <c r="AI70" s="8">
        <v>0</v>
      </c>
      <c r="AJ70" s="8">
        <v>6900</v>
      </c>
    </row>
    <row r="71" spans="1:36" ht="15" customHeight="1">
      <c r="A71" s="7" t="s">
        <v>32</v>
      </c>
      <c r="B71" s="8">
        <v>21</v>
      </c>
      <c r="C71" s="8">
        <v>2762</v>
      </c>
      <c r="D71" s="8">
        <v>227</v>
      </c>
      <c r="E71" s="8">
        <v>184</v>
      </c>
      <c r="F71" s="8">
        <v>895</v>
      </c>
      <c r="G71" s="8">
        <v>2996</v>
      </c>
      <c r="H71" s="8">
        <v>522</v>
      </c>
      <c r="I71" s="8">
        <v>2986</v>
      </c>
      <c r="J71" s="8">
        <v>316</v>
      </c>
      <c r="K71" s="8">
        <v>16607</v>
      </c>
      <c r="L71" s="8">
        <v>10963</v>
      </c>
      <c r="M71" s="8">
        <v>372</v>
      </c>
      <c r="N71" s="8">
        <v>12775</v>
      </c>
      <c r="O71" s="8">
        <v>18954</v>
      </c>
      <c r="P71" s="8">
        <v>1055</v>
      </c>
      <c r="Q71" s="8">
        <v>0</v>
      </c>
      <c r="R71" s="8">
        <v>285</v>
      </c>
      <c r="S71" s="8">
        <v>424</v>
      </c>
      <c r="T71" s="8">
        <v>77</v>
      </c>
      <c r="U71" s="8">
        <v>15886</v>
      </c>
      <c r="V71" s="8">
        <v>-6709</v>
      </c>
      <c r="W71" s="8">
        <v>5571</v>
      </c>
      <c r="X71" s="8">
        <v>-2072</v>
      </c>
      <c r="Y71" s="8">
        <v>263529</v>
      </c>
      <c r="Z71" s="8">
        <v>404</v>
      </c>
      <c r="AA71" s="8">
        <v>6344</v>
      </c>
      <c r="AB71" s="8">
        <v>3980</v>
      </c>
      <c r="AC71" s="8">
        <v>3401</v>
      </c>
      <c r="AD71" s="8">
        <v>-8</v>
      </c>
      <c r="AE71" s="8">
        <v>981</v>
      </c>
      <c r="AF71" s="8">
        <v>197</v>
      </c>
      <c r="AG71" s="8">
        <v>-15</v>
      </c>
      <c r="AH71" s="8">
        <v>2383</v>
      </c>
      <c r="AI71" s="8">
        <v>7457</v>
      </c>
      <c r="AJ71" s="8">
        <v>6281</v>
      </c>
    </row>
    <row r="72" spans="1:36" ht="15" customHeight="1">
      <c r="A72" s="7" t="s">
        <v>315</v>
      </c>
      <c r="B72" s="8">
        <v>0</v>
      </c>
      <c r="C72" s="8">
        <v>0</v>
      </c>
      <c r="D72" s="8">
        <v>0</v>
      </c>
      <c r="E72" s="8">
        <v>0</v>
      </c>
      <c r="F72" s="8">
        <v>3772</v>
      </c>
      <c r="G72" s="8">
        <v>866</v>
      </c>
      <c r="H72" s="8">
        <v>456</v>
      </c>
      <c r="I72" s="8">
        <v>173</v>
      </c>
      <c r="J72" s="8">
        <v>0</v>
      </c>
      <c r="K72" s="8">
        <v>0</v>
      </c>
      <c r="L72" s="8">
        <v>6791</v>
      </c>
      <c r="M72" s="8">
        <v>174</v>
      </c>
      <c r="N72" s="8">
        <v>4538</v>
      </c>
      <c r="O72" s="8">
        <v>1848</v>
      </c>
      <c r="P72" s="8">
        <v>538</v>
      </c>
      <c r="Q72" s="8">
        <v>0</v>
      </c>
      <c r="R72" s="8">
        <v>187</v>
      </c>
      <c r="S72" s="8">
        <v>11649</v>
      </c>
      <c r="T72" s="8">
        <v>0</v>
      </c>
      <c r="U72" s="8">
        <v>7926</v>
      </c>
      <c r="V72" s="8">
        <v>958</v>
      </c>
      <c r="W72" s="8">
        <v>22767</v>
      </c>
      <c r="X72" s="8">
        <v>8340</v>
      </c>
      <c r="Y72" s="8">
        <v>45060</v>
      </c>
      <c r="Z72" s="8">
        <v>0</v>
      </c>
      <c r="AA72" s="8">
        <v>0</v>
      </c>
      <c r="AB72" s="8">
        <v>0</v>
      </c>
      <c r="AC72" s="8">
        <v>1506</v>
      </c>
      <c r="AD72" s="8">
        <v>1269</v>
      </c>
      <c r="AE72" s="8">
        <v>0</v>
      </c>
      <c r="AF72" s="8">
        <v>171</v>
      </c>
      <c r="AG72" s="8">
        <v>0</v>
      </c>
      <c r="AH72" s="8">
        <v>0</v>
      </c>
      <c r="AI72" s="8">
        <v>559</v>
      </c>
      <c r="AJ72" s="8">
        <v>2832</v>
      </c>
    </row>
    <row r="73" spans="1:36" ht="15" customHeight="1">
      <c r="A73" s="7" t="s">
        <v>88</v>
      </c>
      <c r="B73" s="8">
        <v>39</v>
      </c>
      <c r="C73" s="8">
        <v>0</v>
      </c>
      <c r="D73" s="8">
        <v>536</v>
      </c>
      <c r="E73" s="8">
        <v>1406</v>
      </c>
      <c r="F73" s="8">
        <v>-188</v>
      </c>
      <c r="G73" s="8">
        <v>0</v>
      </c>
      <c r="H73" s="8">
        <v>0</v>
      </c>
      <c r="I73" s="8">
        <v>0</v>
      </c>
      <c r="J73" s="8">
        <v>0</v>
      </c>
      <c r="K73" s="8">
        <v>116</v>
      </c>
      <c r="L73" s="8">
        <v>438</v>
      </c>
      <c r="M73" s="8">
        <v>0</v>
      </c>
      <c r="N73" s="8">
        <v>0</v>
      </c>
      <c r="O73" s="8">
        <v>0</v>
      </c>
      <c r="P73" s="8">
        <v>30</v>
      </c>
      <c r="Q73" s="8">
        <v>0</v>
      </c>
      <c r="R73" s="8">
        <v>238</v>
      </c>
      <c r="S73" s="8">
        <v>0</v>
      </c>
      <c r="T73" s="8">
        <v>0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2045</v>
      </c>
      <c r="AA73" s="8">
        <v>6</v>
      </c>
      <c r="AB73" s="8">
        <v>0</v>
      </c>
      <c r="AC73" s="8">
        <v>1606</v>
      </c>
      <c r="AD73" s="8">
        <v>0</v>
      </c>
      <c r="AE73" s="8">
        <v>0</v>
      </c>
      <c r="AF73" s="8">
        <v>589</v>
      </c>
      <c r="AG73" s="8">
        <v>0</v>
      </c>
      <c r="AH73" s="8">
        <v>0</v>
      </c>
      <c r="AI73" s="8">
        <v>0</v>
      </c>
      <c r="AJ73" s="8">
        <v>0</v>
      </c>
    </row>
    <row r="74" spans="1:36" ht="15" customHeight="1">
      <c r="A74" s="9" t="s">
        <v>329</v>
      </c>
      <c r="B74" s="10">
        <v>133</v>
      </c>
      <c r="C74" s="10">
        <v>4310</v>
      </c>
      <c r="D74" s="10">
        <v>-785</v>
      </c>
      <c r="E74" s="10">
        <v>259</v>
      </c>
      <c r="F74" s="10">
        <v>2022</v>
      </c>
      <c r="G74" s="10">
        <v>1764</v>
      </c>
      <c r="H74" s="10">
        <v>1023</v>
      </c>
      <c r="I74" s="10">
        <v>2209</v>
      </c>
      <c r="J74" s="10">
        <v>2253</v>
      </c>
      <c r="K74" s="10">
        <v>20701</v>
      </c>
      <c r="L74" s="10">
        <v>18417</v>
      </c>
      <c r="M74" s="10">
        <v>-309</v>
      </c>
      <c r="N74" s="10">
        <v>3970</v>
      </c>
      <c r="O74" s="10">
        <v>11446</v>
      </c>
      <c r="P74" s="10">
        <v>770</v>
      </c>
      <c r="Q74" s="10">
        <v>0</v>
      </c>
      <c r="R74" s="10">
        <v>529</v>
      </c>
      <c r="S74" s="10">
        <v>-16013</v>
      </c>
      <c r="T74" s="10">
        <v>477</v>
      </c>
      <c r="U74" s="10">
        <v>20232</v>
      </c>
      <c r="V74" s="10">
        <v>13956</v>
      </c>
      <c r="W74" s="10">
        <v>1031</v>
      </c>
      <c r="X74" s="10">
        <v>22468</v>
      </c>
      <c r="Y74" s="10">
        <v>38869</v>
      </c>
      <c r="Z74" s="10">
        <v>413</v>
      </c>
      <c r="AA74" s="10">
        <v>3212</v>
      </c>
      <c r="AB74" s="10">
        <v>1316</v>
      </c>
      <c r="AC74" s="10">
        <v>160</v>
      </c>
      <c r="AD74" s="10">
        <v>222</v>
      </c>
      <c r="AE74" s="10">
        <v>576</v>
      </c>
      <c r="AF74" s="10">
        <v>612</v>
      </c>
      <c r="AG74" s="10">
        <v>-1742</v>
      </c>
      <c r="AH74" s="10">
        <v>1066</v>
      </c>
      <c r="AI74" s="10">
        <v>1109</v>
      </c>
      <c r="AJ74" s="10">
        <v>1378</v>
      </c>
    </row>
    <row r="75" spans="1:36" ht="1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ht="15" customHeight="1">
      <c r="A76" s="2"/>
    </row>
    <row r="77" ht="15" customHeight="1">
      <c r="A77" s="28" t="s">
        <v>195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49">
      <selection activeCell="J54" sqref="J54"/>
    </sheetView>
  </sheetViews>
  <sheetFormatPr defaultColWidth="8.57421875" defaultRowHeight="12.75"/>
  <cols>
    <col min="1" max="1" width="34.8515625" style="3" customWidth="1"/>
    <col min="2" max="17" width="10.8515625" style="3" bestFit="1" customWidth="1"/>
    <col min="18" max="232" width="8.57421875" style="0" customWidth="1"/>
    <col min="233" max="233" width="58.28125" style="0" customWidth="1"/>
    <col min="234" max="234" width="40.421875" style="0" customWidth="1"/>
    <col min="235" max="235" width="15.57421875" style="0" customWidth="1"/>
  </cols>
  <sheetData>
    <row r="1" spans="1:17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15" customHeight="1">
      <c r="A2" s="1" t="s">
        <v>36</v>
      </c>
    </row>
    <row r="3" ht="15" customHeight="1"/>
    <row r="4" ht="15" customHeight="1">
      <c r="A4" s="1"/>
    </row>
    <row r="5" spans="1:17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2:17" ht="15" customHeight="1">
      <c r="B7" s="4" t="s">
        <v>6</v>
      </c>
      <c r="C7" s="4" t="s">
        <v>41</v>
      </c>
      <c r="D7" s="4" t="s">
        <v>14</v>
      </c>
      <c r="E7" s="4" t="s">
        <v>12</v>
      </c>
      <c r="F7" s="4" t="s">
        <v>2</v>
      </c>
      <c r="G7" s="4" t="s">
        <v>9</v>
      </c>
      <c r="H7" s="4" t="s">
        <v>11</v>
      </c>
      <c r="I7" s="4" t="s">
        <v>40</v>
      </c>
      <c r="J7" s="4" t="s">
        <v>5</v>
      </c>
      <c r="K7" s="4" t="s">
        <v>3</v>
      </c>
      <c r="L7" s="4" t="s">
        <v>42</v>
      </c>
      <c r="M7" s="4" t="s">
        <v>4</v>
      </c>
      <c r="N7" s="4" t="s">
        <v>8</v>
      </c>
      <c r="O7" s="4" t="s">
        <v>10</v>
      </c>
      <c r="P7" s="4" t="s">
        <v>38</v>
      </c>
      <c r="Q7" s="4" t="s">
        <v>7</v>
      </c>
    </row>
    <row r="8" spans="2:17" ht="15" customHeight="1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9" spans="1:17" ht="15" customHeight="1">
      <c r="A9" s="5" t="s">
        <v>16</v>
      </c>
      <c r="B9" s="6">
        <f>B10+B13+B17+B24+B28+B38</f>
        <v>669597</v>
      </c>
      <c r="C9" s="6">
        <f>C10+C13+C17+C24+C28+C38</f>
        <v>308418</v>
      </c>
      <c r="D9" s="6">
        <f>D10+D13+D17+D24+D28+D38</f>
        <v>169177</v>
      </c>
      <c r="E9" s="6">
        <f>E10+E13+E17+E24+E28+E38</f>
        <v>1124060</v>
      </c>
      <c r="F9" s="6">
        <f aca="true" t="shared" si="0" ref="F9:P9">F10+F13+F17+F24+F28+F38</f>
        <v>1402581</v>
      </c>
      <c r="G9" s="6">
        <f>G10+G13+G17+G24+G28+G38</f>
        <v>712859</v>
      </c>
      <c r="H9" s="6">
        <f>H10+H13+H17+H24+H28+H38</f>
        <v>571417</v>
      </c>
      <c r="I9" s="6">
        <f>I10+I13+I17+I24+I28+I38</f>
        <v>166458</v>
      </c>
      <c r="J9" s="6">
        <f>J10+J13+J17+J24+J28+J38</f>
        <v>848162</v>
      </c>
      <c r="K9" s="6">
        <f t="shared" si="0"/>
        <v>1804051</v>
      </c>
      <c r="L9" s="6">
        <f>L10+L13+L17+L24+L28+L38</f>
        <v>975170</v>
      </c>
      <c r="M9" s="6">
        <f t="shared" si="0"/>
        <v>1114120</v>
      </c>
      <c r="N9" s="6">
        <f t="shared" si="0"/>
        <v>1438039</v>
      </c>
      <c r="O9" s="6">
        <f t="shared" si="0"/>
        <v>3319005</v>
      </c>
      <c r="P9" s="6">
        <f t="shared" si="0"/>
        <v>509685</v>
      </c>
      <c r="Q9" s="6">
        <f>Q10+Q13+Q17+Q24+Q28+Q38</f>
        <v>563759</v>
      </c>
    </row>
    <row r="10" spans="1:17" ht="15" customHeight="1">
      <c r="A10" s="7" t="s">
        <v>17</v>
      </c>
      <c r="B10" s="8">
        <f>B11+B12</f>
        <v>99738</v>
      </c>
      <c r="C10" s="8">
        <f>C11+C12</f>
        <v>45215</v>
      </c>
      <c r="D10" s="8">
        <f>D11+D12</f>
        <v>2824</v>
      </c>
      <c r="E10" s="8">
        <f>E11+E12</f>
        <v>164371</v>
      </c>
      <c r="F10" s="8">
        <f aca="true" t="shared" si="1" ref="F10:P10">F11+F12</f>
        <v>231009</v>
      </c>
      <c r="G10" s="8">
        <f>G11+G12</f>
        <v>117164</v>
      </c>
      <c r="H10" s="8">
        <f>H11+H12</f>
        <v>54228</v>
      </c>
      <c r="I10" s="8">
        <f>I11+I12</f>
        <v>22351</v>
      </c>
      <c r="J10" s="8">
        <f>J11+J12</f>
        <v>116817</v>
      </c>
      <c r="K10" s="8">
        <f t="shared" si="1"/>
        <v>202573</v>
      </c>
      <c r="L10" s="8">
        <f>L11+L12</f>
        <v>121440</v>
      </c>
      <c r="M10" s="8">
        <f t="shared" si="1"/>
        <v>161260</v>
      </c>
      <c r="N10" s="8">
        <f t="shared" si="1"/>
        <v>190046</v>
      </c>
      <c r="O10" s="8">
        <f t="shared" si="1"/>
        <v>450760.99999999994</v>
      </c>
      <c r="P10" s="8">
        <f t="shared" si="1"/>
        <v>100143</v>
      </c>
      <c r="Q10" s="8">
        <f>Q11+Q12</f>
        <v>115937</v>
      </c>
    </row>
    <row r="11" spans="1:17" ht="15" customHeight="1">
      <c r="A11" s="7" t="s">
        <v>18</v>
      </c>
      <c r="B11" s="8">
        <v>85010</v>
      </c>
      <c r="C11" s="8">
        <v>29051</v>
      </c>
      <c r="D11" s="8">
        <v>1150</v>
      </c>
      <c r="E11" s="8">
        <v>122216</v>
      </c>
      <c r="F11" s="8">
        <v>182690</v>
      </c>
      <c r="G11" s="8">
        <v>86738</v>
      </c>
      <c r="H11" s="8">
        <v>38503</v>
      </c>
      <c r="I11" s="8">
        <v>13869</v>
      </c>
      <c r="J11" s="8">
        <v>78534</v>
      </c>
      <c r="K11" s="8">
        <v>181925</v>
      </c>
      <c r="L11" s="8">
        <v>88868</v>
      </c>
      <c r="M11" s="8">
        <v>118450</v>
      </c>
      <c r="N11" s="8">
        <v>151912</v>
      </c>
      <c r="O11" s="8">
        <v>423776.99999999994</v>
      </c>
      <c r="P11" s="8">
        <v>83845</v>
      </c>
      <c r="Q11" s="8">
        <v>83666</v>
      </c>
    </row>
    <row r="12" spans="1:17" ht="15" customHeight="1">
      <c r="A12" s="7" t="s">
        <v>92</v>
      </c>
      <c r="B12" s="8">
        <v>14728</v>
      </c>
      <c r="C12" s="8">
        <v>16164</v>
      </c>
      <c r="D12" s="8">
        <v>1674</v>
      </c>
      <c r="E12" s="8">
        <v>42155</v>
      </c>
      <c r="F12" s="8">
        <v>48319</v>
      </c>
      <c r="G12" s="8">
        <v>30426</v>
      </c>
      <c r="H12" s="8">
        <v>15725</v>
      </c>
      <c r="I12" s="8">
        <v>8482</v>
      </c>
      <c r="J12" s="8">
        <v>38283</v>
      </c>
      <c r="K12" s="8">
        <v>20648</v>
      </c>
      <c r="L12" s="8">
        <v>32572</v>
      </c>
      <c r="M12" s="8">
        <v>42810</v>
      </c>
      <c r="N12" s="8">
        <v>38134</v>
      </c>
      <c r="O12" s="8">
        <v>26984</v>
      </c>
      <c r="P12" s="8">
        <v>16298</v>
      </c>
      <c r="Q12" s="8">
        <v>32271</v>
      </c>
    </row>
    <row r="13" spans="1:17" ht="15" customHeight="1">
      <c r="A13" s="7" t="s">
        <v>310</v>
      </c>
      <c r="B13" s="8">
        <f>B14+B15-B16</f>
        <v>278404</v>
      </c>
      <c r="C13" s="8">
        <f>C14+C15-C16</f>
        <v>168851</v>
      </c>
      <c r="D13" s="8">
        <f>D14+D15-D16</f>
        <v>88253</v>
      </c>
      <c r="E13" s="8">
        <f>E14+E15-E16</f>
        <v>533793</v>
      </c>
      <c r="F13" s="8">
        <f aca="true" t="shared" si="2" ref="F13:P13">F14+F15-F16</f>
        <v>722855</v>
      </c>
      <c r="G13" s="8">
        <f>G14+G15-G16</f>
        <v>309377</v>
      </c>
      <c r="H13" s="8">
        <f>H14+H15-H16</f>
        <v>359093</v>
      </c>
      <c r="I13" s="8">
        <f>I14+I15-I16</f>
        <v>118562</v>
      </c>
      <c r="J13" s="8">
        <f>J14+J15-J16</f>
        <v>486124.00000000006</v>
      </c>
      <c r="K13" s="8">
        <f t="shared" si="2"/>
        <v>810405</v>
      </c>
      <c r="L13" s="8">
        <f>L14+L15-L16</f>
        <v>421411</v>
      </c>
      <c r="M13" s="8">
        <f t="shared" si="2"/>
        <v>551058</v>
      </c>
      <c r="N13" s="8">
        <f t="shared" si="2"/>
        <v>631345</v>
      </c>
      <c r="O13" s="8">
        <f t="shared" si="2"/>
        <v>1784176</v>
      </c>
      <c r="P13" s="8">
        <f t="shared" si="2"/>
        <v>293607</v>
      </c>
      <c r="Q13" s="8">
        <f>Q14+Q15-Q16</f>
        <v>242869</v>
      </c>
    </row>
    <row r="14" spans="1:17" ht="15" customHeight="1">
      <c r="A14" s="7" t="s">
        <v>330</v>
      </c>
      <c r="B14" s="8">
        <v>98861</v>
      </c>
      <c r="C14" s="8">
        <v>5796</v>
      </c>
      <c r="D14" s="8">
        <v>28786</v>
      </c>
      <c r="E14" s="8">
        <v>85361</v>
      </c>
      <c r="F14" s="8">
        <v>109506</v>
      </c>
      <c r="G14" s="8">
        <v>84643</v>
      </c>
      <c r="H14" s="8">
        <v>87024</v>
      </c>
      <c r="I14" s="8">
        <v>11718</v>
      </c>
      <c r="J14" s="8">
        <v>130419</v>
      </c>
      <c r="K14" s="8">
        <v>208545</v>
      </c>
      <c r="L14" s="8">
        <v>95431</v>
      </c>
      <c r="M14" s="8">
        <v>202268</v>
      </c>
      <c r="N14" s="8">
        <v>158874</v>
      </c>
      <c r="O14" s="8">
        <v>250488</v>
      </c>
      <c r="P14" s="8">
        <v>8883</v>
      </c>
      <c r="Q14" s="8">
        <v>17044</v>
      </c>
    </row>
    <row r="15" spans="1:17" ht="15" customHeight="1">
      <c r="A15" s="7" t="s">
        <v>94</v>
      </c>
      <c r="B15" s="8">
        <v>194614</v>
      </c>
      <c r="C15" s="8">
        <v>163788</v>
      </c>
      <c r="D15" s="8">
        <v>59636</v>
      </c>
      <c r="E15" s="8">
        <v>450326</v>
      </c>
      <c r="F15" s="8">
        <v>633091</v>
      </c>
      <c r="G15" s="8">
        <v>238194</v>
      </c>
      <c r="H15" s="8">
        <v>291506</v>
      </c>
      <c r="I15" s="8">
        <v>108100</v>
      </c>
      <c r="J15" s="8">
        <v>361647.00000000006</v>
      </c>
      <c r="K15" s="8">
        <v>624623</v>
      </c>
      <c r="L15" s="8">
        <v>325980</v>
      </c>
      <c r="M15" s="8">
        <v>372502</v>
      </c>
      <c r="N15" s="8">
        <v>496202</v>
      </c>
      <c r="O15" s="8">
        <v>1584533</v>
      </c>
      <c r="P15" s="8">
        <v>290293</v>
      </c>
      <c r="Q15" s="8">
        <v>248052</v>
      </c>
    </row>
    <row r="16" spans="1:17" ht="15" customHeight="1">
      <c r="A16" s="7" t="s">
        <v>311</v>
      </c>
      <c r="B16" s="8">
        <v>15071</v>
      </c>
      <c r="C16" s="8">
        <v>733</v>
      </c>
      <c r="D16" s="8">
        <v>169</v>
      </c>
      <c r="E16" s="8">
        <v>1894</v>
      </c>
      <c r="F16" s="8">
        <v>19742</v>
      </c>
      <c r="G16" s="8">
        <v>13460</v>
      </c>
      <c r="H16" s="8">
        <f>18893+544</f>
        <v>19437</v>
      </c>
      <c r="I16" s="8">
        <v>1256</v>
      </c>
      <c r="J16" s="8">
        <v>5942</v>
      </c>
      <c r="K16" s="8">
        <v>22763</v>
      </c>
      <c r="L16" s="8">
        <v>0</v>
      </c>
      <c r="M16" s="8">
        <v>23712</v>
      </c>
      <c r="N16" s="8">
        <v>23731</v>
      </c>
      <c r="O16" s="8">
        <v>50845</v>
      </c>
      <c r="P16" s="8">
        <v>5569</v>
      </c>
      <c r="Q16" s="8">
        <v>22227</v>
      </c>
    </row>
    <row r="17" spans="1:17" ht="15" customHeight="1">
      <c r="A17" s="7" t="s">
        <v>331</v>
      </c>
      <c r="B17" s="8">
        <f>B18+B22-B23</f>
        <v>236795</v>
      </c>
      <c r="C17" s="8">
        <f>C18+C22-C23</f>
        <v>54382</v>
      </c>
      <c r="D17" s="8">
        <f>D18+D22-D23</f>
        <v>50495</v>
      </c>
      <c r="E17" s="8">
        <f>E18+E22-E23</f>
        <v>296122</v>
      </c>
      <c r="F17" s="8">
        <f aca="true" t="shared" si="3" ref="F17:P17">F18+F22-F23</f>
        <v>341852</v>
      </c>
      <c r="G17" s="8">
        <f>G18+G22-G23</f>
        <v>231615</v>
      </c>
      <c r="H17" s="8">
        <f>H18+H22-H23</f>
        <v>75905</v>
      </c>
      <c r="I17" s="8">
        <f>I18+I22-I23</f>
        <v>9570</v>
      </c>
      <c r="J17" s="8">
        <f>J18+J22-J23</f>
        <v>144042</v>
      </c>
      <c r="K17" s="8">
        <f t="shared" si="3"/>
        <v>665725</v>
      </c>
      <c r="L17" s="8">
        <f>L18+L22-L23</f>
        <v>345827</v>
      </c>
      <c r="M17" s="8">
        <f t="shared" si="3"/>
        <v>314074</v>
      </c>
      <c r="N17" s="8">
        <f t="shared" si="3"/>
        <v>530790</v>
      </c>
      <c r="O17" s="8">
        <f t="shared" si="3"/>
        <v>653186</v>
      </c>
      <c r="P17" s="8">
        <f t="shared" si="3"/>
        <v>65256</v>
      </c>
      <c r="Q17" s="8">
        <f>Q18+Q22-Q23</f>
        <v>148705</v>
      </c>
    </row>
    <row r="18" spans="1:17" ht="15" customHeight="1">
      <c r="A18" s="7" t="s">
        <v>19</v>
      </c>
      <c r="B18" s="8">
        <f>SUM(B19:B21)</f>
        <v>234773</v>
      </c>
      <c r="C18" s="8">
        <f>SUM(C19:C21)</f>
        <v>54292</v>
      </c>
      <c r="D18" s="8">
        <f>SUM(D19:D21)</f>
        <v>50444</v>
      </c>
      <c r="E18" s="8">
        <f>SUM(E19:E21)</f>
        <v>252068</v>
      </c>
      <c r="F18" s="8">
        <f aca="true" t="shared" si="4" ref="F18:P18">SUM(F19:F21)</f>
        <v>335233</v>
      </c>
      <c r="G18" s="8">
        <f>SUM(G19:G21)</f>
        <v>229060</v>
      </c>
      <c r="H18" s="8">
        <f>SUM(H19:H21)</f>
        <v>74668</v>
      </c>
      <c r="I18" s="8">
        <f>SUM(I19:I21)</f>
        <v>8824</v>
      </c>
      <c r="J18" s="8">
        <f>SUM(J19:J21)</f>
        <v>141261</v>
      </c>
      <c r="K18" s="8">
        <f t="shared" si="4"/>
        <v>651452</v>
      </c>
      <c r="L18" s="8">
        <f>SUM(L19:L21)</f>
        <v>341088</v>
      </c>
      <c r="M18" s="8">
        <f t="shared" si="4"/>
        <v>298188</v>
      </c>
      <c r="N18" s="8">
        <f t="shared" si="4"/>
        <v>515964</v>
      </c>
      <c r="O18" s="8">
        <f t="shared" si="4"/>
        <v>637553</v>
      </c>
      <c r="P18" s="8">
        <f t="shared" si="4"/>
        <v>64117</v>
      </c>
      <c r="Q18" s="8">
        <f>SUM(Q19:Q21)</f>
        <v>143233</v>
      </c>
    </row>
    <row r="19" spans="1:17" ht="15" customHeight="1">
      <c r="A19" s="7" t="s">
        <v>95</v>
      </c>
      <c r="B19" s="8">
        <v>206245</v>
      </c>
      <c r="C19" s="8">
        <v>51852</v>
      </c>
      <c r="D19" s="8">
        <v>42295</v>
      </c>
      <c r="E19" s="8">
        <v>246279</v>
      </c>
      <c r="F19" s="8">
        <v>294461</v>
      </c>
      <c r="G19" s="8">
        <v>218493</v>
      </c>
      <c r="H19" s="8">
        <v>58029</v>
      </c>
      <c r="I19" s="8">
        <v>8087</v>
      </c>
      <c r="J19" s="8">
        <v>120933</v>
      </c>
      <c r="K19" s="8">
        <v>549976</v>
      </c>
      <c r="L19" s="8">
        <v>305536</v>
      </c>
      <c r="M19" s="8">
        <v>285727</v>
      </c>
      <c r="N19" s="8">
        <v>465594</v>
      </c>
      <c r="O19" s="8">
        <v>559756</v>
      </c>
      <c r="P19" s="8">
        <v>63175</v>
      </c>
      <c r="Q19" s="8">
        <v>128462</v>
      </c>
    </row>
    <row r="20" spans="1:17" ht="15" customHeight="1">
      <c r="A20" s="7" t="s">
        <v>20</v>
      </c>
      <c r="B20" s="8">
        <v>28528</v>
      </c>
      <c r="C20" s="8">
        <v>2440</v>
      </c>
      <c r="D20" s="8">
        <f>8149-400</f>
        <v>7749</v>
      </c>
      <c r="E20" s="8">
        <v>5789</v>
      </c>
      <c r="F20" s="8">
        <v>40772</v>
      </c>
      <c r="G20" s="8">
        <v>10567</v>
      </c>
      <c r="H20" s="8">
        <f>16639-50</f>
        <v>16589</v>
      </c>
      <c r="I20" s="8">
        <v>737</v>
      </c>
      <c r="J20" s="8">
        <v>20328</v>
      </c>
      <c r="K20" s="8">
        <v>101476</v>
      </c>
      <c r="L20" s="8">
        <v>35552</v>
      </c>
      <c r="M20" s="8">
        <v>12446</v>
      </c>
      <c r="N20" s="8">
        <v>50370</v>
      </c>
      <c r="O20" s="8">
        <v>77797</v>
      </c>
      <c r="P20" s="8">
        <v>942</v>
      </c>
      <c r="Q20" s="8">
        <v>14771</v>
      </c>
    </row>
    <row r="21" spans="1:17" ht="15" customHeight="1">
      <c r="A21" s="7" t="s">
        <v>96</v>
      </c>
      <c r="B21" s="8">
        <v>0</v>
      </c>
      <c r="C21" s="8">
        <v>0</v>
      </c>
      <c r="D21" s="8">
        <v>400</v>
      </c>
      <c r="E21" s="8">
        <v>0</v>
      </c>
      <c r="F21" s="8">
        <v>0</v>
      </c>
      <c r="G21" s="8">
        <v>0</v>
      </c>
      <c r="H21" s="8">
        <v>50</v>
      </c>
      <c r="I21" s="8">
        <v>0</v>
      </c>
      <c r="J21" s="8">
        <v>0</v>
      </c>
      <c r="K21" s="8">
        <v>0</v>
      </c>
      <c r="L21" s="8">
        <v>0</v>
      </c>
      <c r="M21" s="8">
        <v>15</v>
      </c>
      <c r="N21" s="8">
        <v>0</v>
      </c>
      <c r="O21" s="8">
        <v>0</v>
      </c>
      <c r="P21" s="8">
        <v>0</v>
      </c>
      <c r="Q21" s="8">
        <v>0</v>
      </c>
    </row>
    <row r="22" spans="1:17" ht="15" customHeight="1">
      <c r="A22" s="7" t="s">
        <v>97</v>
      </c>
      <c r="B22" s="8">
        <v>3862</v>
      </c>
      <c r="C22" s="8">
        <v>118</v>
      </c>
      <c r="D22" s="8">
        <v>51</v>
      </c>
      <c r="E22" s="8">
        <v>44054</v>
      </c>
      <c r="F22" s="8">
        <v>9116</v>
      </c>
      <c r="G22" s="8">
        <v>4074</v>
      </c>
      <c r="H22" s="8">
        <v>1736</v>
      </c>
      <c r="I22" s="8">
        <v>851</v>
      </c>
      <c r="J22" s="8">
        <v>3544</v>
      </c>
      <c r="K22" s="8">
        <v>16928</v>
      </c>
      <c r="L22" s="8">
        <v>4739</v>
      </c>
      <c r="M22" s="8">
        <v>19398</v>
      </c>
      <c r="N22" s="8">
        <v>19203</v>
      </c>
      <c r="O22" s="8">
        <v>16430</v>
      </c>
      <c r="P22" s="8">
        <v>1300</v>
      </c>
      <c r="Q22" s="8">
        <v>5690</v>
      </c>
    </row>
    <row r="23" spans="1:17" ht="15" customHeight="1">
      <c r="A23" s="7" t="s">
        <v>320</v>
      </c>
      <c r="B23" s="8">
        <v>1840</v>
      </c>
      <c r="C23" s="8">
        <f>12+16</f>
        <v>28</v>
      </c>
      <c r="D23" s="8">
        <v>0</v>
      </c>
      <c r="E23" s="8">
        <v>0</v>
      </c>
      <c r="F23" s="8">
        <v>2497</v>
      </c>
      <c r="G23" s="8">
        <v>1519</v>
      </c>
      <c r="H23" s="8">
        <f>295+204</f>
        <v>499</v>
      </c>
      <c r="I23" s="8">
        <v>105</v>
      </c>
      <c r="J23" s="8">
        <v>763</v>
      </c>
      <c r="K23" s="8">
        <f>2219+436</f>
        <v>2655</v>
      </c>
      <c r="L23" s="8">
        <v>0</v>
      </c>
      <c r="M23" s="8">
        <v>3512</v>
      </c>
      <c r="N23" s="8">
        <f>3145+1232</f>
        <v>4377</v>
      </c>
      <c r="O23" s="8">
        <v>797</v>
      </c>
      <c r="P23" s="8">
        <v>161</v>
      </c>
      <c r="Q23" s="8">
        <v>218</v>
      </c>
    </row>
    <row r="24" spans="1:17" ht="15" customHeight="1">
      <c r="A24" s="7" t="s">
        <v>317</v>
      </c>
      <c r="B24" s="8">
        <f>B25+B26-B27</f>
        <v>6214</v>
      </c>
      <c r="C24" s="8">
        <f>C25+C26-C27</f>
        <v>2153</v>
      </c>
      <c r="D24" s="8">
        <f>D25+D26-D27</f>
        <v>3159</v>
      </c>
      <c r="E24" s="8">
        <f>E25+E26-E27</f>
        <v>30172</v>
      </c>
      <c r="F24" s="8">
        <f aca="true" t="shared" si="5" ref="F24:P24">F25+F26-F27</f>
        <v>12479</v>
      </c>
      <c r="G24" s="8">
        <f>G25+G26-G27</f>
        <v>4696</v>
      </c>
      <c r="H24" s="8">
        <f>H25+H26-H27</f>
        <v>43259</v>
      </c>
      <c r="I24" s="8">
        <f>I25+I26-I27</f>
        <v>1677</v>
      </c>
      <c r="J24" s="8">
        <f>J25+J26-J27</f>
        <v>13758</v>
      </c>
      <c r="K24" s="8">
        <f t="shared" si="5"/>
        <v>10835</v>
      </c>
      <c r="L24" s="8">
        <f>L25+L26-L27</f>
        <v>9616</v>
      </c>
      <c r="M24" s="8">
        <f t="shared" si="5"/>
        <v>5991</v>
      </c>
      <c r="N24" s="8">
        <f t="shared" si="5"/>
        <v>11689</v>
      </c>
      <c r="O24" s="8">
        <f t="shared" si="5"/>
        <v>103490</v>
      </c>
      <c r="P24" s="8">
        <f t="shared" si="5"/>
        <v>4387</v>
      </c>
      <c r="Q24" s="8">
        <f>Q25+Q26-Q27</f>
        <v>13333</v>
      </c>
    </row>
    <row r="25" spans="1:17" ht="15" customHeight="1">
      <c r="A25" s="7" t="s">
        <v>332</v>
      </c>
      <c r="B25" s="8">
        <v>5674</v>
      </c>
      <c r="C25" s="8">
        <v>276</v>
      </c>
      <c r="D25" s="8">
        <v>3151</v>
      </c>
      <c r="E25" s="8">
        <v>1611</v>
      </c>
      <c r="F25" s="8">
        <v>12276</v>
      </c>
      <c r="G25" s="8">
        <v>2478</v>
      </c>
      <c r="H25" s="8">
        <v>31142</v>
      </c>
      <c r="I25" s="8">
        <v>1304</v>
      </c>
      <c r="J25" s="8">
        <v>7090</v>
      </c>
      <c r="K25" s="8">
        <v>1171</v>
      </c>
      <c r="L25" s="8">
        <v>9616</v>
      </c>
      <c r="M25" s="8">
        <v>8169</v>
      </c>
      <c r="N25" s="8">
        <v>5634</v>
      </c>
      <c r="O25" s="8">
        <v>51916</v>
      </c>
      <c r="P25" s="8">
        <v>4388</v>
      </c>
      <c r="Q25" s="8">
        <v>7397</v>
      </c>
    </row>
    <row r="26" spans="1:17" ht="15" customHeight="1">
      <c r="A26" s="7" t="s">
        <v>333</v>
      </c>
      <c r="B26" s="8">
        <v>540</v>
      </c>
      <c r="C26" s="8">
        <v>1877</v>
      </c>
      <c r="D26" s="8">
        <v>8</v>
      </c>
      <c r="E26" s="8">
        <v>28561</v>
      </c>
      <c r="F26" s="8">
        <v>2947</v>
      </c>
      <c r="G26" s="8">
        <v>2426</v>
      </c>
      <c r="H26" s="8">
        <v>23726</v>
      </c>
      <c r="I26" s="8">
        <v>373</v>
      </c>
      <c r="J26" s="8">
        <v>6668</v>
      </c>
      <c r="K26" s="8">
        <v>9664</v>
      </c>
      <c r="L26" s="8">
        <v>0</v>
      </c>
      <c r="M26" s="8">
        <v>1577</v>
      </c>
      <c r="N26" s="8">
        <v>6193</v>
      </c>
      <c r="O26" s="8">
        <v>72198</v>
      </c>
      <c r="P26" s="8">
        <v>0</v>
      </c>
      <c r="Q26" s="8">
        <v>5936</v>
      </c>
    </row>
    <row r="27" spans="1:17" ht="15" customHeight="1">
      <c r="A27" s="7" t="s">
        <v>334</v>
      </c>
      <c r="B27" s="8">
        <v>0</v>
      </c>
      <c r="C27" s="8">
        <v>0</v>
      </c>
      <c r="D27" s="8">
        <v>0</v>
      </c>
      <c r="E27" s="8">
        <v>0</v>
      </c>
      <c r="F27" s="8">
        <v>2744</v>
      </c>
      <c r="G27" s="8">
        <v>208</v>
      </c>
      <c r="H27" s="8">
        <f>915+10694</f>
        <v>11609</v>
      </c>
      <c r="I27" s="8">
        <v>0</v>
      </c>
      <c r="J27" s="8">
        <v>0</v>
      </c>
      <c r="K27" s="8">
        <v>0</v>
      </c>
      <c r="L27" s="8">
        <v>0</v>
      </c>
      <c r="M27" s="8">
        <v>3755</v>
      </c>
      <c r="N27" s="8">
        <v>138</v>
      </c>
      <c r="O27" s="8">
        <v>20624</v>
      </c>
      <c r="P27" s="8">
        <v>1</v>
      </c>
      <c r="Q27" s="8">
        <v>0</v>
      </c>
    </row>
    <row r="28" spans="1:17" ht="15" customHeight="1">
      <c r="A28" s="7" t="s">
        <v>318</v>
      </c>
      <c r="B28" s="8">
        <f>B29+B32+B35</f>
        <v>8109</v>
      </c>
      <c r="C28" s="8">
        <f>C29+C32+C35</f>
        <v>23270</v>
      </c>
      <c r="D28" s="8">
        <f>D29+D32+D35</f>
        <v>4306</v>
      </c>
      <c r="E28" s="8">
        <f>E29+E32+E35</f>
        <v>70512</v>
      </c>
      <c r="F28" s="8">
        <f aca="true" t="shared" si="6" ref="F28:P28">F29+F32+F35</f>
        <v>47111</v>
      </c>
      <c r="G28" s="8">
        <f>G29+G32+G35</f>
        <v>12553</v>
      </c>
      <c r="H28" s="8">
        <f>H29+H32+H35</f>
        <v>6017</v>
      </c>
      <c r="I28" s="8">
        <f>I29+I32+I35</f>
        <v>3480</v>
      </c>
      <c r="J28" s="8">
        <f>J29+J32+J35</f>
        <v>28782</v>
      </c>
      <c r="K28" s="8">
        <f t="shared" si="6"/>
        <v>29213</v>
      </c>
      <c r="L28" s="8">
        <f>L29+L32+L35</f>
        <v>21243</v>
      </c>
      <c r="M28" s="8">
        <f t="shared" si="6"/>
        <v>25493</v>
      </c>
      <c r="N28" s="8">
        <f t="shared" si="6"/>
        <v>29508</v>
      </c>
      <c r="O28" s="8">
        <f t="shared" si="6"/>
        <v>102012</v>
      </c>
      <c r="P28" s="8">
        <f t="shared" si="6"/>
        <v>21309</v>
      </c>
      <c r="Q28" s="8">
        <f>Q29+Q32+Q35</f>
        <v>14650</v>
      </c>
    </row>
    <row r="29" spans="1:17" ht="15" customHeight="1">
      <c r="A29" s="7" t="s">
        <v>322</v>
      </c>
      <c r="B29" s="8">
        <f>B30-B31</f>
        <v>851</v>
      </c>
      <c r="C29" s="8">
        <f>C30-C31</f>
        <v>10329</v>
      </c>
      <c r="D29" s="8">
        <f>D30-D31</f>
        <v>1169</v>
      </c>
      <c r="E29" s="8">
        <f>E30-E31</f>
        <v>40172</v>
      </c>
      <c r="F29" s="8">
        <f aca="true" t="shared" si="7" ref="F29:P29">F30-F31</f>
        <v>1995</v>
      </c>
      <c r="G29" s="8">
        <f>G30-G31</f>
        <v>1251</v>
      </c>
      <c r="H29" s="8">
        <f>H30-H31</f>
        <v>523</v>
      </c>
      <c r="I29" s="8">
        <f>I30-I31</f>
        <v>748</v>
      </c>
      <c r="J29" s="8">
        <f>J30-J31</f>
        <v>1028</v>
      </c>
      <c r="K29" s="8">
        <f t="shared" si="7"/>
        <v>3655</v>
      </c>
      <c r="L29" s="8">
        <f>L30-L31</f>
        <v>1899</v>
      </c>
      <c r="M29" s="8">
        <f t="shared" si="7"/>
        <v>1829</v>
      </c>
      <c r="N29" s="8">
        <f t="shared" si="7"/>
        <v>4179</v>
      </c>
      <c r="O29" s="8">
        <f t="shared" si="7"/>
        <v>1768</v>
      </c>
      <c r="P29" s="8">
        <f t="shared" si="7"/>
        <v>1743</v>
      </c>
      <c r="Q29" s="8">
        <f>Q30-Q31</f>
        <v>789</v>
      </c>
    </row>
    <row r="30" spans="1:17" ht="15" customHeight="1">
      <c r="A30" s="7" t="s">
        <v>21</v>
      </c>
      <c r="B30" s="8">
        <v>2428</v>
      </c>
      <c r="C30" s="8">
        <v>12290</v>
      </c>
      <c r="D30" s="8">
        <v>1865</v>
      </c>
      <c r="E30" s="8">
        <v>44689</v>
      </c>
      <c r="F30" s="8">
        <v>5350</v>
      </c>
      <c r="G30" s="8">
        <v>4137</v>
      </c>
      <c r="H30" s="8">
        <v>1034</v>
      </c>
      <c r="I30" s="8">
        <v>2065</v>
      </c>
      <c r="J30" s="8">
        <v>2125</v>
      </c>
      <c r="K30" s="8">
        <v>5250</v>
      </c>
      <c r="L30" s="8">
        <v>1899</v>
      </c>
      <c r="M30" s="8">
        <v>5566</v>
      </c>
      <c r="N30" s="8">
        <v>9096</v>
      </c>
      <c r="O30" s="8">
        <v>2509</v>
      </c>
      <c r="P30" s="8">
        <v>3468</v>
      </c>
      <c r="Q30" s="8">
        <v>1837</v>
      </c>
    </row>
    <row r="31" spans="1:17" ht="15" customHeight="1">
      <c r="A31" s="7" t="s">
        <v>323</v>
      </c>
      <c r="B31" s="8">
        <v>1577</v>
      </c>
      <c r="C31" s="8">
        <v>1961</v>
      </c>
      <c r="D31" s="8">
        <v>696</v>
      </c>
      <c r="E31" s="8">
        <v>4517</v>
      </c>
      <c r="F31" s="8">
        <v>3355</v>
      </c>
      <c r="G31" s="8">
        <v>2886</v>
      </c>
      <c r="H31" s="8">
        <v>511</v>
      </c>
      <c r="I31" s="8">
        <v>1317</v>
      </c>
      <c r="J31" s="8">
        <v>1097</v>
      </c>
      <c r="K31" s="8">
        <v>1595</v>
      </c>
      <c r="L31" s="8">
        <v>0</v>
      </c>
      <c r="M31" s="8">
        <v>3737</v>
      </c>
      <c r="N31" s="8">
        <v>4917</v>
      </c>
      <c r="O31" s="8">
        <v>741</v>
      </c>
      <c r="P31" s="8">
        <v>1725</v>
      </c>
      <c r="Q31" s="8">
        <v>1048</v>
      </c>
    </row>
    <row r="32" spans="1:17" ht="15" customHeight="1">
      <c r="A32" s="7" t="s">
        <v>99</v>
      </c>
      <c r="B32" s="8">
        <f>B33-B34</f>
        <v>5115</v>
      </c>
      <c r="C32" s="8">
        <f>C33-C34</f>
        <v>6752</v>
      </c>
      <c r="D32" s="8">
        <f>D33-D34</f>
        <v>2726</v>
      </c>
      <c r="E32" s="8">
        <f>E33-E34</f>
        <v>12302</v>
      </c>
      <c r="F32" s="8">
        <f aca="true" t="shared" si="8" ref="F32:P32">F33-F34</f>
        <v>35265</v>
      </c>
      <c r="G32" s="8">
        <f>G33-G34</f>
        <v>8221</v>
      </c>
      <c r="H32" s="8">
        <f>H33-H34</f>
        <v>3920</v>
      </c>
      <c r="I32" s="8">
        <f>I33-I34</f>
        <v>1387</v>
      </c>
      <c r="J32" s="8">
        <f>J33-J34</f>
        <v>22733</v>
      </c>
      <c r="K32" s="8">
        <f t="shared" si="8"/>
        <v>18788</v>
      </c>
      <c r="L32" s="8">
        <f>L33-L34</f>
        <v>13089</v>
      </c>
      <c r="M32" s="8">
        <f t="shared" si="8"/>
        <v>19814</v>
      </c>
      <c r="N32" s="8">
        <f t="shared" si="8"/>
        <v>20416</v>
      </c>
      <c r="O32" s="8">
        <f t="shared" si="8"/>
        <v>86738</v>
      </c>
      <c r="P32" s="8">
        <f t="shared" si="8"/>
        <v>16519</v>
      </c>
      <c r="Q32" s="8">
        <f>Q33-Q34</f>
        <v>11455</v>
      </c>
    </row>
    <row r="33" spans="1:17" ht="15" customHeight="1">
      <c r="A33" s="7" t="s">
        <v>22</v>
      </c>
      <c r="B33" s="8">
        <v>6963</v>
      </c>
      <c r="C33" s="8">
        <v>6787</v>
      </c>
      <c r="D33" s="8">
        <v>2790</v>
      </c>
      <c r="E33" s="8">
        <v>12489</v>
      </c>
      <c r="F33" s="8">
        <v>64457</v>
      </c>
      <c r="G33" s="8">
        <v>9784</v>
      </c>
      <c r="H33" s="8">
        <v>4511</v>
      </c>
      <c r="I33" s="8">
        <v>1415</v>
      </c>
      <c r="J33" s="8">
        <v>28171</v>
      </c>
      <c r="K33" s="8">
        <v>25591</v>
      </c>
      <c r="L33" s="8">
        <v>13089</v>
      </c>
      <c r="M33" s="8">
        <v>24612</v>
      </c>
      <c r="N33" s="8">
        <v>21762</v>
      </c>
      <c r="O33" s="8">
        <v>101018</v>
      </c>
      <c r="P33" s="8">
        <v>20277</v>
      </c>
      <c r="Q33" s="8">
        <v>16044</v>
      </c>
    </row>
    <row r="34" spans="1:17" ht="15" customHeight="1">
      <c r="A34" s="7" t="s">
        <v>324</v>
      </c>
      <c r="B34" s="8">
        <v>1848</v>
      </c>
      <c r="C34" s="8">
        <v>35</v>
      </c>
      <c r="D34" s="8">
        <v>64</v>
      </c>
      <c r="E34" s="8">
        <v>187</v>
      </c>
      <c r="F34" s="8">
        <v>29192</v>
      </c>
      <c r="G34" s="8">
        <v>1563</v>
      </c>
      <c r="H34" s="8">
        <v>591</v>
      </c>
      <c r="I34" s="8">
        <v>28</v>
      </c>
      <c r="J34" s="8">
        <v>5438</v>
      </c>
      <c r="K34" s="8">
        <v>6803</v>
      </c>
      <c r="L34" s="8">
        <v>0</v>
      </c>
      <c r="M34" s="8">
        <v>4798</v>
      </c>
      <c r="N34" s="8">
        <v>1346</v>
      </c>
      <c r="O34" s="8">
        <v>14280</v>
      </c>
      <c r="P34" s="8">
        <v>3758</v>
      </c>
      <c r="Q34" s="8">
        <v>4589</v>
      </c>
    </row>
    <row r="35" spans="1:17" ht="15" customHeight="1">
      <c r="A35" s="7" t="s">
        <v>335</v>
      </c>
      <c r="B35" s="8">
        <f>B36-B37</f>
        <v>2143</v>
      </c>
      <c r="C35" s="8">
        <f>C36-C37</f>
        <v>6189</v>
      </c>
      <c r="D35" s="8">
        <f>D36-D37</f>
        <v>411</v>
      </c>
      <c r="E35" s="8">
        <f>E36-E37</f>
        <v>18038</v>
      </c>
      <c r="F35" s="8">
        <f aca="true" t="shared" si="9" ref="F35:P35">F36-F37</f>
        <v>9851</v>
      </c>
      <c r="G35" s="8">
        <f>G36-G37</f>
        <v>3081</v>
      </c>
      <c r="H35" s="8">
        <f>H36-H37</f>
        <v>1574</v>
      </c>
      <c r="I35" s="8">
        <f>I36-I37</f>
        <v>1345</v>
      </c>
      <c r="J35" s="8">
        <f>J36-J37</f>
        <v>5021</v>
      </c>
      <c r="K35" s="8">
        <f t="shared" si="9"/>
        <v>6770</v>
      </c>
      <c r="L35" s="8">
        <f>L36-L37</f>
        <v>6255</v>
      </c>
      <c r="M35" s="8">
        <f t="shared" si="9"/>
        <v>3850</v>
      </c>
      <c r="N35" s="8">
        <f t="shared" si="9"/>
        <v>4913</v>
      </c>
      <c r="O35" s="8">
        <f t="shared" si="9"/>
        <v>13506</v>
      </c>
      <c r="P35" s="8">
        <f t="shared" si="9"/>
        <v>3047</v>
      </c>
      <c r="Q35" s="8">
        <f>Q36-Q37</f>
        <v>2406</v>
      </c>
    </row>
    <row r="36" spans="1:17" ht="15" customHeight="1">
      <c r="A36" s="7" t="s">
        <v>23</v>
      </c>
      <c r="B36" s="8">
        <v>5790</v>
      </c>
      <c r="C36" s="8">
        <f>15854-6787</f>
        <v>9067</v>
      </c>
      <c r="D36" s="8">
        <f>3588-2790</f>
        <v>798</v>
      </c>
      <c r="E36" s="8">
        <f>37858-12489</f>
        <v>25369</v>
      </c>
      <c r="F36" s="8">
        <v>26272</v>
      </c>
      <c r="G36" s="8">
        <v>5731</v>
      </c>
      <c r="H36" s="8">
        <f>8627-4511</f>
        <v>4116</v>
      </c>
      <c r="I36" s="8">
        <v>2352</v>
      </c>
      <c r="J36" s="8">
        <v>10834</v>
      </c>
      <c r="K36" s="8">
        <f>45031-25591</f>
        <v>19440</v>
      </c>
      <c r="L36" s="8">
        <f>19344-L33</f>
        <v>6255</v>
      </c>
      <c r="M36" s="8">
        <v>11331</v>
      </c>
      <c r="N36" s="8">
        <f>33102-21762</f>
        <v>11340</v>
      </c>
      <c r="O36" s="8">
        <v>29666</v>
      </c>
      <c r="P36" s="8">
        <v>7705</v>
      </c>
      <c r="Q36" s="8">
        <v>6516</v>
      </c>
    </row>
    <row r="37" spans="1:17" ht="15" customHeight="1">
      <c r="A37" s="7" t="s">
        <v>325</v>
      </c>
      <c r="B37" s="8">
        <v>3647</v>
      </c>
      <c r="C37" s="8">
        <f>2913-35</f>
        <v>2878</v>
      </c>
      <c r="D37" s="8">
        <f>451-64</f>
        <v>387</v>
      </c>
      <c r="E37" s="8">
        <f>7518-187</f>
        <v>7331</v>
      </c>
      <c r="F37" s="8">
        <v>16421</v>
      </c>
      <c r="G37" s="8">
        <v>2650</v>
      </c>
      <c r="H37" s="8">
        <f>3133-591</f>
        <v>2542</v>
      </c>
      <c r="I37" s="8">
        <v>1007</v>
      </c>
      <c r="J37" s="8">
        <v>5813</v>
      </c>
      <c r="K37" s="8">
        <f>19473-6803</f>
        <v>12670</v>
      </c>
      <c r="L37" s="8">
        <v>0</v>
      </c>
      <c r="M37" s="8">
        <v>7481</v>
      </c>
      <c r="N37" s="8">
        <f>7773-1346</f>
        <v>6427</v>
      </c>
      <c r="O37" s="8">
        <v>16160</v>
      </c>
      <c r="P37" s="8">
        <v>4658</v>
      </c>
      <c r="Q37" s="8">
        <v>4110</v>
      </c>
    </row>
    <row r="38" spans="1:17" ht="15" customHeight="1">
      <c r="A38" s="7" t="s">
        <v>319</v>
      </c>
      <c r="B38" s="8">
        <f>B39+B40+B42+B41</f>
        <v>40337</v>
      </c>
      <c r="C38" s="8">
        <f>C39+C40+C42+C41</f>
        <v>14547</v>
      </c>
      <c r="D38" s="8">
        <f>D39+D40+D42+D41</f>
        <v>20140</v>
      </c>
      <c r="E38" s="8">
        <f>E39+E40+E42+E41</f>
        <v>29090</v>
      </c>
      <c r="F38" s="8">
        <f aca="true" t="shared" si="10" ref="F38:P38">F39+F40+F42+F41</f>
        <v>47275</v>
      </c>
      <c r="G38" s="8">
        <f>G39+G40+G42+G41</f>
        <v>37454</v>
      </c>
      <c r="H38" s="8">
        <f>H39+H40+H42+H41</f>
        <v>32915</v>
      </c>
      <c r="I38" s="8">
        <f>I39+I40+I42+I41</f>
        <v>10818</v>
      </c>
      <c r="J38" s="8">
        <f>J39+J40+J42+J41</f>
        <v>58639</v>
      </c>
      <c r="K38" s="8">
        <f t="shared" si="10"/>
        <v>85300</v>
      </c>
      <c r="L38" s="8">
        <f>L39+L40+L42+L41</f>
        <v>55633</v>
      </c>
      <c r="M38" s="8">
        <f t="shared" si="10"/>
        <v>56244</v>
      </c>
      <c r="N38" s="8">
        <f t="shared" si="10"/>
        <v>44661</v>
      </c>
      <c r="O38" s="8">
        <f t="shared" si="10"/>
        <v>225380</v>
      </c>
      <c r="P38" s="8">
        <f t="shared" si="10"/>
        <v>24983</v>
      </c>
      <c r="Q38" s="8">
        <f>Q39+Q40+Q42+Q41</f>
        <v>28265</v>
      </c>
    </row>
    <row r="39" spans="1:17" ht="15" customHeight="1">
      <c r="A39" s="7" t="s">
        <v>24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</row>
    <row r="40" spans="1:17" ht="15" customHeight="1">
      <c r="A40" s="7" t="s">
        <v>336</v>
      </c>
      <c r="B40" s="8">
        <v>0</v>
      </c>
      <c r="C40" s="8">
        <v>0</v>
      </c>
      <c r="D40" s="8">
        <v>0</v>
      </c>
      <c r="E40" s="8">
        <v>3755</v>
      </c>
      <c r="F40" s="8">
        <v>0</v>
      </c>
      <c r="G40" s="8">
        <v>0</v>
      </c>
      <c r="H40" s="8">
        <v>2356</v>
      </c>
      <c r="I40" s="8">
        <v>749</v>
      </c>
      <c r="J40" s="8">
        <v>0</v>
      </c>
      <c r="K40" s="8">
        <v>0</v>
      </c>
      <c r="L40" s="8">
        <v>923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</row>
    <row r="41" spans="1:17" ht="15" customHeight="1">
      <c r="A41" s="7" t="s">
        <v>25</v>
      </c>
      <c r="B41" s="8">
        <v>17171</v>
      </c>
      <c r="C41" s="8">
        <v>1997</v>
      </c>
      <c r="D41" s="8">
        <v>4853</v>
      </c>
      <c r="E41" s="8">
        <v>3619</v>
      </c>
      <c r="F41" s="8">
        <v>11520</v>
      </c>
      <c r="G41" s="8">
        <v>22829</v>
      </c>
      <c r="H41" s="8">
        <v>12914</v>
      </c>
      <c r="I41" s="8">
        <v>2418</v>
      </c>
      <c r="J41" s="8">
        <v>28593</v>
      </c>
      <c r="K41" s="8">
        <v>35927</v>
      </c>
      <c r="L41" s="8">
        <v>29892</v>
      </c>
      <c r="M41" s="8">
        <v>25286</v>
      </c>
      <c r="N41" s="8">
        <v>10243</v>
      </c>
      <c r="O41" s="8">
        <v>76967</v>
      </c>
      <c r="P41" s="8">
        <v>8855</v>
      </c>
      <c r="Q41" s="8">
        <v>10508</v>
      </c>
    </row>
    <row r="42" spans="1:17" ht="15" customHeight="1">
      <c r="A42" s="7" t="s">
        <v>337</v>
      </c>
      <c r="B42" s="8">
        <v>23166</v>
      </c>
      <c r="C42" s="8">
        <v>12550</v>
      </c>
      <c r="D42" s="8">
        <v>15287</v>
      </c>
      <c r="E42" s="8">
        <v>21716</v>
      </c>
      <c r="F42" s="8">
        <v>35755</v>
      </c>
      <c r="G42" s="8">
        <v>14625</v>
      </c>
      <c r="H42" s="8">
        <v>17645</v>
      </c>
      <c r="I42" s="8">
        <v>7651</v>
      </c>
      <c r="J42" s="8">
        <v>30046</v>
      </c>
      <c r="K42" s="8">
        <v>49373</v>
      </c>
      <c r="L42" s="8">
        <v>24818</v>
      </c>
      <c r="M42" s="8">
        <v>30958</v>
      </c>
      <c r="N42" s="8">
        <v>34418</v>
      </c>
      <c r="O42" s="8">
        <v>148413</v>
      </c>
      <c r="P42" s="8">
        <v>16128</v>
      </c>
      <c r="Q42" s="8">
        <v>17757</v>
      </c>
    </row>
    <row r="43" spans="1:17" ht="15" customHeight="1">
      <c r="A43" s="5" t="s">
        <v>26</v>
      </c>
      <c r="B43" s="6">
        <f>B44+B47+B52+B55</f>
        <v>638448</v>
      </c>
      <c r="C43" s="6">
        <f>C44+C47+C52+C55</f>
        <v>268232</v>
      </c>
      <c r="D43" s="6">
        <f>D44+D47+D52+D55</f>
        <v>146538</v>
      </c>
      <c r="E43" s="6">
        <f>E44+E47+E52+E55</f>
        <v>980843</v>
      </c>
      <c r="F43" s="6">
        <f aca="true" t="shared" si="11" ref="F43:P43">F44+F47+F52+F55</f>
        <v>1284244</v>
      </c>
      <c r="G43" s="6">
        <f>G44+G47+G52+G55</f>
        <v>643222</v>
      </c>
      <c r="H43" s="6">
        <f>H44+H47+H52+H55</f>
        <v>463813</v>
      </c>
      <c r="I43" s="6">
        <f>I44+I47+I52+I55</f>
        <v>147995</v>
      </c>
      <c r="J43" s="6">
        <f>J44+J47+J52+J55</f>
        <v>791805</v>
      </c>
      <c r="K43" s="6">
        <f t="shared" si="11"/>
        <v>1710147</v>
      </c>
      <c r="L43" s="6">
        <f>L44+L47+L52+L55</f>
        <v>895096</v>
      </c>
      <c r="M43" s="6">
        <f t="shared" si="11"/>
        <v>1056614</v>
      </c>
      <c r="N43" s="6">
        <f t="shared" si="11"/>
        <v>1323804</v>
      </c>
      <c r="O43" s="6">
        <f t="shared" si="11"/>
        <v>3010374</v>
      </c>
      <c r="P43" s="6">
        <f t="shared" si="11"/>
        <v>463761</v>
      </c>
      <c r="Q43" s="6">
        <f>Q44+Q47+Q52+Q55</f>
        <v>518501</v>
      </c>
    </row>
    <row r="44" spans="1:17" ht="15" customHeight="1">
      <c r="A44" s="7" t="s">
        <v>338</v>
      </c>
      <c r="B44" s="8">
        <f>B45+B46</f>
        <v>26681</v>
      </c>
      <c r="C44" s="8">
        <f>C45+C46</f>
        <v>74431</v>
      </c>
      <c r="D44" s="8">
        <f>D45+D46</f>
        <v>63131</v>
      </c>
      <c r="E44" s="8">
        <f>E45+E46</f>
        <v>193790</v>
      </c>
      <c r="F44" s="8">
        <f aca="true" t="shared" si="12" ref="F44:P44">F45+F46</f>
        <v>264792</v>
      </c>
      <c r="G44" s="8">
        <f>G45+G46</f>
        <v>136253</v>
      </c>
      <c r="H44" s="8">
        <f>H45+H46</f>
        <v>179278</v>
      </c>
      <c r="I44" s="8">
        <f>I45+I46</f>
        <v>61833</v>
      </c>
      <c r="J44" s="8">
        <f>J45+J46</f>
        <v>164242</v>
      </c>
      <c r="K44" s="8">
        <f t="shared" si="12"/>
        <v>514427</v>
      </c>
      <c r="L44" s="8">
        <f>L45+L46</f>
        <v>269845</v>
      </c>
      <c r="M44" s="8">
        <f t="shared" si="12"/>
        <v>191553</v>
      </c>
      <c r="N44" s="8">
        <f t="shared" si="12"/>
        <v>327943</v>
      </c>
      <c r="O44" s="8">
        <f t="shared" si="12"/>
        <v>231952</v>
      </c>
      <c r="P44" s="8">
        <f t="shared" si="12"/>
        <v>12524</v>
      </c>
      <c r="Q44" s="8">
        <f>Q45+Q46</f>
        <v>36203</v>
      </c>
    </row>
    <row r="45" spans="1:17" ht="15" customHeight="1">
      <c r="A45" s="7" t="s">
        <v>304</v>
      </c>
      <c r="B45" s="8">
        <v>1056</v>
      </c>
      <c r="C45" s="8">
        <v>3203</v>
      </c>
      <c r="D45" s="8">
        <v>133</v>
      </c>
      <c r="E45" s="8">
        <v>1091</v>
      </c>
      <c r="F45" s="8">
        <v>7487</v>
      </c>
      <c r="G45" s="8">
        <v>3398</v>
      </c>
      <c r="H45" s="8">
        <v>5817</v>
      </c>
      <c r="I45" s="8">
        <v>1767</v>
      </c>
      <c r="J45" s="8">
        <v>4328</v>
      </c>
      <c r="K45" s="8">
        <v>25677</v>
      </c>
      <c r="L45" s="8">
        <v>3601</v>
      </c>
      <c r="M45" s="8">
        <v>14273</v>
      </c>
      <c r="N45" s="8">
        <v>12405</v>
      </c>
      <c r="O45" s="8">
        <v>17757</v>
      </c>
      <c r="P45" s="8">
        <v>656</v>
      </c>
      <c r="Q45" s="8">
        <v>1571</v>
      </c>
    </row>
    <row r="46" spans="1:17" ht="15" customHeight="1">
      <c r="A46" s="7" t="s">
        <v>103</v>
      </c>
      <c r="B46" s="8">
        <v>25625</v>
      </c>
      <c r="C46" s="8">
        <v>71228</v>
      </c>
      <c r="D46" s="8">
        <v>62998</v>
      </c>
      <c r="E46" s="8">
        <v>192699</v>
      </c>
      <c r="F46" s="8">
        <v>257305</v>
      </c>
      <c r="G46" s="8">
        <v>132855</v>
      </c>
      <c r="H46" s="8">
        <v>173461</v>
      </c>
      <c r="I46" s="8">
        <v>60066</v>
      </c>
      <c r="J46" s="8">
        <v>159914</v>
      </c>
      <c r="K46" s="8">
        <v>488750</v>
      </c>
      <c r="L46" s="8">
        <v>266244</v>
      </c>
      <c r="M46" s="8">
        <v>177280</v>
      </c>
      <c r="N46" s="8">
        <v>315538</v>
      </c>
      <c r="O46" s="8">
        <v>214195</v>
      </c>
      <c r="P46" s="8">
        <v>11868</v>
      </c>
      <c r="Q46" s="8">
        <v>34632</v>
      </c>
    </row>
    <row r="47" spans="1:17" ht="15" customHeight="1">
      <c r="A47" s="7" t="s">
        <v>104</v>
      </c>
      <c r="B47" s="8">
        <f>B48+B49</f>
        <v>558232</v>
      </c>
      <c r="C47" s="8">
        <f>C48+C49</f>
        <v>158449</v>
      </c>
      <c r="D47" s="8">
        <f>D48+D49</f>
        <v>66009</v>
      </c>
      <c r="E47" s="8">
        <f>E48+E49</f>
        <v>596460</v>
      </c>
      <c r="F47" s="8">
        <f aca="true" t="shared" si="13" ref="F47:P47">F48+F49</f>
        <v>846231</v>
      </c>
      <c r="G47" s="8">
        <f>G48+G49</f>
        <v>472436</v>
      </c>
      <c r="H47" s="8">
        <f>H48+H49</f>
        <v>195982</v>
      </c>
      <c r="I47" s="8">
        <f>I48+I49</f>
        <v>46725</v>
      </c>
      <c r="J47" s="8">
        <f>J48+J49</f>
        <v>545149</v>
      </c>
      <c r="K47" s="8">
        <f t="shared" si="13"/>
        <v>1069965</v>
      </c>
      <c r="L47" s="8">
        <f>L48+L49</f>
        <v>490491</v>
      </c>
      <c r="M47" s="8">
        <f t="shared" si="13"/>
        <v>785436</v>
      </c>
      <c r="N47" s="8">
        <f t="shared" si="13"/>
        <v>910257</v>
      </c>
      <c r="O47" s="8">
        <f t="shared" si="13"/>
        <v>2520679</v>
      </c>
      <c r="P47" s="8">
        <f t="shared" si="13"/>
        <v>421675</v>
      </c>
      <c r="Q47" s="8">
        <f>Q48+Q49</f>
        <v>434851</v>
      </c>
    </row>
    <row r="48" spans="1:17" ht="15" customHeight="1">
      <c r="A48" s="7" t="s">
        <v>105</v>
      </c>
      <c r="B48" s="8">
        <v>101132</v>
      </c>
      <c r="C48" s="8">
        <v>8469</v>
      </c>
      <c r="D48" s="8">
        <v>5827</v>
      </c>
      <c r="E48" s="8">
        <v>33363</v>
      </c>
      <c r="F48" s="8">
        <v>151971</v>
      </c>
      <c r="G48" s="8">
        <v>100821</v>
      </c>
      <c r="H48" s="8">
        <v>37160</v>
      </c>
      <c r="I48" s="8">
        <v>0</v>
      </c>
      <c r="J48" s="8">
        <v>75442</v>
      </c>
      <c r="K48" s="8">
        <v>261818</v>
      </c>
      <c r="L48" s="8">
        <v>101237</v>
      </c>
      <c r="M48" s="8">
        <v>137827</v>
      </c>
      <c r="N48" s="8">
        <v>492299.00000000006</v>
      </c>
      <c r="O48" s="8">
        <v>429044</v>
      </c>
      <c r="P48" s="8">
        <v>81936</v>
      </c>
      <c r="Q48" s="8">
        <v>99314</v>
      </c>
    </row>
    <row r="49" spans="1:17" ht="15" customHeight="1">
      <c r="A49" s="7" t="s">
        <v>339</v>
      </c>
      <c r="B49" s="8">
        <f>B50+B51</f>
        <v>457100</v>
      </c>
      <c r="C49" s="8">
        <f>C50+C51</f>
        <v>149980</v>
      </c>
      <c r="D49" s="8">
        <f>D50+D51</f>
        <v>60182</v>
      </c>
      <c r="E49" s="8">
        <f>E50+E51</f>
        <v>563097</v>
      </c>
      <c r="F49" s="8">
        <f aca="true" t="shared" si="14" ref="F49:P49">F50+F51</f>
        <v>694260</v>
      </c>
      <c r="G49" s="8">
        <f>G50+G51</f>
        <v>371615</v>
      </c>
      <c r="H49" s="8">
        <f>H50+H51</f>
        <v>158822</v>
      </c>
      <c r="I49" s="8">
        <f>I50+I51</f>
        <v>46725</v>
      </c>
      <c r="J49" s="8">
        <f>J50+J51</f>
        <v>469707</v>
      </c>
      <c r="K49" s="8">
        <f t="shared" si="14"/>
        <v>808147</v>
      </c>
      <c r="L49" s="8">
        <f>L50+L51</f>
        <v>389254</v>
      </c>
      <c r="M49" s="8">
        <f t="shared" si="14"/>
        <v>647609</v>
      </c>
      <c r="N49" s="8">
        <f t="shared" si="14"/>
        <v>417958</v>
      </c>
      <c r="O49" s="8">
        <f t="shared" si="14"/>
        <v>2091635</v>
      </c>
      <c r="P49" s="8">
        <f t="shared" si="14"/>
        <v>339739</v>
      </c>
      <c r="Q49" s="8">
        <f>Q50+Q51</f>
        <v>335537</v>
      </c>
    </row>
    <row r="50" spans="1:17" ht="15" customHeight="1">
      <c r="A50" s="7" t="s">
        <v>340</v>
      </c>
      <c r="B50" s="8">
        <v>122328</v>
      </c>
      <c r="C50" s="8">
        <v>69764</v>
      </c>
      <c r="D50" s="8">
        <v>13845</v>
      </c>
      <c r="E50" s="8">
        <v>239018</v>
      </c>
      <c r="F50" s="8">
        <v>270047</v>
      </c>
      <c r="G50" s="8">
        <v>153770</v>
      </c>
      <c r="H50" s="8">
        <v>32682</v>
      </c>
      <c r="I50" s="8">
        <v>23525</v>
      </c>
      <c r="J50" s="8">
        <v>171811</v>
      </c>
      <c r="K50" s="8">
        <v>244120</v>
      </c>
      <c r="L50" s="8">
        <v>160093</v>
      </c>
      <c r="M50" s="8">
        <v>226939</v>
      </c>
      <c r="N50" s="8">
        <v>194374</v>
      </c>
      <c r="O50" s="8">
        <v>709620</v>
      </c>
      <c r="P50" s="8">
        <v>101756</v>
      </c>
      <c r="Q50" s="8">
        <v>133666</v>
      </c>
    </row>
    <row r="51" spans="1:17" ht="15" customHeight="1">
      <c r="A51" s="7" t="s">
        <v>27</v>
      </c>
      <c r="B51" s="8">
        <v>334772</v>
      </c>
      <c r="C51" s="8">
        <v>80216</v>
      </c>
      <c r="D51" s="8">
        <v>46337</v>
      </c>
      <c r="E51" s="8">
        <v>324079.00000000006</v>
      </c>
      <c r="F51" s="8">
        <v>424212.99999999994</v>
      </c>
      <c r="G51" s="8">
        <v>217845</v>
      </c>
      <c r="H51" s="8">
        <v>126140</v>
      </c>
      <c r="I51" s="8">
        <v>23200</v>
      </c>
      <c r="J51" s="8">
        <v>297896</v>
      </c>
      <c r="K51" s="8">
        <v>564027</v>
      </c>
      <c r="L51" s="8">
        <v>229161</v>
      </c>
      <c r="M51" s="8">
        <v>420670</v>
      </c>
      <c r="N51" s="8">
        <v>223584</v>
      </c>
      <c r="O51" s="8">
        <v>1382015</v>
      </c>
      <c r="P51" s="8">
        <v>237983</v>
      </c>
      <c r="Q51" s="8">
        <v>201871</v>
      </c>
    </row>
    <row r="52" spans="1:17" ht="15" customHeight="1">
      <c r="A52" s="7" t="s">
        <v>341</v>
      </c>
      <c r="B52" s="8">
        <f>B53+B54</f>
        <v>5</v>
      </c>
      <c r="C52" s="8">
        <f>C53+C54</f>
        <v>19887</v>
      </c>
      <c r="D52" s="8">
        <f>D53+D54</f>
        <v>10625</v>
      </c>
      <c r="E52" s="8">
        <f>E53+E54</f>
        <v>156462</v>
      </c>
      <c r="F52" s="8">
        <f aca="true" t="shared" si="15" ref="F52:P52">F53+F54</f>
        <v>89853</v>
      </c>
      <c r="G52" s="8">
        <f>G53+G54</f>
        <v>734</v>
      </c>
      <c r="H52" s="8">
        <f>H53+H54</f>
        <v>47879</v>
      </c>
      <c r="I52" s="8">
        <f>I53+I54</f>
        <v>31702</v>
      </c>
      <c r="J52" s="8">
        <f>J53+J54</f>
        <v>14960</v>
      </c>
      <c r="K52" s="8">
        <f t="shared" si="15"/>
        <v>2339</v>
      </c>
      <c r="L52" s="8">
        <f>L53+L54</f>
        <v>53817</v>
      </c>
      <c r="M52" s="8">
        <f t="shared" si="15"/>
        <v>10357</v>
      </c>
      <c r="N52" s="8">
        <f t="shared" si="15"/>
        <v>11284</v>
      </c>
      <c r="O52" s="8">
        <f t="shared" si="15"/>
        <v>25487</v>
      </c>
      <c r="P52" s="8">
        <f t="shared" si="15"/>
        <v>20</v>
      </c>
      <c r="Q52" s="8">
        <f>Q53+Q54</f>
        <v>6598</v>
      </c>
    </row>
    <row r="53" spans="1:17" ht="15" customHeight="1">
      <c r="A53" s="7" t="s">
        <v>342</v>
      </c>
      <c r="B53" s="8">
        <v>0</v>
      </c>
      <c r="C53" s="8">
        <v>13747</v>
      </c>
      <c r="D53" s="8">
        <v>10625</v>
      </c>
      <c r="E53" s="8">
        <v>0</v>
      </c>
      <c r="F53" s="8">
        <v>0</v>
      </c>
      <c r="G53" s="8">
        <v>0</v>
      </c>
      <c r="H53" s="8">
        <v>41549</v>
      </c>
      <c r="I53" s="8">
        <v>0</v>
      </c>
      <c r="J53" s="8">
        <v>0</v>
      </c>
      <c r="K53" s="8">
        <v>1000</v>
      </c>
      <c r="L53" s="8">
        <v>37625</v>
      </c>
      <c r="M53" s="8">
        <v>7000</v>
      </c>
      <c r="N53" s="8">
        <v>6000</v>
      </c>
      <c r="O53" s="8">
        <v>5000</v>
      </c>
      <c r="P53" s="8">
        <v>13</v>
      </c>
      <c r="Q53" s="8">
        <v>6000</v>
      </c>
    </row>
    <row r="54" spans="1:17" ht="15" customHeight="1">
      <c r="A54" s="7" t="s">
        <v>28</v>
      </c>
      <c r="B54" s="8">
        <v>5</v>
      </c>
      <c r="C54" s="8">
        <v>6140</v>
      </c>
      <c r="D54" s="8">
        <v>0</v>
      </c>
      <c r="E54" s="8">
        <v>156462</v>
      </c>
      <c r="F54" s="8">
        <v>89853</v>
      </c>
      <c r="G54" s="8">
        <v>734</v>
      </c>
      <c r="H54" s="8">
        <v>6330</v>
      </c>
      <c r="I54" s="8">
        <v>31702</v>
      </c>
      <c r="J54" s="8">
        <v>14960</v>
      </c>
      <c r="K54" s="8">
        <v>1339</v>
      </c>
      <c r="L54" s="8">
        <v>16192</v>
      </c>
      <c r="M54" s="8">
        <v>3357</v>
      </c>
      <c r="N54" s="8">
        <v>5284</v>
      </c>
      <c r="O54" s="8">
        <v>20487</v>
      </c>
      <c r="P54" s="8">
        <v>7</v>
      </c>
      <c r="Q54" s="8">
        <v>598</v>
      </c>
    </row>
    <row r="55" spans="1:17" ht="15" customHeight="1">
      <c r="A55" s="7" t="s">
        <v>29</v>
      </c>
      <c r="B55" s="8">
        <f>B58+B57+B56</f>
        <v>53530</v>
      </c>
      <c r="C55" s="8">
        <f>C58+C57+C56</f>
        <v>15465</v>
      </c>
      <c r="D55" s="8">
        <f>D58+D57+D56</f>
        <v>6773</v>
      </c>
      <c r="E55" s="8">
        <f>E58+E57+E56</f>
        <v>34131</v>
      </c>
      <c r="F55" s="8">
        <f aca="true" t="shared" si="16" ref="F55:P55">F58+F57+F56</f>
        <v>83368</v>
      </c>
      <c r="G55" s="8">
        <f>G58+G57+G56</f>
        <v>33799</v>
      </c>
      <c r="H55" s="8">
        <f>H58+H57+H56</f>
        <v>40674</v>
      </c>
      <c r="I55" s="8">
        <f>I58+I57+I56</f>
        <v>7735</v>
      </c>
      <c r="J55" s="8">
        <f>J58+J57+J56</f>
        <v>67454</v>
      </c>
      <c r="K55" s="8">
        <f t="shared" si="16"/>
        <v>123416</v>
      </c>
      <c r="L55" s="8">
        <f>L58+L57+L56</f>
        <v>80943</v>
      </c>
      <c r="M55" s="8">
        <f t="shared" si="16"/>
        <v>69268</v>
      </c>
      <c r="N55" s="8">
        <f t="shared" si="16"/>
        <v>74320</v>
      </c>
      <c r="O55" s="8">
        <f t="shared" si="16"/>
        <v>232256</v>
      </c>
      <c r="P55" s="8">
        <f t="shared" si="16"/>
        <v>29542</v>
      </c>
      <c r="Q55" s="8">
        <f>Q58+Q57+Q56</f>
        <v>40849</v>
      </c>
    </row>
    <row r="56" spans="1:17" ht="15" customHeight="1">
      <c r="A56" s="7" t="s">
        <v>30</v>
      </c>
      <c r="B56" s="8">
        <v>3453</v>
      </c>
      <c r="C56" s="8">
        <v>2091</v>
      </c>
      <c r="D56" s="8">
        <v>846</v>
      </c>
      <c r="E56" s="8">
        <v>8852</v>
      </c>
      <c r="F56" s="8">
        <v>7310</v>
      </c>
      <c r="G56" s="8">
        <v>3805</v>
      </c>
      <c r="H56" s="8">
        <v>11781</v>
      </c>
      <c r="I56" s="8">
        <v>825</v>
      </c>
      <c r="J56" s="8">
        <v>19305</v>
      </c>
      <c r="K56" s="8">
        <v>10004</v>
      </c>
      <c r="L56" s="8">
        <f>13404+6361</f>
        <v>19765</v>
      </c>
      <c r="M56" s="8">
        <v>9469</v>
      </c>
      <c r="N56" s="8">
        <v>8621</v>
      </c>
      <c r="O56" s="8">
        <v>25941</v>
      </c>
      <c r="P56" s="8">
        <v>2220</v>
      </c>
      <c r="Q56" s="8">
        <v>2636</v>
      </c>
    </row>
    <row r="57" spans="1:17" ht="15" customHeight="1">
      <c r="A57" s="7" t="s">
        <v>307</v>
      </c>
      <c r="B57" s="8">
        <v>28714</v>
      </c>
      <c r="C57" s="8">
        <v>13374</v>
      </c>
      <c r="D57" s="8">
        <v>5927</v>
      </c>
      <c r="E57" s="8">
        <v>25279</v>
      </c>
      <c r="F57" s="8">
        <v>55215</v>
      </c>
      <c r="G57" s="8">
        <v>29994</v>
      </c>
      <c r="H57" s="8">
        <v>19420</v>
      </c>
      <c r="I57" s="8">
        <v>6910</v>
      </c>
      <c r="J57" s="8">
        <v>42977</v>
      </c>
      <c r="K57" s="8">
        <v>84549</v>
      </c>
      <c r="L57" s="8">
        <v>44367</v>
      </c>
      <c r="M57" s="8">
        <v>47163</v>
      </c>
      <c r="N57" s="8">
        <v>56111</v>
      </c>
      <c r="O57" s="8">
        <v>139407</v>
      </c>
      <c r="P57" s="8">
        <v>26936</v>
      </c>
      <c r="Q57" s="8">
        <v>23613</v>
      </c>
    </row>
    <row r="58" spans="1:17" ht="15" customHeight="1">
      <c r="A58" s="7" t="s">
        <v>343</v>
      </c>
      <c r="B58" s="8">
        <v>21363</v>
      </c>
      <c r="C58" s="8">
        <v>0</v>
      </c>
      <c r="D58" s="8">
        <v>0</v>
      </c>
      <c r="E58" s="8">
        <v>0</v>
      </c>
      <c r="F58" s="8">
        <v>20843</v>
      </c>
      <c r="G58" s="8">
        <v>0</v>
      </c>
      <c r="H58" s="8">
        <v>9473</v>
      </c>
      <c r="I58" s="8">
        <v>0</v>
      </c>
      <c r="J58" s="8">
        <v>5172</v>
      </c>
      <c r="K58" s="8">
        <v>28863</v>
      </c>
      <c r="L58" s="8">
        <v>16811</v>
      </c>
      <c r="M58" s="8">
        <v>12636</v>
      </c>
      <c r="N58" s="8">
        <v>9588</v>
      </c>
      <c r="O58" s="8">
        <v>66908</v>
      </c>
      <c r="P58" s="8">
        <v>386</v>
      </c>
      <c r="Q58" s="8">
        <v>14600</v>
      </c>
    </row>
    <row r="59" spans="1:17" ht="15" customHeight="1">
      <c r="A59" s="5" t="s">
        <v>344</v>
      </c>
      <c r="B59" s="6">
        <f>SUM(B60:B65,B68:B69)</f>
        <v>31149</v>
      </c>
      <c r="C59" s="6">
        <f>SUM(C60:C65,C68:C69)</f>
        <v>40186</v>
      </c>
      <c r="D59" s="6">
        <f>SUM(D60:D65,D68:D69)</f>
        <v>22639</v>
      </c>
      <c r="E59" s="6">
        <f>SUM(E60:E65,E68:E69)</f>
        <v>143217</v>
      </c>
      <c r="F59" s="6">
        <f aca="true" t="shared" si="17" ref="F59:P59">SUM(F60:F65,F68:F69)</f>
        <v>118337</v>
      </c>
      <c r="G59" s="6">
        <f>SUM(G60:G65,G68:G69)</f>
        <v>69637</v>
      </c>
      <c r="H59" s="6">
        <f>SUM(H60:H65,H68:H69)</f>
        <v>107604</v>
      </c>
      <c r="I59" s="6">
        <f>SUM(I60:I65,I68:I69)</f>
        <v>18463</v>
      </c>
      <c r="J59" s="6">
        <f>SUM(J60:J65,J68:J69)</f>
        <v>56357</v>
      </c>
      <c r="K59" s="6">
        <f t="shared" si="17"/>
        <v>93904</v>
      </c>
      <c r="L59" s="6">
        <f>SUM(L60:L65,L68:L69)</f>
        <v>80074</v>
      </c>
      <c r="M59" s="6">
        <f t="shared" si="17"/>
        <v>57506</v>
      </c>
      <c r="N59" s="6">
        <f t="shared" si="17"/>
        <v>114235</v>
      </c>
      <c r="O59" s="6">
        <f t="shared" si="17"/>
        <v>308631</v>
      </c>
      <c r="P59" s="6">
        <f t="shared" si="17"/>
        <v>45924</v>
      </c>
      <c r="Q59" s="6">
        <f>SUM(Q60:Q65,Q68:Q69)</f>
        <v>45258</v>
      </c>
    </row>
    <row r="60" spans="1:17" ht="15" customHeight="1">
      <c r="A60" s="7" t="s">
        <v>31</v>
      </c>
      <c r="B60" s="8">
        <v>20000</v>
      </c>
      <c r="C60" s="8">
        <v>19059</v>
      </c>
      <c r="D60" s="8">
        <v>6500</v>
      </c>
      <c r="E60" s="8">
        <v>66000</v>
      </c>
      <c r="F60" s="8">
        <v>40000</v>
      </c>
      <c r="G60" s="8">
        <v>20500</v>
      </c>
      <c r="H60" s="8">
        <v>40000</v>
      </c>
      <c r="I60" s="8">
        <v>11600</v>
      </c>
      <c r="J60" s="8">
        <v>29500</v>
      </c>
      <c r="K60" s="8">
        <v>35000</v>
      </c>
      <c r="L60" s="8">
        <v>18000</v>
      </c>
      <c r="M60" s="8">
        <v>30500</v>
      </c>
      <c r="N60" s="8">
        <v>45000</v>
      </c>
      <c r="O60" s="8">
        <v>0</v>
      </c>
      <c r="P60" s="8">
        <v>15000</v>
      </c>
      <c r="Q60" s="8">
        <v>15000</v>
      </c>
    </row>
    <row r="61" spans="1:17" ht="15" customHeight="1">
      <c r="A61" s="7" t="s">
        <v>314</v>
      </c>
      <c r="B61" s="8">
        <v>0</v>
      </c>
      <c r="C61" s="8">
        <v>5327</v>
      </c>
      <c r="D61" s="8">
        <v>3002</v>
      </c>
      <c r="E61" s="8">
        <v>30303</v>
      </c>
      <c r="F61" s="8">
        <v>0</v>
      </c>
      <c r="G61" s="8">
        <v>4440</v>
      </c>
      <c r="H61" s="8">
        <v>21600</v>
      </c>
      <c r="I61" s="8">
        <v>1476</v>
      </c>
      <c r="J61" s="8">
        <v>7500</v>
      </c>
      <c r="K61" s="8">
        <v>0</v>
      </c>
      <c r="L61" s="8">
        <v>11954</v>
      </c>
      <c r="M61" s="8">
        <v>0</v>
      </c>
      <c r="N61" s="8">
        <v>17088</v>
      </c>
      <c r="O61" s="8">
        <v>0</v>
      </c>
      <c r="P61" s="8">
        <v>0</v>
      </c>
      <c r="Q61" s="8">
        <v>6900</v>
      </c>
    </row>
    <row r="62" spans="1:17" ht="15" customHeight="1">
      <c r="A62" s="7" t="s">
        <v>32</v>
      </c>
      <c r="B62" s="8">
        <v>701</v>
      </c>
      <c r="C62" s="8">
        <v>2315</v>
      </c>
      <c r="D62" s="8">
        <v>1620</v>
      </c>
      <c r="E62" s="8">
        <v>20760</v>
      </c>
      <c r="F62" s="8">
        <v>5294</v>
      </c>
      <c r="G62" s="8">
        <v>23279</v>
      </c>
      <c r="H62" s="8">
        <v>14648</v>
      </c>
      <c r="I62" s="8">
        <v>702</v>
      </c>
      <c r="J62" s="8">
        <v>809</v>
      </c>
      <c r="K62" s="8">
        <v>21</v>
      </c>
      <c r="L62" s="8">
        <v>-10538</v>
      </c>
      <c r="M62" s="8">
        <v>4298</v>
      </c>
      <c r="N62" s="8">
        <v>4993</v>
      </c>
      <c r="O62" s="8">
        <v>216559</v>
      </c>
      <c r="P62" s="8">
        <v>684</v>
      </c>
      <c r="Q62" s="8">
        <v>5039</v>
      </c>
    </row>
    <row r="63" spans="1:17" ht="15" customHeight="1">
      <c r="A63" s="7" t="s">
        <v>315</v>
      </c>
      <c r="B63" s="8">
        <v>2605</v>
      </c>
      <c r="C63" s="8">
        <v>173</v>
      </c>
      <c r="D63" s="8">
        <v>0</v>
      </c>
      <c r="E63" s="8">
        <v>0</v>
      </c>
      <c r="F63" s="8">
        <v>21711</v>
      </c>
      <c r="G63" s="8">
        <v>1630</v>
      </c>
      <c r="H63" s="8">
        <v>1060</v>
      </c>
      <c r="I63" s="8">
        <v>203</v>
      </c>
      <c r="J63" s="8">
        <v>8678</v>
      </c>
      <c r="K63" s="8">
        <v>10543</v>
      </c>
      <c r="L63" s="8">
        <v>514</v>
      </c>
      <c r="M63" s="8">
        <v>3739</v>
      </c>
      <c r="N63" s="8">
        <v>6872</v>
      </c>
      <c r="O63" s="8">
        <v>33939</v>
      </c>
      <c r="P63" s="8">
        <v>7707</v>
      </c>
      <c r="Q63" s="8">
        <v>3914</v>
      </c>
    </row>
    <row r="64" spans="1:17" ht="15" customHeight="1">
      <c r="A64" s="7" t="s">
        <v>33</v>
      </c>
      <c r="B64" s="8">
        <v>0</v>
      </c>
      <c r="C64" s="8">
        <v>6932</v>
      </c>
      <c r="D64" s="8">
        <v>8000</v>
      </c>
      <c r="E64" s="8">
        <v>0</v>
      </c>
      <c r="F64" s="8">
        <v>13026</v>
      </c>
      <c r="G64" s="8">
        <v>15000</v>
      </c>
      <c r="H64" s="8">
        <v>6000</v>
      </c>
      <c r="I64" s="8">
        <v>0</v>
      </c>
      <c r="J64" s="8">
        <v>2750</v>
      </c>
      <c r="K64" s="8">
        <v>7966</v>
      </c>
      <c r="L64" s="8">
        <v>27077</v>
      </c>
      <c r="M64" s="8">
        <v>8000</v>
      </c>
      <c r="N64" s="8">
        <v>738</v>
      </c>
      <c r="O64" s="8">
        <v>0</v>
      </c>
      <c r="P64" s="8">
        <v>12500</v>
      </c>
      <c r="Q64" s="8">
        <v>6000</v>
      </c>
    </row>
    <row r="65" spans="1:17" ht="15" customHeight="1">
      <c r="A65" s="7" t="s">
        <v>345</v>
      </c>
      <c r="B65" s="8">
        <f>B66+B67</f>
        <v>6396</v>
      </c>
      <c r="C65" s="8">
        <f>C66+C67</f>
        <v>3710</v>
      </c>
      <c r="D65" s="8">
        <f>D66+D67</f>
        <v>1661</v>
      </c>
      <c r="E65" s="8">
        <f>E66+E67</f>
        <v>10846</v>
      </c>
      <c r="F65" s="8">
        <f aca="true" t="shared" si="18" ref="F65:P65">F66+F67</f>
        <v>22577</v>
      </c>
      <c r="G65" s="8">
        <f>G66+G67</f>
        <v>157</v>
      </c>
      <c r="H65" s="8">
        <f>H66+H67</f>
        <v>16061</v>
      </c>
      <c r="I65" s="8">
        <f>I66+I67</f>
        <v>2831</v>
      </c>
      <c r="J65" s="8">
        <f>J66+J67</f>
        <v>5473</v>
      </c>
      <c r="K65" s="8">
        <f t="shared" si="18"/>
        <v>15352</v>
      </c>
      <c r="L65" s="8">
        <f>L66+L67</f>
        <v>23716</v>
      </c>
      <c r="M65" s="8">
        <f t="shared" si="18"/>
        <v>8896</v>
      </c>
      <c r="N65" s="8">
        <f t="shared" si="18"/>
        <v>21009</v>
      </c>
      <c r="O65" s="8">
        <f t="shared" si="18"/>
        <v>29397</v>
      </c>
      <c r="P65" s="8">
        <f t="shared" si="18"/>
        <v>8021</v>
      </c>
      <c r="Q65" s="8">
        <f>Q66+Q67</f>
        <v>6063</v>
      </c>
    </row>
    <row r="66" spans="1:17" ht="15" customHeight="1">
      <c r="A66" s="7" t="s">
        <v>34</v>
      </c>
      <c r="B66" s="8">
        <v>2355</v>
      </c>
      <c r="C66" s="8">
        <v>0</v>
      </c>
      <c r="D66" s="8">
        <v>0</v>
      </c>
      <c r="E66" s="8">
        <v>6673</v>
      </c>
      <c r="F66" s="8">
        <v>0</v>
      </c>
      <c r="G66" s="8">
        <v>157</v>
      </c>
      <c r="H66" s="8">
        <v>8594</v>
      </c>
      <c r="I66" s="8">
        <v>0</v>
      </c>
      <c r="J66" s="8">
        <v>65</v>
      </c>
      <c r="K66" s="8">
        <v>104</v>
      </c>
      <c r="L66" s="8">
        <v>157</v>
      </c>
      <c r="M66" s="8">
        <v>0</v>
      </c>
      <c r="N66" s="8">
        <v>0</v>
      </c>
      <c r="O66" s="8">
        <v>0</v>
      </c>
      <c r="P66" s="8">
        <v>1970</v>
      </c>
      <c r="Q66" s="8">
        <v>618</v>
      </c>
    </row>
    <row r="67" spans="1:17" ht="15" customHeight="1">
      <c r="A67" s="7" t="s">
        <v>346</v>
      </c>
      <c r="B67" s="8">
        <v>4041</v>
      </c>
      <c r="C67" s="8">
        <v>3710</v>
      </c>
      <c r="D67" s="8">
        <v>1661</v>
      </c>
      <c r="E67" s="8">
        <v>4173</v>
      </c>
      <c r="F67" s="8">
        <v>22577</v>
      </c>
      <c r="G67" s="8">
        <v>0</v>
      </c>
      <c r="H67" s="8">
        <v>7467</v>
      </c>
      <c r="I67" s="8">
        <v>2831</v>
      </c>
      <c r="J67" s="8">
        <v>5408</v>
      </c>
      <c r="K67" s="8">
        <v>15248</v>
      </c>
      <c r="L67" s="8">
        <v>23559</v>
      </c>
      <c r="M67" s="8">
        <v>8896</v>
      </c>
      <c r="N67" s="8">
        <v>21009</v>
      </c>
      <c r="O67" s="8">
        <v>29397</v>
      </c>
      <c r="P67" s="8">
        <v>6051</v>
      </c>
      <c r="Q67" s="8">
        <v>5445</v>
      </c>
    </row>
    <row r="68" spans="1:17" ht="15" customHeight="1">
      <c r="A68" s="7" t="s">
        <v>35</v>
      </c>
      <c r="B68" s="8">
        <v>-215</v>
      </c>
      <c r="C68" s="8">
        <v>0</v>
      </c>
      <c r="D68" s="8">
        <v>0</v>
      </c>
      <c r="E68" s="8">
        <v>48</v>
      </c>
      <c r="F68" s="8">
        <v>0</v>
      </c>
      <c r="G68" s="8">
        <v>0</v>
      </c>
      <c r="H68" s="8">
        <v>0</v>
      </c>
      <c r="I68" s="8">
        <v>22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92</v>
      </c>
      <c r="P68" s="8">
        <v>0</v>
      </c>
      <c r="Q68" s="8">
        <v>0</v>
      </c>
    </row>
    <row r="69" spans="1:17" ht="15" customHeight="1">
      <c r="A69" s="9" t="s">
        <v>347</v>
      </c>
      <c r="B69" s="10">
        <v>1662</v>
      </c>
      <c r="C69" s="10">
        <v>2670</v>
      </c>
      <c r="D69" s="10">
        <v>1856</v>
      </c>
      <c r="E69" s="10">
        <v>15260</v>
      </c>
      <c r="F69" s="10">
        <v>15729</v>
      </c>
      <c r="G69" s="10">
        <v>4631</v>
      </c>
      <c r="H69" s="10">
        <v>8235</v>
      </c>
      <c r="I69" s="10">
        <v>1629</v>
      </c>
      <c r="J69" s="10">
        <v>1647</v>
      </c>
      <c r="K69" s="10">
        <v>25022</v>
      </c>
      <c r="L69" s="10">
        <v>9351</v>
      </c>
      <c r="M69" s="10">
        <v>2073</v>
      </c>
      <c r="N69" s="10">
        <v>18535</v>
      </c>
      <c r="O69" s="10">
        <v>28644</v>
      </c>
      <c r="P69" s="10">
        <v>2012</v>
      </c>
      <c r="Q69" s="10">
        <v>2342</v>
      </c>
    </row>
    <row r="70" spans="1:17" ht="1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17" ht="1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</row>
    <row r="72" ht="15" customHeight="1">
      <c r="A72" s="28" t="s">
        <v>195</v>
      </c>
    </row>
    <row r="73" ht="15" customHeight="1"/>
    <row r="74" ht="1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AH72"/>
  <sheetViews>
    <sheetView showGridLines="0" zoomScalePageLayoutView="0" workbookViewId="0" topLeftCell="K52">
      <selection activeCell="M1" sqref="M1:M16384"/>
    </sheetView>
  </sheetViews>
  <sheetFormatPr defaultColWidth="8.57421875" defaultRowHeight="12.75"/>
  <cols>
    <col min="1" max="1" width="34.8515625" style="3" customWidth="1"/>
    <col min="2" max="34" width="10.7109375" style="3" customWidth="1"/>
    <col min="35" max="249" width="8.57421875" style="0" customWidth="1"/>
    <col min="250" max="250" width="35.421875" style="0" customWidth="1"/>
    <col min="251" max="251" width="12.140625" style="0" customWidth="1"/>
    <col min="252" max="252" width="8.8515625" style="0" customWidth="1"/>
  </cols>
  <sheetData>
    <row r="1" spans="1:3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" customHeight="1">
      <c r="A2" s="1" t="s">
        <v>63</v>
      </c>
    </row>
    <row r="3" ht="15" customHeight="1"/>
    <row r="4" ht="15" customHeight="1">
      <c r="A4" s="1"/>
    </row>
    <row r="5" spans="1:34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34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2:34" ht="15" customHeight="1"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66</v>
      </c>
      <c r="H7" s="4" t="s">
        <v>37</v>
      </c>
      <c r="I7" s="4" t="s">
        <v>41</v>
      </c>
      <c r="J7" s="4" t="s">
        <v>14</v>
      </c>
      <c r="K7" s="4" t="s">
        <v>12</v>
      </c>
      <c r="L7" s="4" t="s">
        <v>2</v>
      </c>
      <c r="M7" s="4" t="s">
        <v>68</v>
      </c>
      <c r="N7" s="4" t="s">
        <v>9</v>
      </c>
      <c r="O7" s="4" t="s">
        <v>11</v>
      </c>
      <c r="P7" s="4" t="s">
        <v>40</v>
      </c>
      <c r="Q7" s="4" t="s">
        <v>50</v>
      </c>
      <c r="R7" s="4" t="s">
        <v>5</v>
      </c>
      <c r="S7" s="4" t="s">
        <v>3</v>
      </c>
      <c r="T7" s="4" t="s">
        <v>42</v>
      </c>
      <c r="U7" s="4" t="s">
        <v>4</v>
      </c>
      <c r="V7" s="4" t="s">
        <v>8</v>
      </c>
      <c r="W7" s="4" t="s">
        <v>73</v>
      </c>
      <c r="X7" s="4" t="s">
        <v>10</v>
      </c>
      <c r="Y7" s="4" t="s">
        <v>48</v>
      </c>
      <c r="Z7" s="4" t="s">
        <v>47</v>
      </c>
      <c r="AA7" s="4" t="s">
        <v>43</v>
      </c>
      <c r="AB7" s="4" t="s">
        <v>38</v>
      </c>
      <c r="AC7" s="4" t="s">
        <v>52</v>
      </c>
      <c r="AD7" s="4" t="s">
        <v>49</v>
      </c>
      <c r="AE7" s="4" t="s">
        <v>45</v>
      </c>
      <c r="AF7" s="4" t="s">
        <v>39</v>
      </c>
      <c r="AG7" s="4" t="s">
        <v>59</v>
      </c>
      <c r="AH7" s="4" t="s">
        <v>7</v>
      </c>
    </row>
    <row r="8" spans="2:34" ht="15" customHeight="1">
      <c r="B8" s="19" t="s">
        <v>79</v>
      </c>
      <c r="C8" s="19"/>
      <c r="D8" s="19" t="s">
        <v>79</v>
      </c>
      <c r="E8" s="19" t="s">
        <v>79</v>
      </c>
      <c r="F8" s="19"/>
      <c r="G8" s="19" t="s">
        <v>79</v>
      </c>
      <c r="H8" s="19" t="s">
        <v>79</v>
      </c>
      <c r="I8" s="19"/>
      <c r="J8" s="19"/>
      <c r="K8" s="19"/>
      <c r="L8" s="19"/>
      <c r="M8" s="19" t="s">
        <v>79</v>
      </c>
      <c r="N8" s="19"/>
      <c r="O8" s="19"/>
      <c r="P8" s="19"/>
      <c r="Q8" s="19" t="s">
        <v>79</v>
      </c>
      <c r="R8" s="19"/>
      <c r="S8" s="19"/>
      <c r="T8" s="19" t="s">
        <v>79</v>
      </c>
      <c r="U8" s="19"/>
      <c r="V8" s="19"/>
      <c r="W8" s="19" t="s">
        <v>79</v>
      </c>
      <c r="X8" s="19"/>
      <c r="Y8" s="19" t="s">
        <v>79</v>
      </c>
      <c r="Z8" s="19" t="s">
        <v>79</v>
      </c>
      <c r="AA8" s="19"/>
      <c r="AB8" s="19"/>
      <c r="AC8" s="19" t="s">
        <v>79</v>
      </c>
      <c r="AD8" s="19" t="s">
        <v>79</v>
      </c>
      <c r="AE8" s="19" t="s">
        <v>79</v>
      </c>
      <c r="AF8" s="19" t="s">
        <v>79</v>
      </c>
      <c r="AG8" s="19" t="s">
        <v>79</v>
      </c>
      <c r="AH8" s="19"/>
    </row>
    <row r="9" spans="1:34" ht="15" customHeight="1">
      <c r="A9" s="5" t="s">
        <v>16</v>
      </c>
      <c r="B9" s="6">
        <v>33916</v>
      </c>
      <c r="C9" s="6">
        <v>190942</v>
      </c>
      <c r="D9" s="6">
        <v>79241</v>
      </c>
      <c r="E9" s="6">
        <v>22491</v>
      </c>
      <c r="F9" s="6">
        <v>623065.9999999999</v>
      </c>
      <c r="G9" s="6">
        <v>133815</v>
      </c>
      <c r="H9" s="6">
        <v>58366</v>
      </c>
      <c r="I9" s="6">
        <v>200542</v>
      </c>
      <c r="J9" s="6">
        <v>119792</v>
      </c>
      <c r="K9" s="6">
        <v>932135</v>
      </c>
      <c r="L9" s="6">
        <v>1355827.9999999998</v>
      </c>
      <c r="M9" s="6">
        <v>21880</v>
      </c>
      <c r="N9" s="6">
        <v>612261</v>
      </c>
      <c r="O9" s="6">
        <v>529046</v>
      </c>
      <c r="P9" s="6">
        <v>178105</v>
      </c>
      <c r="Q9" s="6">
        <v>56687</v>
      </c>
      <c r="R9" s="6">
        <v>811205</v>
      </c>
      <c r="S9" s="6">
        <v>1624650</v>
      </c>
      <c r="T9" s="6">
        <v>185460</v>
      </c>
      <c r="U9" s="6">
        <v>1173561</v>
      </c>
      <c r="V9" s="6">
        <v>1282101</v>
      </c>
      <c r="W9" s="6">
        <v>13926</v>
      </c>
      <c r="X9" s="6">
        <v>3131354</v>
      </c>
      <c r="Y9" s="6">
        <v>18877</v>
      </c>
      <c r="Z9" s="6">
        <v>50704</v>
      </c>
      <c r="AA9" s="6">
        <v>151860</v>
      </c>
      <c r="AB9" s="6">
        <v>465352</v>
      </c>
      <c r="AC9" s="6">
        <v>41378</v>
      </c>
      <c r="AD9" s="6">
        <v>31743</v>
      </c>
      <c r="AE9" s="6">
        <v>78019</v>
      </c>
      <c r="AF9" s="6">
        <v>232564</v>
      </c>
      <c r="AG9" s="6">
        <v>30703</v>
      </c>
      <c r="AH9" s="6">
        <v>554799</v>
      </c>
    </row>
    <row r="10" spans="1:34" ht="15" customHeight="1">
      <c r="A10" s="7" t="s">
        <v>17</v>
      </c>
      <c r="B10" s="8">
        <v>1644</v>
      </c>
      <c r="C10" s="8">
        <v>19429</v>
      </c>
      <c r="D10" s="8">
        <v>9627</v>
      </c>
      <c r="E10" s="8">
        <v>1901</v>
      </c>
      <c r="F10" s="8">
        <v>96393</v>
      </c>
      <c r="G10" s="8">
        <v>17048</v>
      </c>
      <c r="H10" s="8">
        <v>8989</v>
      </c>
      <c r="I10" s="8">
        <v>31006</v>
      </c>
      <c r="J10" s="8">
        <v>4367</v>
      </c>
      <c r="K10" s="8">
        <v>134992</v>
      </c>
      <c r="L10" s="8">
        <v>184892</v>
      </c>
      <c r="M10" s="8">
        <v>1938</v>
      </c>
      <c r="N10" s="8">
        <v>89685</v>
      </c>
      <c r="O10" s="8">
        <v>38215</v>
      </c>
      <c r="P10" s="8">
        <v>23793</v>
      </c>
      <c r="Q10" s="8">
        <v>6304</v>
      </c>
      <c r="R10" s="8">
        <v>114202</v>
      </c>
      <c r="S10" s="8">
        <v>171750</v>
      </c>
      <c r="T10" s="8">
        <v>2312</v>
      </c>
      <c r="U10" s="8">
        <v>130299</v>
      </c>
      <c r="V10" s="8">
        <v>166314</v>
      </c>
      <c r="W10" s="8">
        <v>233</v>
      </c>
      <c r="X10" s="8">
        <v>390695.00000000006</v>
      </c>
      <c r="Y10" s="8">
        <v>213</v>
      </c>
      <c r="Z10" s="8">
        <v>3392</v>
      </c>
      <c r="AA10" s="8">
        <v>19399</v>
      </c>
      <c r="AB10" s="8">
        <v>83868</v>
      </c>
      <c r="AC10" s="8">
        <v>64</v>
      </c>
      <c r="AD10" s="8">
        <v>1133</v>
      </c>
      <c r="AE10" s="8">
        <v>7760</v>
      </c>
      <c r="AF10" s="8">
        <v>36338</v>
      </c>
      <c r="AG10" s="8">
        <v>800</v>
      </c>
      <c r="AH10" s="8">
        <v>106153</v>
      </c>
    </row>
    <row r="11" spans="1:34" ht="15" customHeight="1">
      <c r="A11" s="7" t="s">
        <v>18</v>
      </c>
      <c r="B11" s="8">
        <v>1046</v>
      </c>
      <c r="C11" s="8">
        <v>13916</v>
      </c>
      <c r="D11" s="8">
        <v>7965</v>
      </c>
      <c r="E11" s="8">
        <v>986</v>
      </c>
      <c r="F11" s="8">
        <v>84570</v>
      </c>
      <c r="G11" s="8">
        <v>10089</v>
      </c>
      <c r="H11" s="8">
        <v>7463</v>
      </c>
      <c r="I11" s="8">
        <v>18602</v>
      </c>
      <c r="J11" s="8">
        <v>3000</v>
      </c>
      <c r="K11" s="8">
        <v>93560</v>
      </c>
      <c r="L11" s="8">
        <v>145677</v>
      </c>
      <c r="M11" s="8">
        <v>1544</v>
      </c>
      <c r="N11" s="8">
        <v>64761</v>
      </c>
      <c r="O11" s="8">
        <v>26715</v>
      </c>
      <c r="P11" s="8">
        <v>15864</v>
      </c>
      <c r="Q11" s="8">
        <v>3784</v>
      </c>
      <c r="R11" s="8">
        <v>78504</v>
      </c>
      <c r="S11" s="8">
        <v>156550</v>
      </c>
      <c r="T11" s="8">
        <v>733</v>
      </c>
      <c r="U11" s="8">
        <v>100552</v>
      </c>
      <c r="V11" s="8">
        <v>133033</v>
      </c>
      <c r="W11" s="8">
        <v>59</v>
      </c>
      <c r="X11" s="8">
        <v>379603.00000000006</v>
      </c>
      <c r="Y11" s="8">
        <v>135</v>
      </c>
      <c r="Z11" s="8">
        <v>1107</v>
      </c>
      <c r="AA11" s="8">
        <v>11774</v>
      </c>
      <c r="AB11" s="8">
        <v>69731</v>
      </c>
      <c r="AC11" s="8">
        <v>1</v>
      </c>
      <c r="AD11" s="8">
        <v>629</v>
      </c>
      <c r="AE11" s="8">
        <v>4132</v>
      </c>
      <c r="AF11" s="8">
        <v>33150</v>
      </c>
      <c r="AG11" s="8">
        <v>585</v>
      </c>
      <c r="AH11" s="8">
        <v>80981</v>
      </c>
    </row>
    <row r="12" spans="1:34" ht="15" customHeight="1">
      <c r="A12" s="7" t="s">
        <v>92</v>
      </c>
      <c r="B12" s="8">
        <v>598</v>
      </c>
      <c r="C12" s="8">
        <v>5513</v>
      </c>
      <c r="D12" s="8">
        <v>1662</v>
      </c>
      <c r="E12" s="8">
        <v>915</v>
      </c>
      <c r="F12" s="8">
        <v>11823</v>
      </c>
      <c r="G12" s="8">
        <v>6959</v>
      </c>
      <c r="H12" s="8">
        <v>1526</v>
      </c>
      <c r="I12" s="8">
        <v>12404</v>
      </c>
      <c r="J12" s="8">
        <v>1367</v>
      </c>
      <c r="K12" s="8">
        <v>41432</v>
      </c>
      <c r="L12" s="8">
        <v>39215</v>
      </c>
      <c r="M12" s="8">
        <v>394</v>
      </c>
      <c r="N12" s="8">
        <v>24924</v>
      </c>
      <c r="O12" s="8">
        <v>11500</v>
      </c>
      <c r="P12" s="8">
        <v>7929</v>
      </c>
      <c r="Q12" s="8">
        <v>2520</v>
      </c>
      <c r="R12" s="8">
        <v>35698</v>
      </c>
      <c r="S12" s="8">
        <v>15200</v>
      </c>
      <c r="T12" s="8">
        <v>1579</v>
      </c>
      <c r="U12" s="8">
        <v>29747</v>
      </c>
      <c r="V12" s="8">
        <v>33281</v>
      </c>
      <c r="W12" s="8">
        <v>174</v>
      </c>
      <c r="X12" s="8">
        <v>11092</v>
      </c>
      <c r="Y12" s="8">
        <v>78</v>
      </c>
      <c r="Z12" s="8">
        <v>2285</v>
      </c>
      <c r="AA12" s="8">
        <v>7625</v>
      </c>
      <c r="AB12" s="8">
        <v>14137</v>
      </c>
      <c r="AC12" s="8">
        <v>63</v>
      </c>
      <c r="AD12" s="8">
        <v>504</v>
      </c>
      <c r="AE12" s="8">
        <v>3628</v>
      </c>
      <c r="AF12" s="8">
        <v>3188</v>
      </c>
      <c r="AG12" s="8">
        <v>215</v>
      </c>
      <c r="AH12" s="8">
        <v>25172</v>
      </c>
    </row>
    <row r="13" spans="1:34" ht="15" customHeight="1">
      <c r="A13" s="7" t="s">
        <v>310</v>
      </c>
      <c r="B13" s="8">
        <v>24514</v>
      </c>
      <c r="C13" s="8">
        <v>96793</v>
      </c>
      <c r="D13" s="8">
        <v>52274</v>
      </c>
      <c r="E13" s="8">
        <v>15769</v>
      </c>
      <c r="F13" s="8">
        <v>269421</v>
      </c>
      <c r="G13" s="8">
        <v>78207</v>
      </c>
      <c r="H13" s="8">
        <v>27431</v>
      </c>
      <c r="I13" s="8">
        <v>125146</v>
      </c>
      <c r="J13" s="8">
        <v>48019</v>
      </c>
      <c r="K13" s="8">
        <v>405267.00000000006</v>
      </c>
      <c r="L13" s="8">
        <v>760105</v>
      </c>
      <c r="M13" s="8">
        <v>15545</v>
      </c>
      <c r="N13" s="8">
        <v>312160</v>
      </c>
      <c r="O13" s="8">
        <v>354788</v>
      </c>
      <c r="P13" s="8">
        <v>127267</v>
      </c>
      <c r="Q13" s="8">
        <v>40484</v>
      </c>
      <c r="R13" s="8">
        <v>441492</v>
      </c>
      <c r="S13" s="8">
        <v>751335</v>
      </c>
      <c r="T13" s="8">
        <v>87317</v>
      </c>
      <c r="U13" s="8">
        <v>542381</v>
      </c>
      <c r="V13" s="8">
        <v>589236</v>
      </c>
      <c r="W13" s="8">
        <v>10018</v>
      </c>
      <c r="X13" s="8">
        <v>1734666</v>
      </c>
      <c r="Y13" s="8">
        <v>14877</v>
      </c>
      <c r="Z13" s="8">
        <v>35478</v>
      </c>
      <c r="AA13" s="8">
        <v>101279</v>
      </c>
      <c r="AB13" s="8">
        <v>283268</v>
      </c>
      <c r="AC13" s="8">
        <v>30513</v>
      </c>
      <c r="AD13" s="8">
        <v>21550</v>
      </c>
      <c r="AE13" s="8">
        <v>44740</v>
      </c>
      <c r="AF13" s="8">
        <v>141854</v>
      </c>
      <c r="AG13" s="8">
        <v>20268</v>
      </c>
      <c r="AH13" s="8">
        <v>243542</v>
      </c>
    </row>
    <row r="14" spans="1:34" ht="15" customHeight="1">
      <c r="A14" s="7" t="s">
        <v>330</v>
      </c>
      <c r="B14" s="8">
        <v>8128</v>
      </c>
      <c r="C14" s="8">
        <v>16241</v>
      </c>
      <c r="D14" s="8">
        <v>5369</v>
      </c>
      <c r="E14" s="8">
        <v>880</v>
      </c>
      <c r="F14" s="8">
        <v>87454</v>
      </c>
      <c r="G14" s="8">
        <v>5735</v>
      </c>
      <c r="H14" s="8">
        <v>5217</v>
      </c>
      <c r="I14" s="8">
        <v>2619</v>
      </c>
      <c r="J14" s="8">
        <v>10800</v>
      </c>
      <c r="K14" s="8">
        <v>76031</v>
      </c>
      <c r="L14" s="8">
        <v>166711</v>
      </c>
      <c r="M14" s="8">
        <v>4198</v>
      </c>
      <c r="N14" s="8">
        <v>76598</v>
      </c>
      <c r="O14" s="8">
        <v>95475</v>
      </c>
      <c r="P14" s="8">
        <v>34477</v>
      </c>
      <c r="Q14" s="8">
        <v>6089</v>
      </c>
      <c r="R14" s="8">
        <v>122280</v>
      </c>
      <c r="S14" s="8">
        <v>193843</v>
      </c>
      <c r="T14" s="8">
        <v>15880</v>
      </c>
      <c r="U14" s="8">
        <v>224037</v>
      </c>
      <c r="V14" s="8">
        <v>122158</v>
      </c>
      <c r="W14" s="8">
        <v>1251</v>
      </c>
      <c r="X14" s="8">
        <v>308079.00000000006</v>
      </c>
      <c r="Y14" s="8">
        <v>648</v>
      </c>
      <c r="Z14" s="8">
        <v>10759</v>
      </c>
      <c r="AA14" s="8">
        <v>36716</v>
      </c>
      <c r="AB14" s="8">
        <v>24876</v>
      </c>
      <c r="AC14" s="8">
        <v>4410</v>
      </c>
      <c r="AD14" s="8">
        <v>4463</v>
      </c>
      <c r="AE14" s="8">
        <v>4531</v>
      </c>
      <c r="AF14" s="8">
        <v>7884</v>
      </c>
      <c r="AG14" s="8">
        <v>1582</v>
      </c>
      <c r="AH14" s="8">
        <v>39639</v>
      </c>
    </row>
    <row r="15" spans="1:34" ht="15" customHeight="1">
      <c r="A15" s="7" t="s">
        <v>94</v>
      </c>
      <c r="B15" s="8">
        <v>16386</v>
      </c>
      <c r="C15" s="8">
        <v>83037</v>
      </c>
      <c r="D15" s="8">
        <v>47271</v>
      </c>
      <c r="E15" s="8">
        <v>14971</v>
      </c>
      <c r="F15" s="8">
        <v>203656</v>
      </c>
      <c r="G15" s="8">
        <v>72585</v>
      </c>
      <c r="H15" s="8">
        <v>23022</v>
      </c>
      <c r="I15" s="8">
        <v>122828</v>
      </c>
      <c r="J15" s="8">
        <v>37312</v>
      </c>
      <c r="K15" s="8">
        <v>330099.00000000006</v>
      </c>
      <c r="L15" s="8">
        <v>613527</v>
      </c>
      <c r="M15" s="8">
        <v>11347</v>
      </c>
      <c r="N15" s="8">
        <v>247060</v>
      </c>
      <c r="O15" s="8">
        <v>283079</v>
      </c>
      <c r="P15" s="8">
        <v>93558</v>
      </c>
      <c r="Q15" s="8">
        <v>34395</v>
      </c>
      <c r="R15" s="8">
        <v>329924</v>
      </c>
      <c r="S15" s="8">
        <v>578546</v>
      </c>
      <c r="T15" s="8">
        <v>71527</v>
      </c>
      <c r="U15" s="8">
        <v>359459.00000000006</v>
      </c>
      <c r="V15" s="8">
        <v>487151.00000000006</v>
      </c>
      <c r="W15" s="8">
        <v>8767</v>
      </c>
      <c r="X15" s="8">
        <v>1480425</v>
      </c>
      <c r="Y15" s="8">
        <v>14229</v>
      </c>
      <c r="Z15" s="8">
        <v>24879</v>
      </c>
      <c r="AA15" s="8">
        <v>65572</v>
      </c>
      <c r="AB15" s="8">
        <v>258392</v>
      </c>
      <c r="AC15" s="8">
        <v>26228</v>
      </c>
      <c r="AD15" s="8">
        <v>17087</v>
      </c>
      <c r="AE15" s="8">
        <v>40209</v>
      </c>
      <c r="AF15" s="8">
        <v>137971</v>
      </c>
      <c r="AG15" s="8">
        <v>21644</v>
      </c>
      <c r="AH15" s="8">
        <v>226191</v>
      </c>
    </row>
    <row r="16" spans="1:34" ht="15" customHeight="1">
      <c r="A16" s="7" t="s">
        <v>311</v>
      </c>
      <c r="B16" s="8">
        <v>0</v>
      </c>
      <c r="C16" s="8">
        <v>2485</v>
      </c>
      <c r="D16" s="8">
        <v>366</v>
      </c>
      <c r="E16" s="8">
        <v>82</v>
      </c>
      <c r="F16" s="8">
        <v>21689</v>
      </c>
      <c r="G16" s="8">
        <v>113</v>
      </c>
      <c r="H16" s="8">
        <v>808</v>
      </c>
      <c r="I16" s="8">
        <v>301</v>
      </c>
      <c r="J16" s="8">
        <v>93</v>
      </c>
      <c r="K16" s="8">
        <v>863</v>
      </c>
      <c r="L16" s="8">
        <v>20133</v>
      </c>
      <c r="M16" s="8">
        <v>0</v>
      </c>
      <c r="N16" s="8">
        <v>11498</v>
      </c>
      <c r="O16" s="8">
        <v>23766</v>
      </c>
      <c r="P16" s="8">
        <v>768</v>
      </c>
      <c r="Q16" s="8">
        <v>0</v>
      </c>
      <c r="R16" s="8">
        <v>10712</v>
      </c>
      <c r="S16" s="8">
        <v>21054</v>
      </c>
      <c r="T16" s="8">
        <v>90</v>
      </c>
      <c r="U16" s="8">
        <v>41115</v>
      </c>
      <c r="V16" s="8">
        <v>20073</v>
      </c>
      <c r="W16" s="8">
        <v>0</v>
      </c>
      <c r="X16" s="8">
        <v>53838</v>
      </c>
      <c r="Y16" s="8">
        <v>0</v>
      </c>
      <c r="Z16" s="8">
        <v>160</v>
      </c>
      <c r="AA16" s="8">
        <v>1009</v>
      </c>
      <c r="AB16" s="8">
        <v>0</v>
      </c>
      <c r="AC16" s="8">
        <v>125</v>
      </c>
      <c r="AD16" s="8">
        <v>0</v>
      </c>
      <c r="AE16" s="8">
        <v>0</v>
      </c>
      <c r="AF16" s="8">
        <v>4001</v>
      </c>
      <c r="AG16" s="8">
        <v>2958</v>
      </c>
      <c r="AH16" s="8">
        <v>22288</v>
      </c>
    </row>
    <row r="17" spans="1:34" ht="15" customHeight="1">
      <c r="A17" s="7" t="s">
        <v>331</v>
      </c>
      <c r="B17" s="8">
        <v>6183</v>
      </c>
      <c r="C17" s="8">
        <v>47922</v>
      </c>
      <c r="D17" s="8">
        <v>7390</v>
      </c>
      <c r="E17" s="8">
        <v>3874</v>
      </c>
      <c r="F17" s="8">
        <v>208747</v>
      </c>
      <c r="G17" s="8">
        <v>21954</v>
      </c>
      <c r="H17" s="8">
        <v>15597</v>
      </c>
      <c r="I17" s="8">
        <v>20498</v>
      </c>
      <c r="J17" s="8">
        <v>52944</v>
      </c>
      <c r="K17" s="8">
        <v>274027</v>
      </c>
      <c r="L17" s="8">
        <v>315568</v>
      </c>
      <c r="M17" s="8">
        <v>2324</v>
      </c>
      <c r="N17" s="8">
        <v>158038</v>
      </c>
      <c r="O17" s="8">
        <v>68149</v>
      </c>
      <c r="P17" s="8">
        <v>11643</v>
      </c>
      <c r="Q17" s="8">
        <v>7594</v>
      </c>
      <c r="R17" s="8">
        <v>143371</v>
      </c>
      <c r="S17" s="8">
        <v>571847</v>
      </c>
      <c r="T17" s="8">
        <v>77527</v>
      </c>
      <c r="U17" s="8">
        <v>288682</v>
      </c>
      <c r="V17" s="8">
        <v>442254</v>
      </c>
      <c r="W17" s="8">
        <v>1015</v>
      </c>
      <c r="X17" s="8">
        <v>669454.0000000001</v>
      </c>
      <c r="Y17" s="8">
        <v>1675</v>
      </c>
      <c r="Z17" s="8">
        <v>8968</v>
      </c>
      <c r="AA17" s="8">
        <v>20778</v>
      </c>
      <c r="AB17" s="8">
        <v>56700</v>
      </c>
      <c r="AC17" s="8">
        <v>3991</v>
      </c>
      <c r="AD17" s="8">
        <v>7261</v>
      </c>
      <c r="AE17" s="8">
        <v>18790</v>
      </c>
      <c r="AF17" s="8">
        <v>32768</v>
      </c>
      <c r="AG17" s="8">
        <v>4724</v>
      </c>
      <c r="AH17" s="8">
        <v>149884</v>
      </c>
    </row>
    <row r="18" spans="1:34" ht="15" customHeight="1">
      <c r="A18" s="7" t="s">
        <v>19</v>
      </c>
      <c r="B18" s="8">
        <v>6183</v>
      </c>
      <c r="C18" s="8">
        <v>46002</v>
      </c>
      <c r="D18" s="8">
        <v>7360</v>
      </c>
      <c r="E18" s="8">
        <v>3874</v>
      </c>
      <c r="F18" s="8">
        <v>190678</v>
      </c>
      <c r="G18" s="8">
        <v>21954</v>
      </c>
      <c r="H18" s="8">
        <v>15587</v>
      </c>
      <c r="I18" s="8">
        <v>20409</v>
      </c>
      <c r="J18" s="8">
        <v>52862</v>
      </c>
      <c r="K18" s="8">
        <v>232004</v>
      </c>
      <c r="L18" s="8">
        <v>268501</v>
      </c>
      <c r="M18" s="8">
        <v>2324</v>
      </c>
      <c r="N18" s="8">
        <v>158107</v>
      </c>
      <c r="O18" s="8">
        <v>63730</v>
      </c>
      <c r="P18" s="8">
        <v>10488</v>
      </c>
      <c r="Q18" s="8">
        <v>7594</v>
      </c>
      <c r="R18" s="8">
        <v>135377</v>
      </c>
      <c r="S18" s="8">
        <v>558550</v>
      </c>
      <c r="T18" s="8">
        <v>75933</v>
      </c>
      <c r="U18" s="8">
        <v>257272</v>
      </c>
      <c r="V18" s="8">
        <v>425114</v>
      </c>
      <c r="W18" s="8">
        <v>1015</v>
      </c>
      <c r="X18" s="8">
        <v>657971</v>
      </c>
      <c r="Y18" s="8">
        <v>1675</v>
      </c>
      <c r="Z18" s="8">
        <v>8887</v>
      </c>
      <c r="AA18" s="8">
        <v>20269</v>
      </c>
      <c r="AB18" s="8">
        <v>53610</v>
      </c>
      <c r="AC18" s="8">
        <v>3866</v>
      </c>
      <c r="AD18" s="8">
        <v>7261</v>
      </c>
      <c r="AE18" s="8">
        <v>18766</v>
      </c>
      <c r="AF18" s="8">
        <v>31948</v>
      </c>
      <c r="AG18" s="8">
        <v>4348</v>
      </c>
      <c r="AH18" s="8">
        <v>143678</v>
      </c>
    </row>
    <row r="19" spans="1:34" ht="15" customHeight="1">
      <c r="A19" s="7" t="s">
        <v>95</v>
      </c>
      <c r="B19" s="8">
        <v>6183</v>
      </c>
      <c r="C19" s="8">
        <v>41952</v>
      </c>
      <c r="D19" s="8">
        <v>7360</v>
      </c>
      <c r="E19" s="8">
        <v>3874</v>
      </c>
      <c r="F19" s="8">
        <v>169838</v>
      </c>
      <c r="G19" s="8">
        <v>19870</v>
      </c>
      <c r="H19" s="8">
        <v>15425</v>
      </c>
      <c r="I19" s="8">
        <v>18742</v>
      </c>
      <c r="J19" s="8">
        <v>47015</v>
      </c>
      <c r="K19" s="8">
        <v>227193</v>
      </c>
      <c r="L19" s="8">
        <v>246349</v>
      </c>
      <c r="M19" s="8">
        <v>2324</v>
      </c>
      <c r="N19" s="8">
        <v>140322</v>
      </c>
      <c r="O19" s="8">
        <v>52075</v>
      </c>
      <c r="P19" s="8">
        <v>10009</v>
      </c>
      <c r="Q19" s="8">
        <v>7594</v>
      </c>
      <c r="R19" s="8">
        <v>111741</v>
      </c>
      <c r="S19" s="8">
        <v>445150</v>
      </c>
      <c r="T19" s="8">
        <v>59902</v>
      </c>
      <c r="U19" s="8">
        <v>241286</v>
      </c>
      <c r="V19" s="8">
        <v>391298</v>
      </c>
      <c r="W19" s="8">
        <v>1015</v>
      </c>
      <c r="X19" s="8">
        <v>573240</v>
      </c>
      <c r="Y19" s="8">
        <v>1675</v>
      </c>
      <c r="Z19" s="8">
        <v>7783</v>
      </c>
      <c r="AA19" s="8">
        <v>20060</v>
      </c>
      <c r="AB19" s="8">
        <v>51861</v>
      </c>
      <c r="AC19" s="8">
        <v>2760</v>
      </c>
      <c r="AD19" s="8">
        <v>7241</v>
      </c>
      <c r="AE19" s="8">
        <v>17822</v>
      </c>
      <c r="AF19" s="8">
        <v>31845</v>
      </c>
      <c r="AG19" s="8">
        <v>4230</v>
      </c>
      <c r="AH19" s="8">
        <v>126699</v>
      </c>
    </row>
    <row r="20" spans="1:34" ht="15" customHeight="1">
      <c r="A20" s="7" t="s">
        <v>20</v>
      </c>
      <c r="B20" s="8">
        <v>0</v>
      </c>
      <c r="C20" s="8">
        <v>4050</v>
      </c>
      <c r="D20" s="8">
        <v>0</v>
      </c>
      <c r="E20" s="8">
        <v>0</v>
      </c>
      <c r="F20" s="8">
        <v>20840</v>
      </c>
      <c r="G20" s="8">
        <v>2084</v>
      </c>
      <c r="H20" s="8">
        <v>162</v>
      </c>
      <c r="I20" s="8">
        <v>1667</v>
      </c>
      <c r="J20" s="8">
        <v>5347</v>
      </c>
      <c r="K20" s="8">
        <v>4811</v>
      </c>
      <c r="L20" s="8">
        <v>22152</v>
      </c>
      <c r="M20" s="8">
        <v>0</v>
      </c>
      <c r="N20" s="8">
        <v>17785</v>
      </c>
      <c r="O20" s="8">
        <v>11540</v>
      </c>
      <c r="P20" s="8">
        <v>479</v>
      </c>
      <c r="Q20" s="8">
        <v>0</v>
      </c>
      <c r="R20" s="8">
        <v>23636</v>
      </c>
      <c r="S20" s="8">
        <v>113400</v>
      </c>
      <c r="T20" s="8">
        <v>16031</v>
      </c>
      <c r="U20" s="8">
        <v>15986</v>
      </c>
      <c r="V20" s="8">
        <v>33816</v>
      </c>
      <c r="W20" s="8">
        <v>0</v>
      </c>
      <c r="X20" s="8">
        <v>84731</v>
      </c>
      <c r="Y20" s="8">
        <v>0</v>
      </c>
      <c r="Z20" s="8">
        <v>1104</v>
      </c>
      <c r="AA20" s="8">
        <v>209</v>
      </c>
      <c r="AB20" s="8">
        <v>1749</v>
      </c>
      <c r="AC20" s="8">
        <v>1106</v>
      </c>
      <c r="AD20" s="8">
        <v>20</v>
      </c>
      <c r="AE20" s="8">
        <v>944</v>
      </c>
      <c r="AF20" s="8">
        <v>103</v>
      </c>
      <c r="AG20" s="8">
        <v>118</v>
      </c>
      <c r="AH20" s="8">
        <v>16979</v>
      </c>
    </row>
    <row r="21" spans="1:34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500</v>
      </c>
      <c r="K21" s="8">
        <v>0</v>
      </c>
      <c r="L21" s="8">
        <v>0</v>
      </c>
      <c r="M21" s="8">
        <v>0</v>
      </c>
      <c r="N21" s="8">
        <v>0</v>
      </c>
      <c r="O21" s="8">
        <v>115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</row>
    <row r="22" spans="1:34" ht="15" customHeight="1">
      <c r="A22" s="7" t="s">
        <v>97</v>
      </c>
      <c r="B22" s="8">
        <v>0</v>
      </c>
      <c r="C22" s="8">
        <v>2040</v>
      </c>
      <c r="D22" s="8">
        <v>30</v>
      </c>
      <c r="E22" s="8">
        <v>0</v>
      </c>
      <c r="F22" s="8">
        <v>19971</v>
      </c>
      <c r="G22" s="8">
        <v>0</v>
      </c>
      <c r="H22" s="8">
        <v>12</v>
      </c>
      <c r="I22" s="8">
        <v>124</v>
      </c>
      <c r="J22" s="8">
        <v>82</v>
      </c>
      <c r="K22" s="8">
        <v>42023</v>
      </c>
      <c r="L22" s="8">
        <v>49395</v>
      </c>
      <c r="M22" s="8">
        <v>0</v>
      </c>
      <c r="N22" s="8">
        <v>3646</v>
      </c>
      <c r="O22" s="8">
        <v>4878</v>
      </c>
      <c r="P22" s="8">
        <v>1288</v>
      </c>
      <c r="Q22" s="8">
        <v>0</v>
      </c>
      <c r="R22" s="8">
        <v>8416</v>
      </c>
      <c r="S22" s="8">
        <v>14393</v>
      </c>
      <c r="T22" s="8">
        <v>2093</v>
      </c>
      <c r="U22" s="8">
        <v>38459</v>
      </c>
      <c r="V22" s="8">
        <v>20948</v>
      </c>
      <c r="W22" s="8">
        <v>0</v>
      </c>
      <c r="X22" s="8">
        <v>12736</v>
      </c>
      <c r="Y22" s="8">
        <v>0</v>
      </c>
      <c r="Z22" s="8">
        <v>84</v>
      </c>
      <c r="AA22" s="8">
        <v>568</v>
      </c>
      <c r="AB22" s="8">
        <v>3265</v>
      </c>
      <c r="AC22" s="8">
        <v>138</v>
      </c>
      <c r="AD22" s="8">
        <v>0</v>
      </c>
      <c r="AE22" s="8">
        <v>24</v>
      </c>
      <c r="AF22" s="8">
        <v>986</v>
      </c>
      <c r="AG22" s="8">
        <v>486</v>
      </c>
      <c r="AH22" s="8">
        <v>6315</v>
      </c>
    </row>
    <row r="23" spans="1:34" ht="15" customHeight="1">
      <c r="A23" s="7" t="s">
        <v>320</v>
      </c>
      <c r="B23" s="8">
        <v>0</v>
      </c>
      <c r="C23" s="8">
        <v>120</v>
      </c>
      <c r="D23" s="8">
        <v>0</v>
      </c>
      <c r="E23" s="8">
        <v>0</v>
      </c>
      <c r="F23" s="8">
        <v>1902</v>
      </c>
      <c r="G23" s="8">
        <v>0</v>
      </c>
      <c r="H23" s="8">
        <v>2</v>
      </c>
      <c r="I23" s="8">
        <v>35</v>
      </c>
      <c r="J23" s="8">
        <v>0</v>
      </c>
      <c r="K23" s="8">
        <v>0</v>
      </c>
      <c r="L23" s="8">
        <v>2328</v>
      </c>
      <c r="M23" s="8">
        <v>0</v>
      </c>
      <c r="N23" s="8">
        <v>3715</v>
      </c>
      <c r="O23" s="8">
        <v>459</v>
      </c>
      <c r="P23" s="8">
        <v>133</v>
      </c>
      <c r="Q23" s="8">
        <v>0</v>
      </c>
      <c r="R23" s="8">
        <v>422</v>
      </c>
      <c r="S23" s="8">
        <v>1096</v>
      </c>
      <c r="T23" s="8">
        <v>499</v>
      </c>
      <c r="U23" s="8">
        <v>7049</v>
      </c>
      <c r="V23" s="8">
        <v>3808</v>
      </c>
      <c r="W23" s="8">
        <v>0</v>
      </c>
      <c r="X23" s="8">
        <v>1253</v>
      </c>
      <c r="Y23" s="8">
        <v>0</v>
      </c>
      <c r="Z23" s="8">
        <v>3</v>
      </c>
      <c r="AA23" s="8">
        <v>59</v>
      </c>
      <c r="AB23" s="8">
        <v>175</v>
      </c>
      <c r="AC23" s="8">
        <v>13</v>
      </c>
      <c r="AD23" s="8">
        <v>0</v>
      </c>
      <c r="AE23" s="8">
        <v>0</v>
      </c>
      <c r="AF23" s="8">
        <v>166</v>
      </c>
      <c r="AG23" s="8">
        <v>110</v>
      </c>
      <c r="AH23" s="8">
        <v>109</v>
      </c>
    </row>
    <row r="24" spans="1:34" ht="15" customHeight="1">
      <c r="A24" s="7" t="s">
        <v>317</v>
      </c>
      <c r="B24" s="8">
        <v>0</v>
      </c>
      <c r="C24" s="8">
        <v>800</v>
      </c>
      <c r="D24" s="8">
        <v>700</v>
      </c>
      <c r="E24" s="8">
        <v>194</v>
      </c>
      <c r="F24" s="8">
        <v>1483</v>
      </c>
      <c r="G24" s="8">
        <v>2276</v>
      </c>
      <c r="H24" s="8">
        <v>469</v>
      </c>
      <c r="I24" s="8">
        <v>1477</v>
      </c>
      <c r="J24" s="8">
        <v>661</v>
      </c>
      <c r="K24" s="8">
        <v>26527</v>
      </c>
      <c r="L24" s="8">
        <v>10697</v>
      </c>
      <c r="M24" s="8">
        <v>194</v>
      </c>
      <c r="N24" s="8">
        <v>3882</v>
      </c>
      <c r="O24" s="8">
        <v>26371</v>
      </c>
      <c r="P24" s="8">
        <v>1054</v>
      </c>
      <c r="Q24" s="8">
        <v>535</v>
      </c>
      <c r="R24" s="8">
        <v>7355</v>
      </c>
      <c r="S24" s="8">
        <v>8500</v>
      </c>
      <c r="T24" s="8">
        <v>5860</v>
      </c>
      <c r="U24" s="8">
        <v>2593</v>
      </c>
      <c r="V24" s="8">
        <v>9200</v>
      </c>
      <c r="W24" s="8">
        <v>0</v>
      </c>
      <c r="X24" s="8">
        <v>84655</v>
      </c>
      <c r="Y24" s="8">
        <v>0</v>
      </c>
      <c r="Z24" s="8">
        <v>10</v>
      </c>
      <c r="AA24" s="8">
        <v>288</v>
      </c>
      <c r="AB24" s="8">
        <v>3455</v>
      </c>
      <c r="AC24" s="8">
        <v>534</v>
      </c>
      <c r="AD24" s="8">
        <v>0</v>
      </c>
      <c r="AE24" s="8">
        <v>1002</v>
      </c>
      <c r="AF24" s="8">
        <v>249</v>
      </c>
      <c r="AG24" s="8">
        <v>487</v>
      </c>
      <c r="AH24" s="8">
        <v>9258</v>
      </c>
    </row>
    <row r="25" spans="1:34" ht="15" customHeight="1">
      <c r="A25" s="7" t="s">
        <v>332</v>
      </c>
      <c r="B25" s="8">
        <v>0</v>
      </c>
      <c r="C25" s="8">
        <v>800</v>
      </c>
      <c r="D25" s="8">
        <v>0</v>
      </c>
      <c r="E25" s="8">
        <v>194</v>
      </c>
      <c r="F25" s="8">
        <v>943</v>
      </c>
      <c r="G25" s="8">
        <v>2276</v>
      </c>
      <c r="H25" s="8">
        <v>474</v>
      </c>
      <c r="I25" s="8">
        <v>187</v>
      </c>
      <c r="J25" s="8">
        <v>651</v>
      </c>
      <c r="K25" s="8">
        <v>278</v>
      </c>
      <c r="L25" s="8">
        <v>10406</v>
      </c>
      <c r="M25" s="8">
        <v>194</v>
      </c>
      <c r="N25" s="8">
        <v>1717</v>
      </c>
      <c r="O25" s="8">
        <v>24331</v>
      </c>
      <c r="P25" s="8">
        <v>956</v>
      </c>
      <c r="Q25" s="8">
        <v>135</v>
      </c>
      <c r="R25" s="8">
        <v>3687</v>
      </c>
      <c r="S25" s="8">
        <v>1172</v>
      </c>
      <c r="T25" s="8">
        <v>5894</v>
      </c>
      <c r="U25" s="8">
        <v>1041</v>
      </c>
      <c r="V25" s="8">
        <v>5101</v>
      </c>
      <c r="W25" s="8">
        <v>0</v>
      </c>
      <c r="X25" s="8">
        <v>48458</v>
      </c>
      <c r="Y25" s="8">
        <v>0</v>
      </c>
      <c r="Z25" s="8">
        <v>10</v>
      </c>
      <c r="AA25" s="8">
        <v>288</v>
      </c>
      <c r="AB25" s="8">
        <v>3588</v>
      </c>
      <c r="AC25" s="8">
        <v>84</v>
      </c>
      <c r="AD25" s="8">
        <v>0</v>
      </c>
      <c r="AE25" s="8">
        <v>2</v>
      </c>
      <c r="AF25" s="8">
        <v>249</v>
      </c>
      <c r="AG25" s="8">
        <v>427</v>
      </c>
      <c r="AH25" s="8">
        <v>7081</v>
      </c>
    </row>
    <row r="26" spans="1:34" ht="15" customHeight="1">
      <c r="A26" s="7" t="s">
        <v>333</v>
      </c>
      <c r="B26" s="8">
        <v>0</v>
      </c>
      <c r="C26" s="8">
        <v>0</v>
      </c>
      <c r="D26" s="8">
        <v>700</v>
      </c>
      <c r="E26" s="8">
        <v>0</v>
      </c>
      <c r="F26" s="8">
        <v>540</v>
      </c>
      <c r="G26" s="8">
        <v>0</v>
      </c>
      <c r="H26" s="8">
        <v>0</v>
      </c>
      <c r="I26" s="8">
        <v>1290</v>
      </c>
      <c r="J26" s="8">
        <v>10</v>
      </c>
      <c r="K26" s="8">
        <v>26249</v>
      </c>
      <c r="L26" s="8">
        <v>2426</v>
      </c>
      <c r="M26" s="8">
        <v>0</v>
      </c>
      <c r="N26" s="8">
        <v>2327</v>
      </c>
      <c r="O26" s="8">
        <v>8158</v>
      </c>
      <c r="P26" s="8">
        <v>98</v>
      </c>
      <c r="Q26" s="8">
        <v>400</v>
      </c>
      <c r="R26" s="8">
        <v>3668</v>
      </c>
      <c r="S26" s="8">
        <v>7328</v>
      </c>
      <c r="T26" s="8">
        <v>147</v>
      </c>
      <c r="U26" s="8">
        <v>1552</v>
      </c>
      <c r="V26" s="8">
        <v>4198</v>
      </c>
      <c r="W26" s="8">
        <v>0</v>
      </c>
      <c r="X26" s="8">
        <v>44078</v>
      </c>
      <c r="Y26" s="8">
        <v>0</v>
      </c>
      <c r="Z26" s="8">
        <v>0</v>
      </c>
      <c r="AA26" s="8">
        <v>0</v>
      </c>
      <c r="AB26" s="8">
        <v>0</v>
      </c>
      <c r="AC26" s="8">
        <v>450</v>
      </c>
      <c r="AD26" s="8">
        <v>0</v>
      </c>
      <c r="AE26" s="8">
        <v>1000</v>
      </c>
      <c r="AF26" s="8">
        <v>0</v>
      </c>
      <c r="AG26" s="8">
        <v>60</v>
      </c>
      <c r="AH26" s="8">
        <v>2177</v>
      </c>
    </row>
    <row r="27" spans="1:34" ht="15" customHeight="1">
      <c r="A27" s="7" t="s">
        <v>334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5</v>
      </c>
      <c r="I27" s="8">
        <v>0</v>
      </c>
      <c r="J27" s="8">
        <v>0</v>
      </c>
      <c r="K27" s="8">
        <v>0</v>
      </c>
      <c r="L27" s="8">
        <v>2135</v>
      </c>
      <c r="M27" s="8">
        <v>0</v>
      </c>
      <c r="N27" s="8">
        <v>162</v>
      </c>
      <c r="O27" s="8">
        <v>6118</v>
      </c>
      <c r="P27" s="8">
        <v>0</v>
      </c>
      <c r="Q27" s="8">
        <v>0</v>
      </c>
      <c r="R27" s="8">
        <v>0</v>
      </c>
      <c r="S27" s="8">
        <v>0</v>
      </c>
      <c r="T27" s="8">
        <v>181</v>
      </c>
      <c r="U27" s="8">
        <v>0</v>
      </c>
      <c r="V27" s="8">
        <v>99</v>
      </c>
      <c r="W27" s="8">
        <v>0</v>
      </c>
      <c r="X27" s="8">
        <v>7881</v>
      </c>
      <c r="Y27" s="8">
        <v>0</v>
      </c>
      <c r="Z27" s="8">
        <v>0</v>
      </c>
      <c r="AA27" s="8">
        <v>0</v>
      </c>
      <c r="AB27" s="8">
        <v>133</v>
      </c>
      <c r="AC27" s="8">
        <v>0</v>
      </c>
      <c r="AD27" s="8">
        <v>0</v>
      </c>
      <c r="AE27" s="8">
        <v>0</v>
      </c>
      <c r="AF27" s="8">
        <v>0</v>
      </c>
      <c r="AG27" s="8">
        <v>0</v>
      </c>
      <c r="AH27" s="8">
        <v>0</v>
      </c>
    </row>
    <row r="28" spans="1:34" ht="15" customHeight="1">
      <c r="A28" s="7" t="s">
        <v>318</v>
      </c>
      <c r="B28" s="8">
        <v>536</v>
      </c>
      <c r="C28" s="8">
        <v>8530</v>
      </c>
      <c r="D28" s="8">
        <v>6026</v>
      </c>
      <c r="E28" s="8">
        <v>460</v>
      </c>
      <c r="F28" s="8">
        <v>7770</v>
      </c>
      <c r="G28" s="8">
        <v>4917</v>
      </c>
      <c r="H28" s="8">
        <v>4349</v>
      </c>
      <c r="I28" s="8">
        <v>12602</v>
      </c>
      <c r="J28" s="8">
        <v>3851</v>
      </c>
      <c r="K28" s="8">
        <v>58007</v>
      </c>
      <c r="L28" s="8">
        <v>23629</v>
      </c>
      <c r="M28" s="8">
        <v>1142</v>
      </c>
      <c r="N28" s="8">
        <v>10832</v>
      </c>
      <c r="O28" s="8">
        <v>5447</v>
      </c>
      <c r="P28" s="8">
        <v>3143</v>
      </c>
      <c r="Q28" s="8">
        <v>861</v>
      </c>
      <c r="R28" s="8">
        <v>27042</v>
      </c>
      <c r="S28" s="8">
        <v>22513</v>
      </c>
      <c r="T28" s="8">
        <v>4034</v>
      </c>
      <c r="U28" s="8">
        <v>25224</v>
      </c>
      <c r="V28" s="8">
        <v>21228</v>
      </c>
      <c r="W28" s="8">
        <v>59</v>
      </c>
      <c r="X28" s="8">
        <v>91763</v>
      </c>
      <c r="Y28" s="8">
        <v>235</v>
      </c>
      <c r="Z28" s="8">
        <v>286</v>
      </c>
      <c r="AA28" s="8">
        <v>3602</v>
      </c>
      <c r="AB28" s="8">
        <v>12238</v>
      </c>
      <c r="AC28" s="8">
        <v>725</v>
      </c>
      <c r="AD28" s="8">
        <v>329</v>
      </c>
      <c r="AE28" s="8">
        <v>2315</v>
      </c>
      <c r="AF28" s="8">
        <v>1941</v>
      </c>
      <c r="AG28" s="8">
        <v>1362</v>
      </c>
      <c r="AH28" s="8">
        <v>14395</v>
      </c>
    </row>
    <row r="29" spans="1:34" ht="15" customHeight="1">
      <c r="A29" s="7" t="s">
        <v>322</v>
      </c>
      <c r="B29" s="8">
        <v>27</v>
      </c>
      <c r="C29" s="8">
        <v>207</v>
      </c>
      <c r="D29" s="8">
        <v>1374</v>
      </c>
      <c r="E29" s="8">
        <v>16</v>
      </c>
      <c r="F29" s="8">
        <v>775</v>
      </c>
      <c r="G29" s="8">
        <v>144</v>
      </c>
      <c r="H29" s="8">
        <v>1603</v>
      </c>
      <c r="I29" s="8">
        <v>3888</v>
      </c>
      <c r="J29" s="8">
        <v>903</v>
      </c>
      <c r="K29" s="8">
        <v>26918</v>
      </c>
      <c r="L29" s="8">
        <v>1292</v>
      </c>
      <c r="M29" s="8">
        <v>122</v>
      </c>
      <c r="N29" s="8">
        <v>1054</v>
      </c>
      <c r="O29" s="8">
        <v>370</v>
      </c>
      <c r="P29" s="8">
        <v>635</v>
      </c>
      <c r="Q29" s="8">
        <v>36</v>
      </c>
      <c r="R29" s="8">
        <v>359</v>
      </c>
      <c r="S29" s="8">
        <v>2768</v>
      </c>
      <c r="T29" s="8">
        <v>428</v>
      </c>
      <c r="U29" s="8">
        <v>2215</v>
      </c>
      <c r="V29" s="8">
        <v>2790</v>
      </c>
      <c r="W29" s="8">
        <v>4</v>
      </c>
      <c r="X29" s="8">
        <v>1290</v>
      </c>
      <c r="Y29" s="8">
        <v>5</v>
      </c>
      <c r="Z29" s="8">
        <v>5</v>
      </c>
      <c r="AA29" s="8">
        <v>6</v>
      </c>
      <c r="AB29" s="8">
        <v>2573</v>
      </c>
      <c r="AC29" s="8">
        <v>85</v>
      </c>
      <c r="AD29" s="8">
        <v>0</v>
      </c>
      <c r="AE29" s="8">
        <v>78</v>
      </c>
      <c r="AF29" s="8">
        <v>515</v>
      </c>
      <c r="AG29" s="8">
        <v>315</v>
      </c>
      <c r="AH29" s="8">
        <v>502</v>
      </c>
    </row>
    <row r="30" spans="1:34" ht="15" customHeight="1">
      <c r="A30" s="7" t="s">
        <v>21</v>
      </c>
      <c r="B30" s="8">
        <v>27</v>
      </c>
      <c r="C30" s="8">
        <v>803</v>
      </c>
      <c r="D30" s="8">
        <v>2424</v>
      </c>
      <c r="E30" s="8">
        <v>56</v>
      </c>
      <c r="F30" s="8">
        <v>2286</v>
      </c>
      <c r="G30" s="8">
        <v>431</v>
      </c>
      <c r="H30" s="8">
        <v>1763</v>
      </c>
      <c r="I30" s="8">
        <v>5255</v>
      </c>
      <c r="J30" s="8">
        <v>1392</v>
      </c>
      <c r="K30" s="8">
        <v>29338</v>
      </c>
      <c r="L30" s="8">
        <v>3848</v>
      </c>
      <c r="M30" s="8">
        <v>215</v>
      </c>
      <c r="N30" s="8">
        <v>3721</v>
      </c>
      <c r="O30" s="8">
        <v>907</v>
      </c>
      <c r="P30" s="8">
        <v>1739</v>
      </c>
      <c r="Q30" s="8">
        <v>36</v>
      </c>
      <c r="R30" s="8">
        <v>1163</v>
      </c>
      <c r="S30" s="8">
        <v>4378</v>
      </c>
      <c r="T30" s="8">
        <v>812</v>
      </c>
      <c r="U30" s="8">
        <v>5508</v>
      </c>
      <c r="V30" s="8">
        <v>6654</v>
      </c>
      <c r="W30" s="8">
        <v>4</v>
      </c>
      <c r="X30" s="8">
        <v>1883</v>
      </c>
      <c r="Y30" s="8">
        <v>12</v>
      </c>
      <c r="Z30" s="8">
        <v>121</v>
      </c>
      <c r="AA30" s="8">
        <v>7</v>
      </c>
      <c r="AB30" s="8">
        <v>3980</v>
      </c>
      <c r="AC30" s="8">
        <v>163</v>
      </c>
      <c r="AD30" s="8">
        <v>9</v>
      </c>
      <c r="AE30" s="8">
        <v>483</v>
      </c>
      <c r="AF30" s="8">
        <v>1995</v>
      </c>
      <c r="AG30" s="8">
        <v>569</v>
      </c>
      <c r="AH30" s="8">
        <v>1267</v>
      </c>
    </row>
    <row r="31" spans="1:34" ht="15" customHeight="1">
      <c r="A31" s="7" t="s">
        <v>323</v>
      </c>
      <c r="B31" s="8">
        <v>0</v>
      </c>
      <c r="C31" s="8">
        <v>596</v>
      </c>
      <c r="D31" s="8">
        <v>1050</v>
      </c>
      <c r="E31" s="8">
        <v>40</v>
      </c>
      <c r="F31" s="8">
        <v>1511</v>
      </c>
      <c r="G31" s="8">
        <v>287</v>
      </c>
      <c r="H31" s="8">
        <v>160</v>
      </c>
      <c r="I31" s="8">
        <v>1367</v>
      </c>
      <c r="J31" s="8">
        <v>489</v>
      </c>
      <c r="K31" s="8">
        <v>2420</v>
      </c>
      <c r="L31" s="8">
        <v>2556</v>
      </c>
      <c r="M31" s="8">
        <v>93</v>
      </c>
      <c r="N31" s="8">
        <v>2667</v>
      </c>
      <c r="O31" s="8">
        <v>537</v>
      </c>
      <c r="P31" s="8">
        <v>1104</v>
      </c>
      <c r="Q31" s="8">
        <v>0</v>
      </c>
      <c r="R31" s="8">
        <v>804</v>
      </c>
      <c r="S31" s="8">
        <v>1610</v>
      </c>
      <c r="T31" s="8">
        <v>384</v>
      </c>
      <c r="U31" s="8">
        <v>3293</v>
      </c>
      <c r="V31" s="8">
        <v>3864</v>
      </c>
      <c r="W31" s="8">
        <v>0</v>
      </c>
      <c r="X31" s="8">
        <v>593</v>
      </c>
      <c r="Y31" s="8">
        <v>7</v>
      </c>
      <c r="Z31" s="8">
        <v>116</v>
      </c>
      <c r="AA31" s="8">
        <v>1</v>
      </c>
      <c r="AB31" s="8">
        <v>1407</v>
      </c>
      <c r="AC31" s="8">
        <v>78</v>
      </c>
      <c r="AD31" s="8">
        <v>9</v>
      </c>
      <c r="AE31" s="8">
        <v>405</v>
      </c>
      <c r="AF31" s="8">
        <v>1480</v>
      </c>
      <c r="AG31" s="8">
        <v>254</v>
      </c>
      <c r="AH31" s="8">
        <v>765</v>
      </c>
    </row>
    <row r="32" spans="1:34" ht="15" customHeight="1">
      <c r="A32" s="7" t="s">
        <v>99</v>
      </c>
      <c r="B32" s="8">
        <v>409</v>
      </c>
      <c r="C32" s="8">
        <v>4406</v>
      </c>
      <c r="D32" s="8">
        <v>3633</v>
      </c>
      <c r="E32" s="8">
        <v>400</v>
      </c>
      <c r="F32" s="8">
        <v>4936</v>
      </c>
      <c r="G32" s="8">
        <v>4773</v>
      </c>
      <c r="H32" s="8">
        <v>2011</v>
      </c>
      <c r="I32" s="8">
        <v>4818</v>
      </c>
      <c r="J32" s="8">
        <v>2613</v>
      </c>
      <c r="K32" s="8">
        <v>11161</v>
      </c>
      <c r="L32" s="8">
        <v>12716</v>
      </c>
      <c r="M32" s="8">
        <v>778</v>
      </c>
      <c r="N32" s="8">
        <v>7570</v>
      </c>
      <c r="O32" s="8">
        <v>3627</v>
      </c>
      <c r="P32" s="8">
        <v>1218</v>
      </c>
      <c r="Q32" s="8">
        <v>639</v>
      </c>
      <c r="R32" s="8">
        <v>22090</v>
      </c>
      <c r="S32" s="8">
        <v>10979</v>
      </c>
      <c r="T32" s="8">
        <v>843</v>
      </c>
      <c r="U32" s="8">
        <v>19754</v>
      </c>
      <c r="V32" s="8">
        <v>14074</v>
      </c>
      <c r="W32" s="8">
        <v>0</v>
      </c>
      <c r="X32" s="8">
        <v>78127</v>
      </c>
      <c r="Y32" s="8">
        <v>145</v>
      </c>
      <c r="Z32" s="8">
        <v>0</v>
      </c>
      <c r="AA32" s="8">
        <v>3061</v>
      </c>
      <c r="AB32" s="8">
        <v>6886</v>
      </c>
      <c r="AC32" s="8">
        <v>453</v>
      </c>
      <c r="AD32" s="8">
        <v>225</v>
      </c>
      <c r="AE32" s="8">
        <v>1834</v>
      </c>
      <c r="AF32" s="8">
        <v>50</v>
      </c>
      <c r="AG32" s="8">
        <v>723</v>
      </c>
      <c r="AH32" s="8">
        <v>11448</v>
      </c>
    </row>
    <row r="33" spans="1:34" ht="15" customHeight="1">
      <c r="A33" s="7" t="s">
        <v>22</v>
      </c>
      <c r="B33" s="8">
        <v>409</v>
      </c>
      <c r="C33" s="8">
        <v>4646</v>
      </c>
      <c r="D33" s="8">
        <v>3736</v>
      </c>
      <c r="E33" s="8">
        <v>527</v>
      </c>
      <c r="F33" s="8">
        <v>6726</v>
      </c>
      <c r="G33" s="8">
        <v>6605</v>
      </c>
      <c r="H33" s="8">
        <v>2176</v>
      </c>
      <c r="I33" s="8">
        <v>4865</v>
      </c>
      <c r="J33" s="8">
        <v>2649</v>
      </c>
      <c r="K33" s="8">
        <v>11289</v>
      </c>
      <c r="L33" s="8">
        <v>16222</v>
      </c>
      <c r="M33" s="8">
        <v>804</v>
      </c>
      <c r="N33" s="8">
        <v>9035</v>
      </c>
      <c r="O33" s="8">
        <v>4176</v>
      </c>
      <c r="P33" s="8">
        <v>1234</v>
      </c>
      <c r="Q33" s="8">
        <v>639</v>
      </c>
      <c r="R33" s="8">
        <v>27414</v>
      </c>
      <c r="S33" s="8">
        <v>15212</v>
      </c>
      <c r="T33" s="8">
        <v>900</v>
      </c>
      <c r="U33" s="8">
        <v>24356</v>
      </c>
      <c r="V33" s="8">
        <v>14724</v>
      </c>
      <c r="W33" s="8">
        <v>0</v>
      </c>
      <c r="X33" s="8">
        <v>92115</v>
      </c>
      <c r="Y33" s="8">
        <v>158</v>
      </c>
      <c r="Z33" s="8">
        <v>0</v>
      </c>
      <c r="AA33" s="8">
        <v>3948</v>
      </c>
      <c r="AB33" s="8">
        <v>8471</v>
      </c>
      <c r="AC33" s="8">
        <v>463</v>
      </c>
      <c r="AD33" s="8">
        <v>247</v>
      </c>
      <c r="AE33" s="8">
        <v>1873</v>
      </c>
      <c r="AF33" s="8">
        <v>50</v>
      </c>
      <c r="AG33" s="8">
        <v>773</v>
      </c>
      <c r="AH33" s="8">
        <v>15914</v>
      </c>
    </row>
    <row r="34" spans="1:34" ht="15" customHeight="1">
      <c r="A34" s="7" t="s">
        <v>324</v>
      </c>
      <c r="B34" s="8">
        <v>0</v>
      </c>
      <c r="C34" s="8">
        <v>240</v>
      </c>
      <c r="D34" s="8">
        <v>103</v>
      </c>
      <c r="E34" s="8">
        <v>127</v>
      </c>
      <c r="F34" s="8">
        <v>1790</v>
      </c>
      <c r="G34" s="8">
        <v>1832</v>
      </c>
      <c r="H34" s="8">
        <v>165</v>
      </c>
      <c r="I34" s="8">
        <v>47</v>
      </c>
      <c r="J34" s="8">
        <v>36</v>
      </c>
      <c r="K34" s="8">
        <v>128</v>
      </c>
      <c r="L34" s="8">
        <v>3506</v>
      </c>
      <c r="M34" s="8">
        <v>26</v>
      </c>
      <c r="N34" s="8">
        <v>1465</v>
      </c>
      <c r="O34" s="8">
        <v>549</v>
      </c>
      <c r="P34" s="8">
        <v>16</v>
      </c>
      <c r="Q34" s="8">
        <v>0</v>
      </c>
      <c r="R34" s="8">
        <v>5324</v>
      </c>
      <c r="S34" s="8">
        <v>4233</v>
      </c>
      <c r="T34" s="8">
        <v>57</v>
      </c>
      <c r="U34" s="8">
        <v>4602</v>
      </c>
      <c r="V34" s="8">
        <v>650</v>
      </c>
      <c r="W34" s="8">
        <v>0</v>
      </c>
      <c r="X34" s="8">
        <v>13988</v>
      </c>
      <c r="Y34" s="8">
        <v>13</v>
      </c>
      <c r="Z34" s="8">
        <v>0</v>
      </c>
      <c r="AA34" s="8">
        <v>887</v>
      </c>
      <c r="AB34" s="8">
        <v>1585</v>
      </c>
      <c r="AC34" s="8">
        <v>10</v>
      </c>
      <c r="AD34" s="8">
        <v>22</v>
      </c>
      <c r="AE34" s="8">
        <v>39</v>
      </c>
      <c r="AF34" s="8">
        <v>0</v>
      </c>
      <c r="AG34" s="8">
        <v>50</v>
      </c>
      <c r="AH34" s="8">
        <v>4466</v>
      </c>
    </row>
    <row r="35" spans="1:34" ht="15" customHeight="1">
      <c r="A35" s="7" t="s">
        <v>335</v>
      </c>
      <c r="B35" s="8">
        <v>100</v>
      </c>
      <c r="C35" s="8">
        <v>3917</v>
      </c>
      <c r="D35" s="8">
        <v>1019</v>
      </c>
      <c r="E35" s="8">
        <v>44</v>
      </c>
      <c r="F35" s="8">
        <v>2059</v>
      </c>
      <c r="G35" s="8">
        <v>0</v>
      </c>
      <c r="H35" s="8">
        <v>735</v>
      </c>
      <c r="I35" s="8">
        <v>3896</v>
      </c>
      <c r="J35" s="8">
        <v>335</v>
      </c>
      <c r="K35" s="8">
        <v>19928</v>
      </c>
      <c r="L35" s="8">
        <v>9621</v>
      </c>
      <c r="M35" s="8">
        <v>242</v>
      </c>
      <c r="N35" s="8">
        <v>2208</v>
      </c>
      <c r="O35" s="8">
        <v>1450</v>
      </c>
      <c r="P35" s="8">
        <v>1290</v>
      </c>
      <c r="Q35" s="8">
        <v>186</v>
      </c>
      <c r="R35" s="8">
        <v>4593</v>
      </c>
      <c r="S35" s="8">
        <v>8766</v>
      </c>
      <c r="T35" s="8">
        <v>2763</v>
      </c>
      <c r="U35" s="8">
        <v>3255</v>
      </c>
      <c r="V35" s="8">
        <v>4364</v>
      </c>
      <c r="W35" s="8">
        <v>55</v>
      </c>
      <c r="X35" s="8">
        <v>12346</v>
      </c>
      <c r="Y35" s="8">
        <v>85</v>
      </c>
      <c r="Z35" s="8">
        <v>281</v>
      </c>
      <c r="AA35" s="8">
        <v>535</v>
      </c>
      <c r="AB35" s="8">
        <v>2779</v>
      </c>
      <c r="AC35" s="8">
        <v>187</v>
      </c>
      <c r="AD35" s="8">
        <v>104</v>
      </c>
      <c r="AE35" s="8">
        <v>403</v>
      </c>
      <c r="AF35" s="8">
        <v>1376</v>
      </c>
      <c r="AG35" s="8">
        <v>324</v>
      </c>
      <c r="AH35" s="8">
        <v>2445</v>
      </c>
    </row>
    <row r="36" spans="1:34" ht="15" customHeight="1">
      <c r="A36" s="7" t="s">
        <v>23</v>
      </c>
      <c r="B36" s="8">
        <v>100</v>
      </c>
      <c r="C36" s="8">
        <v>4576</v>
      </c>
      <c r="D36" s="8">
        <v>1512</v>
      </c>
      <c r="E36" s="8">
        <v>108</v>
      </c>
      <c r="F36" s="8">
        <v>5452</v>
      </c>
      <c r="G36" s="8">
        <v>0</v>
      </c>
      <c r="H36" s="8">
        <v>1544</v>
      </c>
      <c r="I36" s="8">
        <v>5648</v>
      </c>
      <c r="J36" s="8">
        <v>636</v>
      </c>
      <c r="K36" s="8">
        <v>25225</v>
      </c>
      <c r="L36" s="8">
        <v>25233</v>
      </c>
      <c r="M36" s="8">
        <v>326</v>
      </c>
      <c r="N36" s="8">
        <v>4528</v>
      </c>
      <c r="O36" s="8">
        <v>3635</v>
      </c>
      <c r="P36" s="8">
        <v>2127</v>
      </c>
      <c r="Q36" s="8">
        <v>186</v>
      </c>
      <c r="R36" s="8">
        <v>9705</v>
      </c>
      <c r="S36" s="8">
        <v>20425</v>
      </c>
      <c r="T36" s="8">
        <v>3275</v>
      </c>
      <c r="U36" s="8">
        <v>10375</v>
      </c>
      <c r="V36" s="8">
        <v>9889</v>
      </c>
      <c r="W36" s="8">
        <v>68</v>
      </c>
      <c r="X36" s="8">
        <v>26710</v>
      </c>
      <c r="Y36" s="8">
        <v>205</v>
      </c>
      <c r="Z36" s="8">
        <v>419</v>
      </c>
      <c r="AA36" s="8">
        <v>1149</v>
      </c>
      <c r="AB36" s="8">
        <v>6811</v>
      </c>
      <c r="AC36" s="8">
        <v>252</v>
      </c>
      <c r="AD36" s="8">
        <v>212</v>
      </c>
      <c r="AE36" s="8">
        <v>636</v>
      </c>
      <c r="AF36" s="8">
        <v>2687</v>
      </c>
      <c r="AG36" s="8">
        <v>525</v>
      </c>
      <c r="AH36" s="8">
        <v>6260</v>
      </c>
    </row>
    <row r="37" spans="1:34" ht="15" customHeight="1">
      <c r="A37" s="7" t="s">
        <v>325</v>
      </c>
      <c r="B37" s="8">
        <v>0</v>
      </c>
      <c r="C37" s="8">
        <v>659</v>
      </c>
      <c r="D37" s="8">
        <v>493</v>
      </c>
      <c r="E37" s="8">
        <v>64</v>
      </c>
      <c r="F37" s="8">
        <v>3393</v>
      </c>
      <c r="G37" s="8">
        <v>0</v>
      </c>
      <c r="H37" s="8">
        <v>809</v>
      </c>
      <c r="I37" s="8">
        <v>1752</v>
      </c>
      <c r="J37" s="8">
        <v>301</v>
      </c>
      <c r="K37" s="8">
        <v>5297</v>
      </c>
      <c r="L37" s="8">
        <v>15612</v>
      </c>
      <c r="M37" s="8">
        <v>84</v>
      </c>
      <c r="N37" s="8">
        <v>2320</v>
      </c>
      <c r="O37" s="8">
        <v>2185</v>
      </c>
      <c r="P37" s="8">
        <v>837</v>
      </c>
      <c r="Q37" s="8">
        <v>0</v>
      </c>
      <c r="R37" s="8">
        <v>5112</v>
      </c>
      <c r="S37" s="8">
        <v>11659</v>
      </c>
      <c r="T37" s="8">
        <v>512</v>
      </c>
      <c r="U37" s="8">
        <v>7120</v>
      </c>
      <c r="V37" s="8">
        <v>5525</v>
      </c>
      <c r="W37" s="8">
        <v>13</v>
      </c>
      <c r="X37" s="8">
        <v>14364</v>
      </c>
      <c r="Y37" s="8">
        <v>120</v>
      </c>
      <c r="Z37" s="8">
        <v>138</v>
      </c>
      <c r="AA37" s="8">
        <v>614</v>
      </c>
      <c r="AB37" s="8">
        <v>4032</v>
      </c>
      <c r="AC37" s="8">
        <v>65</v>
      </c>
      <c r="AD37" s="8">
        <v>108</v>
      </c>
      <c r="AE37" s="8">
        <v>233</v>
      </c>
      <c r="AF37" s="8">
        <v>1311</v>
      </c>
      <c r="AG37" s="8">
        <v>201</v>
      </c>
      <c r="AH37" s="8">
        <v>3815</v>
      </c>
    </row>
    <row r="38" spans="1:34" ht="15" customHeight="1">
      <c r="A38" s="7" t="s">
        <v>319</v>
      </c>
      <c r="B38" s="8">
        <v>1039</v>
      </c>
      <c r="C38" s="8">
        <v>17468</v>
      </c>
      <c r="D38" s="8">
        <v>3224</v>
      </c>
      <c r="E38" s="8">
        <v>293</v>
      </c>
      <c r="F38" s="8">
        <v>39252</v>
      </c>
      <c r="G38" s="8">
        <v>9413</v>
      </c>
      <c r="H38" s="8">
        <v>1531</v>
      </c>
      <c r="I38" s="8">
        <v>9813</v>
      </c>
      <c r="J38" s="8">
        <v>9950</v>
      </c>
      <c r="K38" s="8">
        <v>33315</v>
      </c>
      <c r="L38" s="8">
        <v>60937</v>
      </c>
      <c r="M38" s="8">
        <v>737</v>
      </c>
      <c r="N38" s="8">
        <v>37664</v>
      </c>
      <c r="O38" s="8">
        <v>36076</v>
      </c>
      <c r="P38" s="8">
        <v>11205</v>
      </c>
      <c r="Q38" s="8">
        <v>909</v>
      </c>
      <c r="R38" s="8">
        <v>77743</v>
      </c>
      <c r="S38" s="8">
        <v>98705</v>
      </c>
      <c r="T38" s="8">
        <v>8410</v>
      </c>
      <c r="U38" s="8">
        <v>184382</v>
      </c>
      <c r="V38" s="8">
        <v>53869</v>
      </c>
      <c r="W38" s="8">
        <v>2601</v>
      </c>
      <c r="X38" s="8">
        <v>160121</v>
      </c>
      <c r="Y38" s="8">
        <v>1877</v>
      </c>
      <c r="Z38" s="8">
        <v>2570</v>
      </c>
      <c r="AA38" s="8">
        <v>6514</v>
      </c>
      <c r="AB38" s="8">
        <v>25823</v>
      </c>
      <c r="AC38" s="8">
        <v>5551</v>
      </c>
      <c r="AD38" s="8">
        <v>1470</v>
      </c>
      <c r="AE38" s="8">
        <v>3412</v>
      </c>
      <c r="AF38" s="8">
        <v>19414</v>
      </c>
      <c r="AG38" s="8">
        <v>3062</v>
      </c>
      <c r="AH38" s="8">
        <v>31567</v>
      </c>
    </row>
    <row r="39" spans="1:34" ht="15" customHeight="1">
      <c r="A39" s="7" t="s">
        <v>24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1200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</row>
    <row r="40" spans="1:34" ht="15" customHeight="1">
      <c r="A40" s="7" t="s">
        <v>336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2413</v>
      </c>
      <c r="L40" s="8">
        <v>0</v>
      </c>
      <c r="M40" s="8">
        <v>0</v>
      </c>
      <c r="N40" s="8">
        <v>0</v>
      </c>
      <c r="O40" s="8">
        <v>0</v>
      </c>
      <c r="P40" s="8">
        <v>80</v>
      </c>
      <c r="Q40" s="8">
        <v>0</v>
      </c>
      <c r="R40" s="8">
        <v>0</v>
      </c>
      <c r="S40" s="8">
        <v>0</v>
      </c>
      <c r="T40" s="8">
        <v>666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307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</row>
    <row r="41" spans="1:34" ht="15" customHeight="1">
      <c r="A41" s="7" t="s">
        <v>25</v>
      </c>
      <c r="B41" s="8">
        <v>0</v>
      </c>
      <c r="C41" s="8">
        <v>2074</v>
      </c>
      <c r="D41" s="8">
        <v>298</v>
      </c>
      <c r="E41" s="8">
        <v>4</v>
      </c>
      <c r="F41" s="8">
        <v>6985</v>
      </c>
      <c r="G41" s="8">
        <v>412</v>
      </c>
      <c r="H41" s="8">
        <v>66</v>
      </c>
      <c r="I41" s="8">
        <v>476</v>
      </c>
      <c r="J41" s="8">
        <v>4629</v>
      </c>
      <c r="K41" s="8">
        <v>1961</v>
      </c>
      <c r="L41" s="8">
        <v>3912</v>
      </c>
      <c r="M41" s="8">
        <v>1</v>
      </c>
      <c r="N41" s="8">
        <v>21753</v>
      </c>
      <c r="O41" s="8">
        <v>18453</v>
      </c>
      <c r="P41" s="8">
        <v>896</v>
      </c>
      <c r="Q41" s="8">
        <v>58</v>
      </c>
      <c r="R41" s="8">
        <v>30551</v>
      </c>
      <c r="S41" s="8">
        <v>37789</v>
      </c>
      <c r="T41" s="8">
        <v>241</v>
      </c>
      <c r="U41" s="8">
        <v>40609</v>
      </c>
      <c r="V41" s="8">
        <v>11629</v>
      </c>
      <c r="W41" s="8">
        <v>8</v>
      </c>
      <c r="X41" s="8">
        <v>59986</v>
      </c>
      <c r="Y41" s="8">
        <v>21</v>
      </c>
      <c r="Z41" s="8">
        <v>727</v>
      </c>
      <c r="AA41" s="8">
        <v>128</v>
      </c>
      <c r="AB41" s="8">
        <v>9638</v>
      </c>
      <c r="AC41" s="8">
        <v>171</v>
      </c>
      <c r="AD41" s="8">
        <v>6</v>
      </c>
      <c r="AE41" s="8">
        <v>62</v>
      </c>
      <c r="AF41" s="8">
        <v>7212</v>
      </c>
      <c r="AG41" s="8">
        <v>832</v>
      </c>
      <c r="AH41" s="8">
        <v>11076</v>
      </c>
    </row>
    <row r="42" spans="1:34" ht="15" customHeight="1">
      <c r="A42" s="7" t="s">
        <v>337</v>
      </c>
      <c r="B42" s="8">
        <v>1039</v>
      </c>
      <c r="C42" s="8">
        <v>15394</v>
      </c>
      <c r="D42" s="8">
        <v>2926</v>
      </c>
      <c r="E42" s="8">
        <v>289</v>
      </c>
      <c r="F42" s="8">
        <v>32267</v>
      </c>
      <c r="G42" s="8">
        <v>9001</v>
      </c>
      <c r="H42" s="8">
        <v>1465</v>
      </c>
      <c r="I42" s="8">
        <v>9337</v>
      </c>
      <c r="J42" s="8">
        <v>5321</v>
      </c>
      <c r="K42" s="8">
        <v>28941</v>
      </c>
      <c r="L42" s="8">
        <v>57025</v>
      </c>
      <c r="M42" s="8">
        <v>736</v>
      </c>
      <c r="N42" s="8">
        <v>15911</v>
      </c>
      <c r="O42" s="8">
        <v>17623</v>
      </c>
      <c r="P42" s="8">
        <v>10229</v>
      </c>
      <c r="Q42" s="8">
        <v>851</v>
      </c>
      <c r="R42" s="8">
        <v>45992</v>
      </c>
      <c r="S42" s="8">
        <v>60916</v>
      </c>
      <c r="T42" s="8">
        <v>7503</v>
      </c>
      <c r="U42" s="8">
        <v>143773</v>
      </c>
      <c r="V42" s="8">
        <v>42240</v>
      </c>
      <c r="W42" s="8">
        <v>2593</v>
      </c>
      <c r="X42" s="8">
        <v>100135</v>
      </c>
      <c r="Y42" s="8">
        <v>1856</v>
      </c>
      <c r="Z42" s="8">
        <v>1843</v>
      </c>
      <c r="AA42" s="8">
        <v>6079</v>
      </c>
      <c r="AB42" s="8">
        <v>16185</v>
      </c>
      <c r="AC42" s="8">
        <v>5380</v>
      </c>
      <c r="AD42" s="8">
        <v>1464</v>
      </c>
      <c r="AE42" s="8">
        <v>3350</v>
      </c>
      <c r="AF42" s="8">
        <v>12202</v>
      </c>
      <c r="AG42" s="8">
        <v>2230</v>
      </c>
      <c r="AH42" s="8">
        <v>20491</v>
      </c>
    </row>
    <row r="43" spans="1:34" ht="15" customHeight="1">
      <c r="A43" s="5" t="s">
        <v>26</v>
      </c>
      <c r="B43" s="6">
        <v>29939</v>
      </c>
      <c r="C43" s="6">
        <v>162615</v>
      </c>
      <c r="D43" s="6">
        <v>70326</v>
      </c>
      <c r="E43" s="6">
        <v>15334</v>
      </c>
      <c r="F43" s="6">
        <v>603558.0000000001</v>
      </c>
      <c r="G43" s="6">
        <v>115581</v>
      </c>
      <c r="H43" s="6">
        <v>51076</v>
      </c>
      <c r="I43" s="6">
        <v>173639</v>
      </c>
      <c r="J43" s="6">
        <v>106745</v>
      </c>
      <c r="K43" s="6">
        <v>797782.0000000001</v>
      </c>
      <c r="L43" s="6">
        <v>1261618</v>
      </c>
      <c r="M43" s="6">
        <v>14691</v>
      </c>
      <c r="N43" s="6">
        <v>588740</v>
      </c>
      <c r="O43" s="6">
        <v>429106</v>
      </c>
      <c r="P43" s="6">
        <v>160811</v>
      </c>
      <c r="Q43" s="6">
        <v>50127</v>
      </c>
      <c r="R43" s="6">
        <v>748790.0000000001</v>
      </c>
      <c r="S43" s="6">
        <v>1547558</v>
      </c>
      <c r="T43" s="6">
        <v>139575</v>
      </c>
      <c r="U43" s="6">
        <v>1124467</v>
      </c>
      <c r="V43" s="6">
        <v>1191947</v>
      </c>
      <c r="W43" s="6">
        <v>9987</v>
      </c>
      <c r="X43" s="6">
        <v>2836369</v>
      </c>
      <c r="Y43" s="6">
        <v>12650</v>
      </c>
      <c r="Z43" s="6">
        <v>40761</v>
      </c>
      <c r="AA43" s="6">
        <v>136601</v>
      </c>
      <c r="AB43" s="6">
        <v>430372.99999999994</v>
      </c>
      <c r="AC43" s="6">
        <v>36414</v>
      </c>
      <c r="AD43" s="6">
        <v>27134</v>
      </c>
      <c r="AE43" s="6">
        <v>54366</v>
      </c>
      <c r="AF43" s="6">
        <v>217445</v>
      </c>
      <c r="AG43" s="6">
        <v>17717</v>
      </c>
      <c r="AH43" s="6">
        <v>509964.99999999994</v>
      </c>
    </row>
    <row r="44" spans="1:34" ht="15" customHeight="1">
      <c r="A44" s="7" t="s">
        <v>338</v>
      </c>
      <c r="B44" s="8">
        <v>23579</v>
      </c>
      <c r="C44" s="8">
        <v>35458</v>
      </c>
      <c r="D44" s="8">
        <v>27527</v>
      </c>
      <c r="E44" s="8">
        <v>8970</v>
      </c>
      <c r="F44" s="8">
        <v>32443</v>
      </c>
      <c r="G44" s="8">
        <v>41236</v>
      </c>
      <c r="H44" s="8">
        <v>2780</v>
      </c>
      <c r="I44" s="8">
        <v>54359</v>
      </c>
      <c r="J44" s="8">
        <v>40079</v>
      </c>
      <c r="K44" s="8">
        <v>181186</v>
      </c>
      <c r="L44" s="8">
        <v>340680.99999999994</v>
      </c>
      <c r="M44" s="8">
        <v>2515</v>
      </c>
      <c r="N44" s="8">
        <v>160857</v>
      </c>
      <c r="O44" s="8">
        <v>164358</v>
      </c>
      <c r="P44" s="8">
        <v>57149</v>
      </c>
      <c r="Q44" s="8">
        <v>25549</v>
      </c>
      <c r="R44" s="8">
        <v>148296</v>
      </c>
      <c r="S44" s="8">
        <v>530871</v>
      </c>
      <c r="T44" s="8">
        <v>81401</v>
      </c>
      <c r="U44" s="8">
        <v>194126</v>
      </c>
      <c r="V44" s="8">
        <v>325324</v>
      </c>
      <c r="W44" s="8">
        <v>6147</v>
      </c>
      <c r="X44" s="8">
        <v>184006</v>
      </c>
      <c r="Y44" s="8">
        <v>10513</v>
      </c>
      <c r="Z44" s="8">
        <v>26533</v>
      </c>
      <c r="AA44" s="8">
        <v>63368</v>
      </c>
      <c r="AB44" s="8">
        <v>25381</v>
      </c>
      <c r="AC44" s="8">
        <v>16452</v>
      </c>
      <c r="AD44" s="8">
        <v>21941</v>
      </c>
      <c r="AE44" s="8">
        <v>32602</v>
      </c>
      <c r="AF44" s="8">
        <v>19378</v>
      </c>
      <c r="AG44" s="8">
        <v>8116</v>
      </c>
      <c r="AH44" s="8">
        <v>40928</v>
      </c>
    </row>
    <row r="45" spans="1:34" ht="15" customHeight="1">
      <c r="A45" s="7" t="s">
        <v>304</v>
      </c>
      <c r="B45" s="8">
        <v>16</v>
      </c>
      <c r="C45" s="8">
        <v>3544</v>
      </c>
      <c r="D45" s="8">
        <v>932</v>
      </c>
      <c r="E45" s="8">
        <v>80</v>
      </c>
      <c r="F45" s="8">
        <v>1878</v>
      </c>
      <c r="G45" s="8">
        <v>285</v>
      </c>
      <c r="H45" s="8">
        <v>399</v>
      </c>
      <c r="I45" s="8">
        <v>1833</v>
      </c>
      <c r="J45" s="8">
        <v>1087</v>
      </c>
      <c r="K45" s="8">
        <v>1053</v>
      </c>
      <c r="L45" s="8">
        <v>18060</v>
      </c>
      <c r="M45" s="8">
        <v>212</v>
      </c>
      <c r="N45" s="8">
        <v>4079</v>
      </c>
      <c r="O45" s="8">
        <v>1253</v>
      </c>
      <c r="P45" s="8">
        <v>1501</v>
      </c>
      <c r="Q45" s="8">
        <v>455</v>
      </c>
      <c r="R45" s="8">
        <v>4822</v>
      </c>
      <c r="S45" s="8">
        <v>6883</v>
      </c>
      <c r="T45" s="8">
        <v>1821</v>
      </c>
      <c r="U45" s="8">
        <v>22392</v>
      </c>
      <c r="V45" s="8">
        <v>4635</v>
      </c>
      <c r="W45" s="8">
        <v>1</v>
      </c>
      <c r="X45" s="8">
        <v>12628</v>
      </c>
      <c r="Y45" s="8">
        <v>115</v>
      </c>
      <c r="Z45" s="8">
        <v>161</v>
      </c>
      <c r="AA45" s="8">
        <v>4079</v>
      </c>
      <c r="AB45" s="8">
        <v>941</v>
      </c>
      <c r="AC45" s="8">
        <v>0</v>
      </c>
      <c r="AD45" s="8">
        <v>139</v>
      </c>
      <c r="AE45" s="8">
        <v>91</v>
      </c>
      <c r="AF45" s="8">
        <v>409</v>
      </c>
      <c r="AG45" s="8">
        <v>0</v>
      </c>
      <c r="AH45" s="8">
        <v>2664</v>
      </c>
    </row>
    <row r="46" spans="1:34" ht="15" customHeight="1">
      <c r="A46" s="7" t="s">
        <v>103</v>
      </c>
      <c r="B46" s="8">
        <v>23563</v>
      </c>
      <c r="C46" s="8">
        <v>31914</v>
      </c>
      <c r="D46" s="8">
        <v>26595</v>
      </c>
      <c r="E46" s="8">
        <v>8890</v>
      </c>
      <c r="F46" s="8">
        <v>30565</v>
      </c>
      <c r="G46" s="8">
        <v>40951</v>
      </c>
      <c r="H46" s="8">
        <v>2381</v>
      </c>
      <c r="I46" s="8">
        <v>52526</v>
      </c>
      <c r="J46" s="8">
        <v>38992</v>
      </c>
      <c r="K46" s="8">
        <v>180133</v>
      </c>
      <c r="L46" s="8">
        <v>322620.99999999994</v>
      </c>
      <c r="M46" s="8">
        <v>2303</v>
      </c>
      <c r="N46" s="8">
        <v>156778</v>
      </c>
      <c r="O46" s="8">
        <v>163105</v>
      </c>
      <c r="P46" s="8">
        <v>55648</v>
      </c>
      <c r="Q46" s="8">
        <v>25094</v>
      </c>
      <c r="R46" s="8">
        <v>143474</v>
      </c>
      <c r="S46" s="8">
        <v>523988</v>
      </c>
      <c r="T46" s="8">
        <v>79580</v>
      </c>
      <c r="U46" s="8">
        <v>171734</v>
      </c>
      <c r="V46" s="8">
        <v>320688.99999999994</v>
      </c>
      <c r="W46" s="8">
        <v>6146</v>
      </c>
      <c r="X46" s="8">
        <v>171378</v>
      </c>
      <c r="Y46" s="8">
        <v>10398</v>
      </c>
      <c r="Z46" s="8">
        <v>26372</v>
      </c>
      <c r="AA46" s="8">
        <v>59289</v>
      </c>
      <c r="AB46" s="8">
        <v>24440</v>
      </c>
      <c r="AC46" s="8">
        <v>16452</v>
      </c>
      <c r="AD46" s="8">
        <v>21802</v>
      </c>
      <c r="AE46" s="8">
        <v>32511</v>
      </c>
      <c r="AF46" s="8">
        <v>18969</v>
      </c>
      <c r="AG46" s="8">
        <v>8116</v>
      </c>
      <c r="AH46" s="8">
        <v>38264</v>
      </c>
    </row>
    <row r="47" spans="1:34" ht="15" customHeight="1">
      <c r="A47" s="7" t="s">
        <v>104</v>
      </c>
      <c r="B47" s="8">
        <v>5071</v>
      </c>
      <c r="C47" s="8">
        <v>89507</v>
      </c>
      <c r="D47" s="8">
        <v>17563</v>
      </c>
      <c r="E47" s="8">
        <v>5297</v>
      </c>
      <c r="F47" s="8">
        <v>532193</v>
      </c>
      <c r="G47" s="8">
        <v>61978</v>
      </c>
      <c r="H47" s="8">
        <v>45201</v>
      </c>
      <c r="I47" s="8">
        <v>93397</v>
      </c>
      <c r="J47" s="8">
        <v>49371</v>
      </c>
      <c r="K47" s="8">
        <v>434823.00000000006</v>
      </c>
      <c r="L47" s="8">
        <v>787393</v>
      </c>
      <c r="M47" s="8">
        <v>11189</v>
      </c>
      <c r="N47" s="8">
        <v>394494</v>
      </c>
      <c r="O47" s="8">
        <v>170767</v>
      </c>
      <c r="P47" s="8">
        <v>55468</v>
      </c>
      <c r="Q47" s="8">
        <v>10781</v>
      </c>
      <c r="R47" s="8">
        <v>500571.00000000006</v>
      </c>
      <c r="S47" s="8">
        <v>913544</v>
      </c>
      <c r="T47" s="8">
        <v>11057</v>
      </c>
      <c r="U47" s="8">
        <v>745063</v>
      </c>
      <c r="V47" s="8">
        <v>788639</v>
      </c>
      <c r="W47" s="8">
        <v>1419</v>
      </c>
      <c r="X47" s="8">
        <v>2385195</v>
      </c>
      <c r="Y47" s="8">
        <v>979</v>
      </c>
      <c r="Z47" s="8">
        <v>12317</v>
      </c>
      <c r="AA47" s="8">
        <v>64310</v>
      </c>
      <c r="AB47" s="8">
        <v>374020</v>
      </c>
      <c r="AC47" s="8">
        <v>2315</v>
      </c>
      <c r="AD47" s="8">
        <v>3428</v>
      </c>
      <c r="AE47" s="8">
        <v>18134</v>
      </c>
      <c r="AF47" s="8">
        <v>181019</v>
      </c>
      <c r="AG47" s="8">
        <v>1673</v>
      </c>
      <c r="AH47" s="8">
        <v>419839.00000000006</v>
      </c>
    </row>
    <row r="48" spans="1:34" ht="15" customHeight="1">
      <c r="A48" s="7" t="s">
        <v>105</v>
      </c>
      <c r="B48" s="8">
        <v>0</v>
      </c>
      <c r="C48" s="8">
        <v>10752</v>
      </c>
      <c r="D48" s="8">
        <v>0</v>
      </c>
      <c r="E48" s="8">
        <v>7</v>
      </c>
      <c r="F48" s="8">
        <v>94421</v>
      </c>
      <c r="G48" s="8">
        <v>124</v>
      </c>
      <c r="H48" s="8">
        <v>8586</v>
      </c>
      <c r="I48" s="8">
        <v>5229</v>
      </c>
      <c r="J48" s="8">
        <v>1104</v>
      </c>
      <c r="K48" s="8">
        <v>11597</v>
      </c>
      <c r="L48" s="8">
        <v>134605</v>
      </c>
      <c r="M48" s="8">
        <v>110</v>
      </c>
      <c r="N48" s="8">
        <v>89130</v>
      </c>
      <c r="O48" s="8">
        <v>31215</v>
      </c>
      <c r="P48" s="8">
        <v>0</v>
      </c>
      <c r="Q48" s="8">
        <v>0</v>
      </c>
      <c r="R48" s="8">
        <v>66720</v>
      </c>
      <c r="S48" s="8">
        <v>206797</v>
      </c>
      <c r="T48" s="8">
        <v>209</v>
      </c>
      <c r="U48" s="8">
        <v>118357</v>
      </c>
      <c r="V48" s="8">
        <v>422416.99999999994</v>
      </c>
      <c r="W48" s="8">
        <v>0</v>
      </c>
      <c r="X48" s="8">
        <v>380076.99999999994</v>
      </c>
      <c r="Y48" s="8">
        <v>0</v>
      </c>
      <c r="Z48" s="8">
        <v>0</v>
      </c>
      <c r="AA48" s="8">
        <v>0</v>
      </c>
      <c r="AB48" s="8">
        <v>68375</v>
      </c>
      <c r="AC48" s="8">
        <v>0</v>
      </c>
      <c r="AD48" s="8">
        <v>0</v>
      </c>
      <c r="AE48" s="8">
        <v>101</v>
      </c>
      <c r="AF48" s="8">
        <v>28606</v>
      </c>
      <c r="AG48" s="8">
        <v>0</v>
      </c>
      <c r="AH48" s="8">
        <v>90352</v>
      </c>
    </row>
    <row r="49" spans="1:34" ht="15" customHeight="1">
      <c r="A49" s="7" t="s">
        <v>339</v>
      </c>
      <c r="B49" s="8">
        <v>5071</v>
      </c>
      <c r="C49" s="8">
        <v>78755</v>
      </c>
      <c r="D49" s="8">
        <v>17563</v>
      </c>
      <c r="E49" s="8">
        <v>5290</v>
      </c>
      <c r="F49" s="8">
        <v>437772</v>
      </c>
      <c r="G49" s="8">
        <v>61854</v>
      </c>
      <c r="H49" s="8">
        <v>36615</v>
      </c>
      <c r="I49" s="8">
        <v>88168</v>
      </c>
      <c r="J49" s="8">
        <v>48267</v>
      </c>
      <c r="K49" s="8">
        <v>423226</v>
      </c>
      <c r="L49" s="8">
        <v>652788</v>
      </c>
      <c r="M49" s="8">
        <v>11079</v>
      </c>
      <c r="N49" s="8">
        <v>305364</v>
      </c>
      <c r="O49" s="8">
        <v>139552</v>
      </c>
      <c r="P49" s="8">
        <v>55468</v>
      </c>
      <c r="Q49" s="8">
        <v>10781</v>
      </c>
      <c r="R49" s="8">
        <v>433851.00000000006</v>
      </c>
      <c r="S49" s="8">
        <v>706747</v>
      </c>
      <c r="T49" s="8">
        <v>10848</v>
      </c>
      <c r="U49" s="8">
        <v>626705.9999999999</v>
      </c>
      <c r="V49" s="8">
        <v>366222</v>
      </c>
      <c r="W49" s="8">
        <v>1419</v>
      </c>
      <c r="X49" s="8">
        <v>2005118</v>
      </c>
      <c r="Y49" s="8">
        <v>979</v>
      </c>
      <c r="Z49" s="8">
        <v>12317</v>
      </c>
      <c r="AA49" s="8">
        <v>64310</v>
      </c>
      <c r="AB49" s="8">
        <v>305644.99999999994</v>
      </c>
      <c r="AC49" s="8">
        <v>2315</v>
      </c>
      <c r="AD49" s="8">
        <v>3428</v>
      </c>
      <c r="AE49" s="8">
        <v>18033</v>
      </c>
      <c r="AF49" s="8">
        <v>152413</v>
      </c>
      <c r="AG49" s="8">
        <v>1673</v>
      </c>
      <c r="AH49" s="8">
        <v>329487.00000000006</v>
      </c>
    </row>
    <row r="50" spans="1:34" ht="15" customHeight="1">
      <c r="A50" s="7" t="s">
        <v>340</v>
      </c>
      <c r="B50" s="8">
        <v>160</v>
      </c>
      <c r="C50" s="8">
        <v>19624</v>
      </c>
      <c r="D50" s="8">
        <v>6034</v>
      </c>
      <c r="E50" s="8">
        <v>765</v>
      </c>
      <c r="F50" s="8">
        <v>113150</v>
      </c>
      <c r="G50" s="8">
        <v>22307</v>
      </c>
      <c r="H50" s="8">
        <v>14566</v>
      </c>
      <c r="I50" s="8">
        <v>37832</v>
      </c>
      <c r="J50" s="8">
        <v>8182</v>
      </c>
      <c r="K50" s="8">
        <v>157692</v>
      </c>
      <c r="L50" s="8">
        <v>219804</v>
      </c>
      <c r="M50" s="8">
        <v>7636</v>
      </c>
      <c r="N50" s="8">
        <v>129265</v>
      </c>
      <c r="O50" s="8">
        <v>26168</v>
      </c>
      <c r="P50" s="8">
        <v>30267</v>
      </c>
      <c r="Q50" s="8">
        <v>5323</v>
      </c>
      <c r="R50" s="8">
        <v>134197</v>
      </c>
      <c r="S50" s="8">
        <v>239337</v>
      </c>
      <c r="T50" s="8">
        <v>5726</v>
      </c>
      <c r="U50" s="8">
        <v>214428</v>
      </c>
      <c r="V50" s="8">
        <v>181518</v>
      </c>
      <c r="W50" s="8">
        <v>421</v>
      </c>
      <c r="X50" s="8">
        <v>616473.9999999999</v>
      </c>
      <c r="Y50" s="8">
        <v>273</v>
      </c>
      <c r="Z50" s="8">
        <v>5399</v>
      </c>
      <c r="AA50" s="8">
        <v>33328</v>
      </c>
      <c r="AB50" s="8">
        <v>90393</v>
      </c>
      <c r="AC50" s="8">
        <v>294</v>
      </c>
      <c r="AD50" s="8">
        <v>809</v>
      </c>
      <c r="AE50" s="8">
        <v>5776</v>
      </c>
      <c r="AF50" s="8">
        <v>43172</v>
      </c>
      <c r="AG50" s="8">
        <v>41</v>
      </c>
      <c r="AH50" s="8">
        <v>115936</v>
      </c>
    </row>
    <row r="51" spans="1:34" ht="15" customHeight="1">
      <c r="A51" s="7" t="s">
        <v>27</v>
      </c>
      <c r="B51" s="8">
        <v>4911</v>
      </c>
      <c r="C51" s="8">
        <v>59131</v>
      </c>
      <c r="D51" s="8">
        <v>11529</v>
      </c>
      <c r="E51" s="8">
        <v>4525</v>
      </c>
      <c r="F51" s="8">
        <v>324622</v>
      </c>
      <c r="G51" s="8">
        <v>39547</v>
      </c>
      <c r="H51" s="8">
        <v>22049</v>
      </c>
      <c r="I51" s="8">
        <v>50336</v>
      </c>
      <c r="J51" s="8">
        <v>40085</v>
      </c>
      <c r="K51" s="8">
        <v>265534</v>
      </c>
      <c r="L51" s="8">
        <v>432984</v>
      </c>
      <c r="M51" s="8">
        <v>3443</v>
      </c>
      <c r="N51" s="8">
        <v>176099</v>
      </c>
      <c r="O51" s="8">
        <v>113384</v>
      </c>
      <c r="P51" s="8">
        <v>25201</v>
      </c>
      <c r="Q51" s="8">
        <v>5458</v>
      </c>
      <c r="R51" s="8">
        <v>299654</v>
      </c>
      <c r="S51" s="8">
        <v>467410</v>
      </c>
      <c r="T51" s="8">
        <v>5122</v>
      </c>
      <c r="U51" s="8">
        <v>412278</v>
      </c>
      <c r="V51" s="8">
        <v>184704</v>
      </c>
      <c r="W51" s="8">
        <v>998</v>
      </c>
      <c r="X51" s="8">
        <v>1388643.9999999998</v>
      </c>
      <c r="Y51" s="8">
        <v>706</v>
      </c>
      <c r="Z51" s="8">
        <v>6918</v>
      </c>
      <c r="AA51" s="8">
        <v>30982</v>
      </c>
      <c r="AB51" s="8">
        <v>215252</v>
      </c>
      <c r="AC51" s="8">
        <v>2021</v>
      </c>
      <c r="AD51" s="8">
        <v>2619</v>
      </c>
      <c r="AE51" s="8">
        <v>12257</v>
      </c>
      <c r="AF51" s="8">
        <v>109241</v>
      </c>
      <c r="AG51" s="8">
        <v>1632</v>
      </c>
      <c r="AH51" s="8">
        <v>213551</v>
      </c>
    </row>
    <row r="52" spans="1:34" ht="15" customHeight="1">
      <c r="A52" s="7" t="s">
        <v>341</v>
      </c>
      <c r="B52" s="8">
        <v>0</v>
      </c>
      <c r="C52" s="8">
        <v>25816</v>
      </c>
      <c r="D52" s="8">
        <v>22712</v>
      </c>
      <c r="E52" s="8">
        <v>0</v>
      </c>
      <c r="F52" s="8">
        <v>11</v>
      </c>
      <c r="G52" s="8">
        <v>1000</v>
      </c>
      <c r="H52" s="8">
        <v>0</v>
      </c>
      <c r="I52" s="8">
        <v>13375</v>
      </c>
      <c r="J52" s="8">
        <v>10625</v>
      </c>
      <c r="K52" s="8">
        <v>153580</v>
      </c>
      <c r="L52" s="8">
        <v>54737</v>
      </c>
      <c r="M52" s="8">
        <v>535</v>
      </c>
      <c r="N52" s="8">
        <v>6046</v>
      </c>
      <c r="O52" s="8">
        <v>49478</v>
      </c>
      <c r="P52" s="8">
        <v>36766</v>
      </c>
      <c r="Q52" s="8">
        <v>11738</v>
      </c>
      <c r="R52" s="8">
        <v>16604</v>
      </c>
      <c r="S52" s="8">
        <v>2577</v>
      </c>
      <c r="T52" s="8">
        <v>37637</v>
      </c>
      <c r="U52" s="8">
        <v>10232</v>
      </c>
      <c r="V52" s="8">
        <v>13539</v>
      </c>
      <c r="W52" s="8">
        <v>0</v>
      </c>
      <c r="X52" s="8">
        <v>21369</v>
      </c>
      <c r="Y52" s="8">
        <v>0</v>
      </c>
      <c r="Z52" s="8">
        <v>0</v>
      </c>
      <c r="AA52" s="8">
        <v>10</v>
      </c>
      <c r="AB52" s="8">
        <v>20</v>
      </c>
      <c r="AC52" s="8">
        <v>12120</v>
      </c>
      <c r="AD52" s="8">
        <v>550</v>
      </c>
      <c r="AE52" s="8">
        <v>0</v>
      </c>
      <c r="AF52" s="8">
        <v>0</v>
      </c>
      <c r="AG52" s="8">
        <v>6000</v>
      </c>
      <c r="AH52" s="8">
        <v>6786</v>
      </c>
    </row>
    <row r="53" spans="1:34" ht="15" customHeight="1">
      <c r="A53" s="7" t="s">
        <v>342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1000</v>
      </c>
      <c r="H53" s="8">
        <v>0</v>
      </c>
      <c r="I53" s="8">
        <v>7600</v>
      </c>
      <c r="J53" s="8">
        <v>10625</v>
      </c>
      <c r="K53" s="8">
        <v>0</v>
      </c>
      <c r="L53" s="8">
        <v>0</v>
      </c>
      <c r="M53" s="8">
        <v>0</v>
      </c>
      <c r="N53" s="8">
        <v>0</v>
      </c>
      <c r="O53" s="8">
        <v>41566</v>
      </c>
      <c r="P53" s="8">
        <v>0</v>
      </c>
      <c r="Q53" s="8">
        <v>0</v>
      </c>
      <c r="R53" s="8">
        <v>0</v>
      </c>
      <c r="S53" s="8">
        <v>1000</v>
      </c>
      <c r="T53" s="8">
        <v>37625</v>
      </c>
      <c r="U53" s="8">
        <v>7000</v>
      </c>
      <c r="V53" s="8">
        <v>6000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13</v>
      </c>
      <c r="AC53" s="8">
        <v>11620</v>
      </c>
      <c r="AD53" s="8">
        <v>0</v>
      </c>
      <c r="AE53" s="8">
        <v>0</v>
      </c>
      <c r="AF53" s="8">
        <v>0</v>
      </c>
      <c r="AG53" s="8">
        <v>6000</v>
      </c>
      <c r="AH53" s="8">
        <v>6000</v>
      </c>
    </row>
    <row r="54" spans="1:34" ht="15" customHeight="1">
      <c r="A54" s="7" t="s">
        <v>28</v>
      </c>
      <c r="B54" s="8">
        <v>0</v>
      </c>
      <c r="C54" s="8">
        <v>25816</v>
      </c>
      <c r="D54" s="8">
        <v>22712</v>
      </c>
      <c r="E54" s="8">
        <v>0</v>
      </c>
      <c r="F54" s="8">
        <v>11</v>
      </c>
      <c r="G54" s="8">
        <v>0</v>
      </c>
      <c r="H54" s="8">
        <v>0</v>
      </c>
      <c r="I54" s="8">
        <v>5775</v>
      </c>
      <c r="J54" s="8">
        <v>0</v>
      </c>
      <c r="K54" s="8">
        <v>153580</v>
      </c>
      <c r="L54" s="8">
        <v>54737</v>
      </c>
      <c r="M54" s="8">
        <v>535</v>
      </c>
      <c r="N54" s="8">
        <v>6046</v>
      </c>
      <c r="O54" s="8">
        <v>7912</v>
      </c>
      <c r="P54" s="8">
        <v>36766</v>
      </c>
      <c r="Q54" s="8">
        <v>11738</v>
      </c>
      <c r="R54" s="8">
        <v>16604</v>
      </c>
      <c r="S54" s="8">
        <v>1577</v>
      </c>
      <c r="T54" s="8">
        <v>12</v>
      </c>
      <c r="U54" s="8">
        <v>3232</v>
      </c>
      <c r="V54" s="8">
        <v>7539</v>
      </c>
      <c r="W54" s="8">
        <v>0</v>
      </c>
      <c r="X54" s="8">
        <v>21369</v>
      </c>
      <c r="Y54" s="8">
        <v>0</v>
      </c>
      <c r="Z54" s="8">
        <v>0</v>
      </c>
      <c r="AA54" s="8">
        <v>10</v>
      </c>
      <c r="AB54" s="8">
        <v>7</v>
      </c>
      <c r="AC54" s="8">
        <v>500</v>
      </c>
      <c r="AD54" s="8">
        <v>550</v>
      </c>
      <c r="AE54" s="8">
        <v>0</v>
      </c>
      <c r="AF54" s="8">
        <v>0</v>
      </c>
      <c r="AG54" s="8">
        <v>0</v>
      </c>
      <c r="AH54" s="8">
        <v>786</v>
      </c>
    </row>
    <row r="55" spans="1:34" ht="15" customHeight="1">
      <c r="A55" s="7" t="s">
        <v>29</v>
      </c>
      <c r="B55" s="8">
        <v>1289</v>
      </c>
      <c r="C55" s="8">
        <v>11834</v>
      </c>
      <c r="D55" s="8">
        <v>2524</v>
      </c>
      <c r="E55" s="8">
        <v>1067</v>
      </c>
      <c r="F55" s="8">
        <v>38911</v>
      </c>
      <c r="G55" s="8">
        <v>11367</v>
      </c>
      <c r="H55" s="8">
        <v>3095</v>
      </c>
      <c r="I55" s="8">
        <v>12508</v>
      </c>
      <c r="J55" s="8">
        <v>6670</v>
      </c>
      <c r="K55" s="8">
        <v>28193</v>
      </c>
      <c r="L55" s="8">
        <v>78807</v>
      </c>
      <c r="M55" s="8">
        <v>452</v>
      </c>
      <c r="N55" s="8">
        <v>27343</v>
      </c>
      <c r="O55" s="8">
        <v>44503</v>
      </c>
      <c r="P55" s="8">
        <v>11428</v>
      </c>
      <c r="Q55" s="8">
        <v>2059</v>
      </c>
      <c r="R55" s="8">
        <v>83319</v>
      </c>
      <c r="S55" s="8">
        <v>100566</v>
      </c>
      <c r="T55" s="8">
        <v>9480</v>
      </c>
      <c r="U55" s="8">
        <v>175046</v>
      </c>
      <c r="V55" s="8">
        <v>64445</v>
      </c>
      <c r="W55" s="8">
        <v>2421</v>
      </c>
      <c r="X55" s="8">
        <v>245799</v>
      </c>
      <c r="Y55" s="8">
        <v>1158</v>
      </c>
      <c r="Z55" s="8">
        <v>1911</v>
      </c>
      <c r="AA55" s="8">
        <v>8913</v>
      </c>
      <c r="AB55" s="8">
        <v>30952</v>
      </c>
      <c r="AC55" s="8">
        <v>5527</v>
      </c>
      <c r="AD55" s="8">
        <v>1215</v>
      </c>
      <c r="AE55" s="8">
        <v>3630</v>
      </c>
      <c r="AF55" s="8">
        <v>17048</v>
      </c>
      <c r="AG55" s="8">
        <v>1928</v>
      </c>
      <c r="AH55" s="8">
        <v>42412</v>
      </c>
    </row>
    <row r="56" spans="1:34" ht="15" customHeight="1">
      <c r="A56" s="7" t="s">
        <v>30</v>
      </c>
      <c r="B56" s="8">
        <v>95</v>
      </c>
      <c r="C56" s="8">
        <v>462</v>
      </c>
      <c r="D56" s="8">
        <v>753</v>
      </c>
      <c r="E56" s="8">
        <v>77</v>
      </c>
      <c r="F56" s="8">
        <v>2617</v>
      </c>
      <c r="G56" s="8">
        <v>3592</v>
      </c>
      <c r="H56" s="8">
        <v>167</v>
      </c>
      <c r="I56" s="8">
        <v>3896</v>
      </c>
      <c r="J56" s="8">
        <v>1081</v>
      </c>
      <c r="K56" s="8">
        <v>7006</v>
      </c>
      <c r="L56" s="8">
        <v>3280</v>
      </c>
      <c r="M56" s="8">
        <v>67</v>
      </c>
      <c r="N56" s="8">
        <v>3886</v>
      </c>
      <c r="O56" s="8">
        <v>14269</v>
      </c>
      <c r="P56" s="8">
        <v>811</v>
      </c>
      <c r="Q56" s="8">
        <v>222</v>
      </c>
      <c r="R56" s="8">
        <v>22008</v>
      </c>
      <c r="S56" s="8">
        <v>6391</v>
      </c>
      <c r="T56" s="8">
        <v>1201</v>
      </c>
      <c r="U56" s="8">
        <v>10565</v>
      </c>
      <c r="V56" s="8">
        <v>7138</v>
      </c>
      <c r="W56" s="8">
        <v>296</v>
      </c>
      <c r="X56" s="8">
        <v>39132</v>
      </c>
      <c r="Y56" s="8">
        <v>65</v>
      </c>
      <c r="Z56" s="8">
        <v>161</v>
      </c>
      <c r="AA56" s="8">
        <v>705</v>
      </c>
      <c r="AB56" s="8">
        <v>2513</v>
      </c>
      <c r="AC56" s="8">
        <v>402</v>
      </c>
      <c r="AD56" s="8">
        <v>247</v>
      </c>
      <c r="AE56" s="8">
        <v>249</v>
      </c>
      <c r="AF56" s="8">
        <v>748</v>
      </c>
      <c r="AG56" s="8">
        <v>186</v>
      </c>
      <c r="AH56" s="8">
        <v>6482</v>
      </c>
    </row>
    <row r="57" spans="1:34" ht="15" customHeight="1">
      <c r="A57" s="7" t="s">
        <v>307</v>
      </c>
      <c r="B57" s="8">
        <v>1186</v>
      </c>
      <c r="C57" s="8">
        <v>11372</v>
      </c>
      <c r="D57" s="8">
        <v>1771</v>
      </c>
      <c r="E57" s="8">
        <v>631</v>
      </c>
      <c r="F57" s="8">
        <v>31272</v>
      </c>
      <c r="G57" s="8">
        <v>7525</v>
      </c>
      <c r="H57" s="8">
        <v>2529</v>
      </c>
      <c r="I57" s="8">
        <v>8612</v>
      </c>
      <c r="J57" s="8">
        <v>5585</v>
      </c>
      <c r="K57" s="8">
        <v>21187</v>
      </c>
      <c r="L57" s="8">
        <v>62666</v>
      </c>
      <c r="M57" s="8">
        <v>385</v>
      </c>
      <c r="N57" s="8">
        <v>23457</v>
      </c>
      <c r="O57" s="8">
        <v>22144</v>
      </c>
      <c r="P57" s="8">
        <v>10617</v>
      </c>
      <c r="Q57" s="8">
        <v>1837</v>
      </c>
      <c r="R57" s="8">
        <v>61311</v>
      </c>
      <c r="S57" s="8">
        <v>66213</v>
      </c>
      <c r="T57" s="8">
        <v>8279</v>
      </c>
      <c r="U57" s="8">
        <v>160165</v>
      </c>
      <c r="V57" s="8">
        <v>50655</v>
      </c>
      <c r="W57" s="8">
        <v>2125</v>
      </c>
      <c r="X57" s="8">
        <v>140794</v>
      </c>
      <c r="Y57" s="8">
        <v>1093</v>
      </c>
      <c r="Z57" s="8">
        <v>1750</v>
      </c>
      <c r="AA57" s="8">
        <v>7552</v>
      </c>
      <c r="AB57" s="8">
        <v>25632</v>
      </c>
      <c r="AC57" s="8">
        <v>5111</v>
      </c>
      <c r="AD57" s="8">
        <v>968</v>
      </c>
      <c r="AE57" s="8">
        <v>3381</v>
      </c>
      <c r="AF57" s="8">
        <v>14195</v>
      </c>
      <c r="AG57" s="8">
        <v>1742</v>
      </c>
      <c r="AH57" s="8">
        <v>25926</v>
      </c>
    </row>
    <row r="58" spans="1:34" ht="15" customHeight="1">
      <c r="A58" s="7" t="s">
        <v>343</v>
      </c>
      <c r="B58" s="8">
        <v>8</v>
      </c>
      <c r="C58" s="8">
        <v>0</v>
      </c>
      <c r="D58" s="8">
        <v>0</v>
      </c>
      <c r="E58" s="8">
        <v>359</v>
      </c>
      <c r="F58" s="8">
        <v>5022</v>
      </c>
      <c r="G58" s="8">
        <v>250</v>
      </c>
      <c r="H58" s="8">
        <v>399</v>
      </c>
      <c r="I58" s="8">
        <v>0</v>
      </c>
      <c r="J58" s="8">
        <v>4</v>
      </c>
      <c r="K58" s="8">
        <v>0</v>
      </c>
      <c r="L58" s="8">
        <v>12861</v>
      </c>
      <c r="M58" s="8">
        <v>0</v>
      </c>
      <c r="N58" s="8">
        <v>0</v>
      </c>
      <c r="O58" s="8">
        <v>8090</v>
      </c>
      <c r="P58" s="8">
        <v>0</v>
      </c>
      <c r="Q58" s="8">
        <v>0</v>
      </c>
      <c r="R58" s="8">
        <v>0</v>
      </c>
      <c r="S58" s="8">
        <v>27962</v>
      </c>
      <c r="T58" s="8">
        <v>0</v>
      </c>
      <c r="U58" s="8">
        <v>4316</v>
      </c>
      <c r="V58" s="8">
        <v>6652</v>
      </c>
      <c r="W58" s="8">
        <v>0</v>
      </c>
      <c r="X58" s="8">
        <v>65873</v>
      </c>
      <c r="Y58" s="8">
        <v>0</v>
      </c>
      <c r="Z58" s="8">
        <v>0</v>
      </c>
      <c r="AA58" s="8">
        <v>656</v>
      </c>
      <c r="AB58" s="8">
        <v>2807</v>
      </c>
      <c r="AC58" s="8">
        <v>14</v>
      </c>
      <c r="AD58" s="8">
        <v>0</v>
      </c>
      <c r="AE58" s="8">
        <v>0</v>
      </c>
      <c r="AF58" s="8">
        <v>2105</v>
      </c>
      <c r="AG58" s="8">
        <v>0</v>
      </c>
      <c r="AH58" s="8">
        <v>10004</v>
      </c>
    </row>
    <row r="59" spans="1:34" ht="15" customHeight="1">
      <c r="A59" s="5" t="s">
        <v>344</v>
      </c>
      <c r="B59" s="6">
        <v>3977</v>
      </c>
      <c r="C59" s="6">
        <v>28327</v>
      </c>
      <c r="D59" s="6">
        <v>8915</v>
      </c>
      <c r="E59" s="6">
        <v>7157</v>
      </c>
      <c r="F59" s="6">
        <v>19508</v>
      </c>
      <c r="G59" s="6">
        <v>18234</v>
      </c>
      <c r="H59" s="6">
        <v>7290</v>
      </c>
      <c r="I59" s="6">
        <v>26903</v>
      </c>
      <c r="J59" s="6">
        <v>13047</v>
      </c>
      <c r="K59" s="6">
        <v>134353</v>
      </c>
      <c r="L59" s="6">
        <v>94210</v>
      </c>
      <c r="M59" s="6">
        <v>7189</v>
      </c>
      <c r="N59" s="6">
        <v>23521</v>
      </c>
      <c r="O59" s="6">
        <v>99940</v>
      </c>
      <c r="P59" s="6">
        <v>17294</v>
      </c>
      <c r="Q59" s="6">
        <v>6560</v>
      </c>
      <c r="R59" s="6">
        <v>62415</v>
      </c>
      <c r="S59" s="6">
        <v>77092</v>
      </c>
      <c r="T59" s="6">
        <v>45885</v>
      </c>
      <c r="U59" s="6">
        <v>49094</v>
      </c>
      <c r="V59" s="6">
        <v>90154</v>
      </c>
      <c r="W59" s="6">
        <v>3939</v>
      </c>
      <c r="X59" s="6">
        <v>294985</v>
      </c>
      <c r="Y59" s="6">
        <v>6227</v>
      </c>
      <c r="Z59" s="6">
        <v>9943</v>
      </c>
      <c r="AA59" s="6">
        <v>15259</v>
      </c>
      <c r="AB59" s="6">
        <v>34979</v>
      </c>
      <c r="AC59" s="6">
        <v>4964</v>
      </c>
      <c r="AD59" s="6">
        <v>4609</v>
      </c>
      <c r="AE59" s="6">
        <v>23653</v>
      </c>
      <c r="AF59" s="6">
        <v>15119</v>
      </c>
      <c r="AG59" s="6">
        <v>12986</v>
      </c>
      <c r="AH59" s="6">
        <v>44834</v>
      </c>
    </row>
    <row r="60" spans="1:34" ht="15" customHeight="1">
      <c r="A60" s="7" t="s">
        <v>31</v>
      </c>
      <c r="B60" s="8">
        <v>3500</v>
      </c>
      <c r="C60" s="8">
        <v>17500</v>
      </c>
      <c r="D60" s="8">
        <v>8000</v>
      </c>
      <c r="E60" s="8">
        <v>5000</v>
      </c>
      <c r="F60" s="8">
        <v>12000</v>
      </c>
      <c r="G60" s="8">
        <v>14000</v>
      </c>
      <c r="H60" s="8">
        <v>4100</v>
      </c>
      <c r="I60" s="8">
        <v>17315</v>
      </c>
      <c r="J60" s="8">
        <v>6500</v>
      </c>
      <c r="K60" s="8">
        <v>66000</v>
      </c>
      <c r="L60" s="8">
        <v>40000</v>
      </c>
      <c r="M60" s="8">
        <v>6500</v>
      </c>
      <c r="N60" s="8">
        <v>16800</v>
      </c>
      <c r="O60" s="8">
        <v>35000</v>
      </c>
      <c r="P60" s="8">
        <v>11600</v>
      </c>
      <c r="Q60" s="8">
        <v>3500</v>
      </c>
      <c r="R60" s="8">
        <v>29500</v>
      </c>
      <c r="S60" s="8">
        <v>35000</v>
      </c>
      <c r="T60" s="8">
        <v>18000</v>
      </c>
      <c r="U60" s="8">
        <v>30500</v>
      </c>
      <c r="V60" s="8">
        <v>30000</v>
      </c>
      <c r="W60" s="8">
        <v>3500</v>
      </c>
      <c r="X60" s="8">
        <v>0</v>
      </c>
      <c r="Y60" s="8">
        <v>2028</v>
      </c>
      <c r="Z60" s="8">
        <v>6000</v>
      </c>
      <c r="AA60" s="8">
        <v>6000</v>
      </c>
      <c r="AB60" s="8">
        <v>15000</v>
      </c>
      <c r="AC60" s="8">
        <v>3500</v>
      </c>
      <c r="AD60" s="8">
        <v>2500</v>
      </c>
      <c r="AE60" s="8">
        <v>16250</v>
      </c>
      <c r="AF60" s="8">
        <v>4200</v>
      </c>
      <c r="AG60" s="8">
        <v>9000</v>
      </c>
      <c r="AH60" s="8">
        <v>15000</v>
      </c>
    </row>
    <row r="61" spans="1:34" ht="15" customHeight="1">
      <c r="A61" s="7" t="s">
        <v>314</v>
      </c>
      <c r="B61" s="8">
        <v>0</v>
      </c>
      <c r="C61" s="8">
        <v>6500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3215</v>
      </c>
      <c r="J61" s="8">
        <v>3003</v>
      </c>
      <c r="K61" s="8">
        <v>30303</v>
      </c>
      <c r="L61" s="8">
        <v>0</v>
      </c>
      <c r="M61" s="8">
        <v>0</v>
      </c>
      <c r="N61" s="8">
        <v>0</v>
      </c>
      <c r="O61" s="8">
        <v>7123</v>
      </c>
      <c r="P61" s="8">
        <v>1476</v>
      </c>
      <c r="Q61" s="8">
        <v>0</v>
      </c>
      <c r="R61" s="8">
        <v>13500</v>
      </c>
      <c r="S61" s="8">
        <v>0</v>
      </c>
      <c r="T61" s="8">
        <v>11954</v>
      </c>
      <c r="U61" s="8">
        <v>0</v>
      </c>
      <c r="V61" s="8">
        <v>17363</v>
      </c>
      <c r="W61" s="8">
        <v>0</v>
      </c>
      <c r="X61" s="8">
        <v>0</v>
      </c>
      <c r="Y61" s="8">
        <v>0</v>
      </c>
      <c r="Z61" s="8">
        <v>0</v>
      </c>
      <c r="AA61" s="8">
        <v>1450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6900</v>
      </c>
    </row>
    <row r="62" spans="1:34" ht="15" customHeight="1">
      <c r="A62" s="7" t="s">
        <v>32</v>
      </c>
      <c r="B62" s="8">
        <v>11</v>
      </c>
      <c r="C62" s="8">
        <v>278</v>
      </c>
      <c r="D62" s="8">
        <v>227</v>
      </c>
      <c r="E62" s="8">
        <v>96</v>
      </c>
      <c r="F62" s="8">
        <v>701</v>
      </c>
      <c r="G62" s="8">
        <v>1675</v>
      </c>
      <c r="H62" s="8">
        <v>345</v>
      </c>
      <c r="I62" s="8">
        <v>2315</v>
      </c>
      <c r="J62" s="8">
        <v>1620</v>
      </c>
      <c r="K62" s="8">
        <v>20760</v>
      </c>
      <c r="L62" s="8">
        <v>5294</v>
      </c>
      <c r="M62" s="8">
        <v>31</v>
      </c>
      <c r="N62" s="8">
        <v>3271</v>
      </c>
      <c r="O62" s="8">
        <v>14453</v>
      </c>
      <c r="P62" s="8">
        <v>702</v>
      </c>
      <c r="Q62" s="8">
        <v>192</v>
      </c>
      <c r="R62" s="8">
        <v>809</v>
      </c>
      <c r="S62" s="8">
        <v>21</v>
      </c>
      <c r="T62" s="8">
        <v>10013</v>
      </c>
      <c r="U62" s="8">
        <v>4298</v>
      </c>
      <c r="V62" s="8">
        <v>4993</v>
      </c>
      <c r="W62" s="8">
        <v>25</v>
      </c>
      <c r="X62" s="8">
        <v>187676</v>
      </c>
      <c r="Y62" s="8">
        <v>306</v>
      </c>
      <c r="Z62" s="8">
        <v>2777</v>
      </c>
      <c r="AA62" s="8">
        <v>3256</v>
      </c>
      <c r="AB62" s="8">
        <v>684</v>
      </c>
      <c r="AC62" s="8">
        <v>295</v>
      </c>
      <c r="AD62" s="8">
        <v>148</v>
      </c>
      <c r="AE62" s="8">
        <v>4945</v>
      </c>
      <c r="AF62" s="8">
        <v>6625</v>
      </c>
      <c r="AG62" s="8">
        <v>1218</v>
      </c>
      <c r="AH62" s="8">
        <v>5039</v>
      </c>
    </row>
    <row r="63" spans="1:34" ht="15" customHeight="1">
      <c r="A63" s="7" t="s">
        <v>315</v>
      </c>
      <c r="B63" s="8">
        <v>0</v>
      </c>
      <c r="C63" s="8">
        <v>0</v>
      </c>
      <c r="D63" s="8">
        <v>0</v>
      </c>
      <c r="E63" s="8">
        <v>0</v>
      </c>
      <c r="F63" s="8">
        <v>2231</v>
      </c>
      <c r="G63" s="8">
        <v>0</v>
      </c>
      <c r="H63" s="8">
        <v>298</v>
      </c>
      <c r="I63" s="8">
        <v>0</v>
      </c>
      <c r="J63" s="8">
        <v>0</v>
      </c>
      <c r="K63" s="8">
        <v>0</v>
      </c>
      <c r="L63" s="8">
        <v>3037</v>
      </c>
      <c r="M63" s="8">
        <v>0</v>
      </c>
      <c r="N63" s="8">
        <v>1630</v>
      </c>
      <c r="O63" s="8">
        <v>1058</v>
      </c>
      <c r="P63" s="8">
        <v>203</v>
      </c>
      <c r="Q63" s="8">
        <v>187</v>
      </c>
      <c r="R63" s="8">
        <v>8490</v>
      </c>
      <c r="S63" s="8">
        <v>2570</v>
      </c>
      <c r="T63" s="8">
        <v>0</v>
      </c>
      <c r="U63" s="8">
        <v>3739</v>
      </c>
      <c r="V63" s="8">
        <v>2988</v>
      </c>
      <c r="W63" s="8">
        <v>0</v>
      </c>
      <c r="X63" s="8">
        <v>33926</v>
      </c>
      <c r="Y63" s="8">
        <v>0</v>
      </c>
      <c r="Z63" s="8">
        <v>0</v>
      </c>
      <c r="AA63" s="8">
        <v>268</v>
      </c>
      <c r="AB63" s="8">
        <v>0</v>
      </c>
      <c r="AC63" s="8">
        <v>0</v>
      </c>
      <c r="AD63" s="8">
        <v>109</v>
      </c>
      <c r="AE63" s="8">
        <v>0</v>
      </c>
      <c r="AF63" s="8">
        <v>559</v>
      </c>
      <c r="AG63" s="8">
        <v>202</v>
      </c>
      <c r="AH63" s="8">
        <v>3913</v>
      </c>
    </row>
    <row r="64" spans="1:34" ht="15" customHeight="1">
      <c r="A64" s="7" t="s">
        <v>33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13026</v>
      </c>
      <c r="M64" s="8">
        <v>0</v>
      </c>
      <c r="N64" s="8">
        <v>0</v>
      </c>
      <c r="O64" s="8">
        <v>15700</v>
      </c>
      <c r="P64" s="8">
        <v>0</v>
      </c>
      <c r="Q64" s="8">
        <v>0</v>
      </c>
      <c r="R64" s="8">
        <v>2750</v>
      </c>
      <c r="S64" s="8">
        <v>7965</v>
      </c>
      <c r="T64" s="8">
        <v>0</v>
      </c>
      <c r="U64" s="8">
        <v>8000</v>
      </c>
      <c r="V64" s="8">
        <v>2450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12500</v>
      </c>
      <c r="AC64" s="8">
        <v>0</v>
      </c>
      <c r="AD64" s="8">
        <v>0</v>
      </c>
      <c r="AE64" s="8">
        <v>0</v>
      </c>
      <c r="AF64" s="8">
        <v>0</v>
      </c>
      <c r="AG64" s="8">
        <v>0</v>
      </c>
      <c r="AH64" s="8">
        <v>6000</v>
      </c>
    </row>
    <row r="65" spans="1:34" ht="15" customHeight="1">
      <c r="A65" s="7" t="s">
        <v>345</v>
      </c>
      <c r="B65" s="8">
        <v>297</v>
      </c>
      <c r="C65" s="8">
        <v>1854</v>
      </c>
      <c r="D65" s="8">
        <v>1061</v>
      </c>
      <c r="E65" s="8">
        <v>533</v>
      </c>
      <c r="F65" s="8">
        <v>4601</v>
      </c>
      <c r="G65" s="8">
        <v>1631</v>
      </c>
      <c r="H65" s="8">
        <v>472</v>
      </c>
      <c r="I65" s="8">
        <v>2705</v>
      </c>
      <c r="J65" s="8">
        <v>862</v>
      </c>
      <c r="K65" s="8">
        <v>7674</v>
      </c>
      <c r="L65" s="8">
        <v>22403</v>
      </c>
      <c r="M65" s="8">
        <v>390</v>
      </c>
      <c r="N65" s="8">
        <v>20</v>
      </c>
      <c r="O65" s="8">
        <v>23467</v>
      </c>
      <c r="P65" s="8">
        <v>2720</v>
      </c>
      <c r="Q65" s="8">
        <v>1348</v>
      </c>
      <c r="R65" s="8">
        <v>6047</v>
      </c>
      <c r="S65" s="8">
        <v>17750</v>
      </c>
      <c r="T65" s="8">
        <v>1945</v>
      </c>
      <c r="U65" s="8">
        <v>1786</v>
      </c>
      <c r="V65" s="8">
        <v>23924</v>
      </c>
      <c r="W65" s="8">
        <v>205</v>
      </c>
      <c r="X65" s="8">
        <v>43862</v>
      </c>
      <c r="Y65" s="8">
        <v>302</v>
      </c>
      <c r="Z65" s="8">
        <v>583</v>
      </c>
      <c r="AA65" s="8">
        <v>2373</v>
      </c>
      <c r="AB65" s="8">
        <v>5494</v>
      </c>
      <c r="AC65" s="8">
        <v>564</v>
      </c>
      <c r="AD65" s="8">
        <v>536</v>
      </c>
      <c r="AE65" s="8">
        <v>723</v>
      </c>
      <c r="AF65" s="8">
        <v>2726</v>
      </c>
      <c r="AG65" s="8">
        <v>1724</v>
      </c>
      <c r="AH65" s="8">
        <v>5666</v>
      </c>
    </row>
    <row r="66" spans="1:34" ht="15" customHeight="1">
      <c r="A66" s="7" t="s">
        <v>34</v>
      </c>
      <c r="B66" s="8">
        <v>0</v>
      </c>
      <c r="C66" s="8">
        <v>0</v>
      </c>
      <c r="D66" s="8">
        <v>0</v>
      </c>
      <c r="E66" s="8">
        <v>0</v>
      </c>
      <c r="F66" s="8">
        <v>632</v>
      </c>
      <c r="G66" s="8">
        <v>1578</v>
      </c>
      <c r="H66" s="8">
        <v>0</v>
      </c>
      <c r="I66" s="8">
        <v>0</v>
      </c>
      <c r="J66" s="8">
        <v>0</v>
      </c>
      <c r="K66" s="8">
        <v>3501</v>
      </c>
      <c r="L66" s="8">
        <v>7556</v>
      </c>
      <c r="M66" s="8">
        <v>0</v>
      </c>
      <c r="N66" s="8">
        <v>20</v>
      </c>
      <c r="O66" s="8">
        <v>14177</v>
      </c>
      <c r="P66" s="8">
        <v>0</v>
      </c>
      <c r="Q66" s="8">
        <v>0</v>
      </c>
      <c r="R66" s="8">
        <v>195</v>
      </c>
      <c r="S66" s="8">
        <v>3639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230</v>
      </c>
      <c r="AB66" s="8">
        <v>32</v>
      </c>
      <c r="AC66" s="8">
        <v>0</v>
      </c>
      <c r="AD66" s="8">
        <v>0</v>
      </c>
      <c r="AE66" s="8">
        <v>0</v>
      </c>
      <c r="AF66" s="8">
        <v>0</v>
      </c>
      <c r="AG66" s="8">
        <v>1205</v>
      </c>
      <c r="AH66" s="8">
        <v>778</v>
      </c>
    </row>
    <row r="67" spans="1:34" ht="15" customHeight="1">
      <c r="A67" s="7" t="s">
        <v>346</v>
      </c>
      <c r="B67" s="8">
        <v>297</v>
      </c>
      <c r="C67" s="8">
        <v>1854</v>
      </c>
      <c r="D67" s="8">
        <v>1061</v>
      </c>
      <c r="E67" s="8">
        <v>533</v>
      </c>
      <c r="F67" s="8">
        <v>3969</v>
      </c>
      <c r="G67" s="8">
        <v>53</v>
      </c>
      <c r="H67" s="8">
        <v>472</v>
      </c>
      <c r="I67" s="8">
        <v>2705</v>
      </c>
      <c r="J67" s="8">
        <v>862</v>
      </c>
      <c r="K67" s="8">
        <v>4173</v>
      </c>
      <c r="L67" s="8">
        <v>14847</v>
      </c>
      <c r="M67" s="8">
        <v>390</v>
      </c>
      <c r="N67" s="8">
        <v>0</v>
      </c>
      <c r="O67" s="8">
        <v>9290</v>
      </c>
      <c r="P67" s="8">
        <v>2720</v>
      </c>
      <c r="Q67" s="8">
        <v>1348</v>
      </c>
      <c r="R67" s="8">
        <v>5852</v>
      </c>
      <c r="S67" s="8">
        <v>14111</v>
      </c>
      <c r="T67" s="8">
        <v>1945</v>
      </c>
      <c r="U67" s="8">
        <v>1786</v>
      </c>
      <c r="V67" s="8">
        <v>23924</v>
      </c>
      <c r="W67" s="8">
        <v>205</v>
      </c>
      <c r="X67" s="8">
        <v>43862</v>
      </c>
      <c r="Y67" s="8">
        <v>302</v>
      </c>
      <c r="Z67" s="8">
        <v>583</v>
      </c>
      <c r="AA67" s="8">
        <v>2143</v>
      </c>
      <c r="AB67" s="8">
        <v>5462</v>
      </c>
      <c r="AC67" s="8">
        <v>564</v>
      </c>
      <c r="AD67" s="8">
        <v>536</v>
      </c>
      <c r="AE67" s="8">
        <v>723</v>
      </c>
      <c r="AF67" s="8">
        <v>2726</v>
      </c>
      <c r="AG67" s="8">
        <v>519</v>
      </c>
      <c r="AH67" s="8">
        <v>4888</v>
      </c>
    </row>
    <row r="68" spans="1:34" ht="15" customHeight="1">
      <c r="A68" s="7" t="s">
        <v>35</v>
      </c>
      <c r="B68" s="8">
        <v>0</v>
      </c>
      <c r="C68" s="8">
        <v>0</v>
      </c>
      <c r="D68" s="8">
        <v>576</v>
      </c>
      <c r="E68" s="8">
        <v>613</v>
      </c>
      <c r="F68" s="8">
        <v>-827</v>
      </c>
      <c r="G68" s="8">
        <v>0</v>
      </c>
      <c r="H68" s="8">
        <v>1175</v>
      </c>
      <c r="I68" s="8">
        <v>0</v>
      </c>
      <c r="J68" s="8">
        <v>0</v>
      </c>
      <c r="K68" s="8">
        <v>48</v>
      </c>
      <c r="L68" s="8">
        <v>0</v>
      </c>
      <c r="M68" s="8">
        <v>143</v>
      </c>
      <c r="N68" s="8">
        <v>0</v>
      </c>
      <c r="O68" s="8">
        <v>0</v>
      </c>
      <c r="P68" s="8">
        <v>22</v>
      </c>
      <c r="Q68" s="8">
        <v>554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1921</v>
      </c>
      <c r="Y68" s="8">
        <v>2757</v>
      </c>
      <c r="Z68" s="8">
        <v>0</v>
      </c>
      <c r="AA68" s="8">
        <v>1057</v>
      </c>
      <c r="AB68" s="8">
        <v>0</v>
      </c>
      <c r="AC68" s="8">
        <v>0</v>
      </c>
      <c r="AD68" s="8">
        <v>984</v>
      </c>
      <c r="AE68" s="8">
        <v>0</v>
      </c>
      <c r="AF68" s="8">
        <v>0</v>
      </c>
      <c r="AG68" s="8">
        <v>0</v>
      </c>
      <c r="AH68" s="8">
        <v>0</v>
      </c>
    </row>
    <row r="69" spans="1:34" ht="15" customHeight="1">
      <c r="A69" s="9" t="s">
        <v>347</v>
      </c>
      <c r="B69" s="10">
        <v>169</v>
      </c>
      <c r="C69" s="10">
        <v>2195</v>
      </c>
      <c r="D69" s="10">
        <v>-949</v>
      </c>
      <c r="E69" s="10">
        <v>915</v>
      </c>
      <c r="F69" s="10">
        <v>802</v>
      </c>
      <c r="G69" s="10">
        <v>928</v>
      </c>
      <c r="H69" s="10">
        <v>900</v>
      </c>
      <c r="I69" s="10">
        <v>1353</v>
      </c>
      <c r="J69" s="10">
        <v>1062</v>
      </c>
      <c r="K69" s="10">
        <v>9568</v>
      </c>
      <c r="L69" s="10">
        <v>10450</v>
      </c>
      <c r="M69" s="10">
        <v>125</v>
      </c>
      <c r="N69" s="10">
        <v>1800</v>
      </c>
      <c r="O69" s="10">
        <v>3139</v>
      </c>
      <c r="P69" s="10">
        <v>571</v>
      </c>
      <c r="Q69" s="10">
        <v>779</v>
      </c>
      <c r="R69" s="10">
        <v>1319</v>
      </c>
      <c r="S69" s="10">
        <v>13786</v>
      </c>
      <c r="T69" s="10">
        <v>3973</v>
      </c>
      <c r="U69" s="10">
        <v>771</v>
      </c>
      <c r="V69" s="10">
        <v>8436</v>
      </c>
      <c r="W69" s="10">
        <v>209</v>
      </c>
      <c r="X69" s="10">
        <v>27600</v>
      </c>
      <c r="Y69" s="10">
        <v>834</v>
      </c>
      <c r="Z69" s="10">
        <v>583</v>
      </c>
      <c r="AA69" s="10">
        <v>855</v>
      </c>
      <c r="AB69" s="10">
        <v>1301</v>
      </c>
      <c r="AC69" s="10">
        <v>605</v>
      </c>
      <c r="AD69" s="10">
        <v>332</v>
      </c>
      <c r="AE69" s="10">
        <v>1735</v>
      </c>
      <c r="AF69" s="10">
        <v>1009</v>
      </c>
      <c r="AG69" s="10">
        <v>842</v>
      </c>
      <c r="AH69" s="10">
        <v>2316</v>
      </c>
    </row>
    <row r="70" spans="1:34" ht="1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2:34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" customHeight="1">
      <c r="A72" s="28" t="s">
        <v>195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ht="15" customHeight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Y78"/>
  <sheetViews>
    <sheetView showGridLines="0" zoomScalePageLayoutView="0" workbookViewId="0" topLeftCell="A40">
      <selection activeCell="AY1" sqref="AY1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11.28125" style="3" customWidth="1"/>
    <col min="49" max="49" width="10.28125" style="3" bestFit="1" customWidth="1"/>
    <col min="50" max="51" width="10.7109375" style="3" customWidth="1"/>
  </cols>
  <sheetData>
    <row r="1" spans="1:51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</row>
    <row r="2" ht="12.75">
      <c r="A2" s="1" t="s">
        <v>397</v>
      </c>
    </row>
    <row r="5" ht="12.75">
      <c r="A5" s="1" t="s">
        <v>391</v>
      </c>
    </row>
    <row r="6" spans="2:51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2:51" ht="30" customHeight="1">
      <c r="B7" s="26" t="s">
        <v>51</v>
      </c>
      <c r="C7" s="26" t="s">
        <v>393</v>
      </c>
      <c r="D7" s="26" t="s">
        <v>287</v>
      </c>
      <c r="E7" s="26" t="s">
        <v>368</v>
      </c>
      <c r="F7" s="26" t="s">
        <v>194</v>
      </c>
      <c r="G7" s="26" t="s">
        <v>375</v>
      </c>
      <c r="H7" s="26" t="s">
        <v>13</v>
      </c>
      <c r="I7" s="26" t="s">
        <v>371</v>
      </c>
      <c r="J7" s="26" t="s">
        <v>372</v>
      </c>
      <c r="K7" s="26" t="s">
        <v>65</v>
      </c>
      <c r="L7" s="26" t="s">
        <v>44</v>
      </c>
      <c r="M7" s="26" t="s">
        <v>357</v>
      </c>
      <c r="N7" s="26" t="s">
        <v>37</v>
      </c>
      <c r="O7" s="26" t="s">
        <v>12</v>
      </c>
      <c r="P7" s="26" t="s">
        <v>358</v>
      </c>
      <c r="Q7" s="26" t="s">
        <v>190</v>
      </c>
      <c r="R7" s="26" t="s">
        <v>191</v>
      </c>
      <c r="S7" s="26" t="s">
        <v>365</v>
      </c>
      <c r="T7" s="26" t="s">
        <v>40</v>
      </c>
      <c r="U7" s="26" t="s">
        <v>349</v>
      </c>
      <c r="V7" s="26" t="s">
        <v>69</v>
      </c>
      <c r="W7" s="26" t="s">
        <v>54</v>
      </c>
      <c r="X7" s="26" t="s">
        <v>382</v>
      </c>
      <c r="Y7" s="26" t="s">
        <v>186</v>
      </c>
      <c r="Z7" s="26" t="s">
        <v>366</v>
      </c>
      <c r="AA7" s="26" t="s">
        <v>42</v>
      </c>
      <c r="AB7" s="26" t="s">
        <v>296</v>
      </c>
      <c r="AC7" s="26" t="s">
        <v>71</v>
      </c>
      <c r="AD7" s="26" t="s">
        <v>187</v>
      </c>
      <c r="AE7" s="26" t="s">
        <v>72</v>
      </c>
      <c r="AF7" s="26" t="s">
        <v>369</v>
      </c>
      <c r="AG7" s="26" t="s">
        <v>388</v>
      </c>
      <c r="AH7" s="26" t="s">
        <v>389</v>
      </c>
      <c r="AI7" s="26" t="s">
        <v>359</v>
      </c>
      <c r="AJ7" s="26" t="s">
        <v>112</v>
      </c>
      <c r="AK7" s="26" t="s">
        <v>188</v>
      </c>
      <c r="AL7" s="26" t="s">
        <v>10</v>
      </c>
      <c r="AM7" s="26" t="s">
        <v>363</v>
      </c>
      <c r="AN7" s="26" t="s">
        <v>373</v>
      </c>
      <c r="AO7" s="26" t="s">
        <v>183</v>
      </c>
      <c r="AP7" s="26" t="s">
        <v>76</v>
      </c>
      <c r="AQ7" s="26" t="s">
        <v>77</v>
      </c>
      <c r="AR7" s="26" t="s">
        <v>378</v>
      </c>
      <c r="AS7" s="26" t="s">
        <v>379</v>
      </c>
      <c r="AT7" s="26" t="s">
        <v>289</v>
      </c>
      <c r="AU7" s="26" t="s">
        <v>116</v>
      </c>
      <c r="AV7" s="26" t="s">
        <v>117</v>
      </c>
      <c r="AW7" s="26" t="s">
        <v>364</v>
      </c>
      <c r="AX7" s="26" t="s">
        <v>367</v>
      </c>
      <c r="AY7" s="26" t="s">
        <v>374</v>
      </c>
    </row>
    <row r="8" spans="2:51" ht="15" customHeight="1">
      <c r="B8" s="19"/>
      <c r="C8" s="19" t="s">
        <v>79</v>
      </c>
      <c r="D8" s="19"/>
      <c r="E8" s="19" t="s">
        <v>79</v>
      </c>
      <c r="F8" s="19" t="s">
        <v>79</v>
      </c>
      <c r="G8" s="19"/>
      <c r="H8" s="19" t="s">
        <v>79</v>
      </c>
      <c r="I8" s="19"/>
      <c r="J8" s="19"/>
      <c r="K8" s="19"/>
      <c r="L8" s="19" t="s">
        <v>79</v>
      </c>
      <c r="M8" s="19"/>
      <c r="N8" s="19" t="s">
        <v>79</v>
      </c>
      <c r="O8" s="19"/>
      <c r="P8" s="19"/>
      <c r="Q8" s="19"/>
      <c r="R8" s="19"/>
      <c r="S8" s="19" t="s">
        <v>79</v>
      </c>
      <c r="T8" s="19"/>
      <c r="U8" s="19"/>
      <c r="V8" s="19"/>
      <c r="W8" s="19"/>
      <c r="X8" s="19"/>
      <c r="Y8" s="19" t="s">
        <v>79</v>
      </c>
      <c r="Z8" s="19" t="s">
        <v>79</v>
      </c>
      <c r="AA8" s="19" t="s">
        <v>79</v>
      </c>
      <c r="AB8" s="19"/>
      <c r="AC8" s="19"/>
      <c r="AD8" s="19"/>
      <c r="AE8" s="19" t="s">
        <v>79</v>
      </c>
      <c r="AF8" s="19" t="s">
        <v>79</v>
      </c>
      <c r="AG8" s="19" t="s">
        <v>79</v>
      </c>
      <c r="AH8" s="19" t="s">
        <v>79</v>
      </c>
      <c r="AI8" s="19"/>
      <c r="AJ8" s="19"/>
      <c r="AK8" s="19" t="s">
        <v>79</v>
      </c>
      <c r="AL8" s="19"/>
      <c r="AM8" s="19" t="s">
        <v>79</v>
      </c>
      <c r="AN8" s="19"/>
      <c r="AO8" s="19" t="s">
        <v>79</v>
      </c>
      <c r="AP8" s="19"/>
      <c r="AQ8" s="19"/>
      <c r="AR8" s="19" t="s">
        <v>79</v>
      </c>
      <c r="AS8" s="19" t="s">
        <v>79</v>
      </c>
      <c r="AT8" s="19"/>
      <c r="AU8" s="19"/>
      <c r="AV8" s="19" t="s">
        <v>79</v>
      </c>
      <c r="AW8" s="19" t="s">
        <v>79</v>
      </c>
      <c r="AX8" s="19" t="s">
        <v>79</v>
      </c>
      <c r="AY8" s="19"/>
    </row>
    <row r="9" spans="1:51" ht="15" customHeight="1">
      <c r="A9" s="5" t="s">
        <v>16</v>
      </c>
      <c r="B9" s="6">
        <v>3218834</v>
      </c>
      <c r="C9" s="6">
        <v>177915</v>
      </c>
      <c r="D9" s="6">
        <v>359315</v>
      </c>
      <c r="E9" s="6">
        <v>277465.6</v>
      </c>
      <c r="F9" s="6">
        <v>79359</v>
      </c>
      <c r="G9" s="6">
        <v>274665</v>
      </c>
      <c r="H9" s="6">
        <v>4898966</v>
      </c>
      <c r="I9" s="6">
        <v>402132</v>
      </c>
      <c r="J9" s="6">
        <v>6455684</v>
      </c>
      <c r="K9" s="6">
        <v>3496726</v>
      </c>
      <c r="L9" s="6">
        <v>302887</v>
      </c>
      <c r="M9" s="6">
        <v>3881961.303999999</v>
      </c>
      <c r="N9" s="6">
        <v>1161389</v>
      </c>
      <c r="O9" s="6">
        <v>71678496</v>
      </c>
      <c r="P9" s="6">
        <v>2888828</v>
      </c>
      <c r="Q9" s="6">
        <v>45900965</v>
      </c>
      <c r="R9" s="6">
        <v>2513798</v>
      </c>
      <c r="S9" s="6">
        <v>254749.48800000004</v>
      </c>
      <c r="T9" s="6">
        <v>7521715</v>
      </c>
      <c r="U9" s="6">
        <v>246636.55700000003</v>
      </c>
      <c r="V9" s="6">
        <v>4832641</v>
      </c>
      <c r="W9" s="6">
        <v>4499834</v>
      </c>
      <c r="X9" s="6">
        <v>1150181</v>
      </c>
      <c r="Y9" s="6">
        <v>289881</v>
      </c>
      <c r="Z9" s="6">
        <v>116579.53285999999</v>
      </c>
      <c r="AA9" s="6">
        <v>1953665</v>
      </c>
      <c r="AB9" s="6">
        <v>24010267</v>
      </c>
      <c r="AC9" s="6">
        <v>4788767</v>
      </c>
      <c r="AD9" s="6">
        <v>799287</v>
      </c>
      <c r="AE9" s="6">
        <v>1978910</v>
      </c>
      <c r="AF9" s="6">
        <v>33161371.099999998</v>
      </c>
      <c r="AG9" s="6">
        <v>364356.633</v>
      </c>
      <c r="AH9" s="6">
        <v>487994</v>
      </c>
      <c r="AI9" s="6">
        <v>1097348.99624</v>
      </c>
      <c r="AJ9" s="6">
        <v>8693169</v>
      </c>
      <c r="AK9" s="6">
        <v>336964</v>
      </c>
      <c r="AL9" s="6">
        <v>70268816.85200001</v>
      </c>
      <c r="AM9" s="6">
        <v>426082</v>
      </c>
      <c r="AN9" s="6">
        <v>5696077.590980001</v>
      </c>
      <c r="AO9" s="6">
        <v>272470</v>
      </c>
      <c r="AP9" s="6">
        <v>1450825</v>
      </c>
      <c r="AQ9" s="6">
        <v>1734839</v>
      </c>
      <c r="AR9" s="6">
        <v>507751</v>
      </c>
      <c r="AS9" s="6">
        <v>7416911</v>
      </c>
      <c r="AT9" s="6">
        <v>700097</v>
      </c>
      <c r="AU9" s="6">
        <v>2433329</v>
      </c>
      <c r="AV9" s="6">
        <v>12418904</v>
      </c>
      <c r="AW9" s="6">
        <v>326291.994</v>
      </c>
      <c r="AX9" s="6">
        <v>58804</v>
      </c>
      <c r="AY9" s="6">
        <v>29255976</v>
      </c>
    </row>
    <row r="10" spans="1:51" ht="15" customHeight="1">
      <c r="A10" s="7" t="s">
        <v>118</v>
      </c>
      <c r="B10" s="8">
        <v>22634</v>
      </c>
      <c r="C10" s="8">
        <v>62859</v>
      </c>
      <c r="D10" s="8">
        <v>4852</v>
      </c>
      <c r="E10" s="8">
        <v>30827.1</v>
      </c>
      <c r="F10" s="8">
        <v>4400</v>
      </c>
      <c r="G10" s="8">
        <v>8497</v>
      </c>
      <c r="H10" s="8">
        <v>246715</v>
      </c>
      <c r="I10" s="8">
        <v>33098</v>
      </c>
      <c r="J10" s="8">
        <v>315173</v>
      </c>
      <c r="K10" s="8">
        <v>55079</v>
      </c>
      <c r="L10" s="8">
        <v>3058</v>
      </c>
      <c r="M10" s="8">
        <v>154029.943</v>
      </c>
      <c r="N10" s="8">
        <v>33926</v>
      </c>
      <c r="O10" s="8">
        <v>2517689</v>
      </c>
      <c r="P10" s="8">
        <v>401458</v>
      </c>
      <c r="Q10" s="8">
        <v>1601218</v>
      </c>
      <c r="R10" s="8">
        <v>9531</v>
      </c>
      <c r="S10" s="8">
        <v>22917.272</v>
      </c>
      <c r="T10" s="8">
        <v>374994</v>
      </c>
      <c r="U10" s="8">
        <v>40841.829</v>
      </c>
      <c r="V10" s="8">
        <v>28802</v>
      </c>
      <c r="W10" s="8">
        <v>104488</v>
      </c>
      <c r="X10" s="8">
        <v>30680</v>
      </c>
      <c r="Y10" s="8">
        <v>4360</v>
      </c>
      <c r="Z10" s="8">
        <v>2609.2767099999996</v>
      </c>
      <c r="AA10" s="8">
        <v>41645</v>
      </c>
      <c r="AB10" s="8">
        <v>758380</v>
      </c>
      <c r="AC10" s="8">
        <v>397480</v>
      </c>
      <c r="AD10" s="8">
        <v>21827</v>
      </c>
      <c r="AE10" s="8">
        <v>32086</v>
      </c>
      <c r="AF10" s="8">
        <v>586166.5</v>
      </c>
      <c r="AG10" s="8">
        <v>2953.942</v>
      </c>
      <c r="AH10" s="8">
        <v>2794</v>
      </c>
      <c r="AI10" s="8">
        <v>12744.124960000001</v>
      </c>
      <c r="AJ10" s="8">
        <v>592071</v>
      </c>
      <c r="AK10" s="8">
        <v>558</v>
      </c>
      <c r="AL10" s="8">
        <v>3776715.6780000003</v>
      </c>
      <c r="AM10" s="8">
        <v>526</v>
      </c>
      <c r="AN10" s="8">
        <v>166217.15856</v>
      </c>
      <c r="AO10" s="8">
        <v>10271</v>
      </c>
      <c r="AP10" s="8">
        <v>23936</v>
      </c>
      <c r="AQ10" s="8">
        <v>96577</v>
      </c>
      <c r="AR10" s="8">
        <v>7719</v>
      </c>
      <c r="AS10" s="8">
        <v>18157</v>
      </c>
      <c r="AT10" s="8">
        <v>14163</v>
      </c>
      <c r="AU10" s="8">
        <v>50669</v>
      </c>
      <c r="AV10" s="8">
        <v>283226</v>
      </c>
      <c r="AW10" s="8">
        <v>13457.74</v>
      </c>
      <c r="AX10" s="8">
        <v>11777</v>
      </c>
      <c r="AY10" s="8">
        <v>647266</v>
      </c>
    </row>
    <row r="11" spans="1:51" ht="15" customHeight="1">
      <c r="A11" s="7" t="s">
        <v>119</v>
      </c>
      <c r="B11" s="8">
        <v>19913</v>
      </c>
      <c r="C11" s="8">
        <v>2178</v>
      </c>
      <c r="D11" s="8">
        <v>641</v>
      </c>
      <c r="E11" s="8">
        <v>1867.8</v>
      </c>
      <c r="F11" s="8">
        <v>974</v>
      </c>
      <c r="G11" s="8">
        <v>452</v>
      </c>
      <c r="H11" s="8">
        <v>202861</v>
      </c>
      <c r="I11" s="8">
        <v>3681</v>
      </c>
      <c r="J11" s="8">
        <v>228907</v>
      </c>
      <c r="K11" s="8">
        <v>27292</v>
      </c>
      <c r="L11" s="8">
        <v>2721</v>
      </c>
      <c r="M11" s="8">
        <v>86476.579</v>
      </c>
      <c r="N11" s="8">
        <v>21836</v>
      </c>
      <c r="O11" s="8">
        <v>1724360</v>
      </c>
      <c r="P11" s="8">
        <v>290</v>
      </c>
      <c r="Q11" s="8">
        <v>999036</v>
      </c>
      <c r="R11" s="8">
        <v>4230</v>
      </c>
      <c r="S11" s="8">
        <v>0</v>
      </c>
      <c r="T11" s="8">
        <v>219645</v>
      </c>
      <c r="U11" s="8">
        <v>2268.42</v>
      </c>
      <c r="V11" s="8">
        <v>21706</v>
      </c>
      <c r="W11" s="8">
        <v>67051</v>
      </c>
      <c r="X11" s="8">
        <v>5725</v>
      </c>
      <c r="Y11" s="8">
        <v>4</v>
      </c>
      <c r="Z11" s="8">
        <v>54.39787</v>
      </c>
      <c r="AA11" s="8">
        <v>27373</v>
      </c>
      <c r="AB11" s="8">
        <v>485738</v>
      </c>
      <c r="AC11" s="8">
        <v>288208</v>
      </c>
      <c r="AD11" s="8">
        <v>3337</v>
      </c>
      <c r="AE11" s="8">
        <v>14198</v>
      </c>
      <c r="AF11" s="8">
        <v>405385.2</v>
      </c>
      <c r="AG11" s="8">
        <v>1800.169</v>
      </c>
      <c r="AH11" s="8">
        <v>279</v>
      </c>
      <c r="AI11" s="8">
        <v>2660.9279899999997</v>
      </c>
      <c r="AJ11" s="8">
        <v>466403</v>
      </c>
      <c r="AK11" s="8">
        <v>27</v>
      </c>
      <c r="AL11" s="8">
        <v>3204498.166</v>
      </c>
      <c r="AM11" s="8">
        <v>2</v>
      </c>
      <c r="AN11" s="8">
        <v>160437.85941</v>
      </c>
      <c r="AO11" s="8">
        <v>809</v>
      </c>
      <c r="AP11" s="8">
        <v>5827</v>
      </c>
      <c r="AQ11" s="8">
        <v>62114</v>
      </c>
      <c r="AR11" s="8">
        <v>1269</v>
      </c>
      <c r="AS11" s="8">
        <v>18093</v>
      </c>
      <c r="AT11" s="8">
        <v>194</v>
      </c>
      <c r="AU11" s="8">
        <v>10520</v>
      </c>
      <c r="AV11" s="8">
        <v>236653</v>
      </c>
      <c r="AW11" s="8">
        <v>165.337</v>
      </c>
      <c r="AX11" s="8">
        <v>451</v>
      </c>
      <c r="AY11" s="8">
        <v>435707</v>
      </c>
    </row>
    <row r="12" spans="1:51" ht="15" customHeight="1">
      <c r="A12" s="7" t="s">
        <v>120</v>
      </c>
      <c r="B12" s="8">
        <v>2721</v>
      </c>
      <c r="C12" s="8">
        <v>60681</v>
      </c>
      <c r="D12" s="8">
        <v>4211</v>
      </c>
      <c r="E12" s="8">
        <v>28959.3</v>
      </c>
      <c r="F12" s="8">
        <v>3426</v>
      </c>
      <c r="G12" s="8">
        <v>8045</v>
      </c>
      <c r="H12" s="8">
        <v>43854</v>
      </c>
      <c r="I12" s="8">
        <v>29417</v>
      </c>
      <c r="J12" s="8">
        <v>86266</v>
      </c>
      <c r="K12" s="8">
        <v>27787</v>
      </c>
      <c r="L12" s="8">
        <v>337</v>
      </c>
      <c r="M12" s="8">
        <v>67553.364</v>
      </c>
      <c r="N12" s="8">
        <v>12090</v>
      </c>
      <c r="O12" s="8">
        <v>793329</v>
      </c>
      <c r="P12" s="8">
        <v>401168</v>
      </c>
      <c r="Q12" s="8">
        <v>602182</v>
      </c>
      <c r="R12" s="8">
        <v>5301</v>
      </c>
      <c r="S12" s="8">
        <v>22917.272</v>
      </c>
      <c r="T12" s="8">
        <v>155349</v>
      </c>
      <c r="U12" s="8">
        <v>38573.409</v>
      </c>
      <c r="V12" s="8">
        <v>7096</v>
      </c>
      <c r="W12" s="8">
        <v>37437</v>
      </c>
      <c r="X12" s="8">
        <v>24955</v>
      </c>
      <c r="Y12" s="8">
        <v>4356</v>
      </c>
      <c r="Z12" s="8">
        <v>2554.87884</v>
      </c>
      <c r="AA12" s="8">
        <v>14272</v>
      </c>
      <c r="AB12" s="8">
        <v>272642</v>
      </c>
      <c r="AC12" s="8">
        <v>109272</v>
      </c>
      <c r="AD12" s="8">
        <v>18490</v>
      </c>
      <c r="AE12" s="8">
        <v>17888</v>
      </c>
      <c r="AF12" s="8">
        <v>180781.3</v>
      </c>
      <c r="AG12" s="8">
        <v>1153.773</v>
      </c>
      <c r="AH12" s="8">
        <v>2515</v>
      </c>
      <c r="AI12" s="8">
        <v>10083.19697</v>
      </c>
      <c r="AJ12" s="8">
        <v>125668</v>
      </c>
      <c r="AK12" s="8">
        <v>531</v>
      </c>
      <c r="AL12" s="8">
        <v>572217.512</v>
      </c>
      <c r="AM12" s="8">
        <v>524</v>
      </c>
      <c r="AN12" s="8">
        <v>5779.299150000001</v>
      </c>
      <c r="AO12" s="8">
        <v>9462</v>
      </c>
      <c r="AP12" s="8">
        <v>18109</v>
      </c>
      <c r="AQ12" s="8">
        <v>34463</v>
      </c>
      <c r="AR12" s="8">
        <v>6450</v>
      </c>
      <c r="AS12" s="8">
        <v>64</v>
      </c>
      <c r="AT12" s="8">
        <v>13969</v>
      </c>
      <c r="AU12" s="8">
        <v>40149</v>
      </c>
      <c r="AV12" s="8">
        <v>46573</v>
      </c>
      <c r="AW12" s="8">
        <v>13292.403</v>
      </c>
      <c r="AX12" s="8">
        <v>11326</v>
      </c>
      <c r="AY12" s="8">
        <v>211559</v>
      </c>
    </row>
    <row r="13" spans="1:51" ht="15" customHeight="1">
      <c r="A13" s="7" t="s">
        <v>121</v>
      </c>
      <c r="B13" s="8">
        <v>3145277</v>
      </c>
      <c r="C13" s="8">
        <v>109025</v>
      </c>
      <c r="D13" s="8">
        <v>170229</v>
      </c>
      <c r="E13" s="8">
        <v>212916.5</v>
      </c>
      <c r="F13" s="8">
        <v>63792</v>
      </c>
      <c r="G13" s="8">
        <v>219590</v>
      </c>
      <c r="H13" s="8">
        <v>4139529</v>
      </c>
      <c r="I13" s="8">
        <v>55273</v>
      </c>
      <c r="J13" s="8">
        <v>4954747</v>
      </c>
      <c r="K13" s="8">
        <v>2296725</v>
      </c>
      <c r="L13" s="8">
        <v>285629</v>
      </c>
      <c r="M13" s="8">
        <v>3440159.04</v>
      </c>
      <c r="N13" s="8">
        <v>1004259</v>
      </c>
      <c r="O13" s="8">
        <v>55798398</v>
      </c>
      <c r="P13" s="8">
        <v>1268228</v>
      </c>
      <c r="Q13" s="8">
        <v>33086585</v>
      </c>
      <c r="R13" s="8">
        <v>1513199</v>
      </c>
      <c r="S13" s="8">
        <v>18733.243000000002</v>
      </c>
      <c r="T13" s="8">
        <v>6326707</v>
      </c>
      <c r="U13" s="8">
        <v>50449.743</v>
      </c>
      <c r="V13" s="8">
        <v>4496213</v>
      </c>
      <c r="W13" s="8">
        <v>4158861</v>
      </c>
      <c r="X13" s="8">
        <v>1025780</v>
      </c>
      <c r="Y13" s="8">
        <v>259813</v>
      </c>
      <c r="Z13" s="8">
        <v>69290.44098</v>
      </c>
      <c r="AA13" s="8">
        <v>1520125</v>
      </c>
      <c r="AB13" s="8">
        <v>19991789</v>
      </c>
      <c r="AC13" s="8">
        <v>3919889</v>
      </c>
      <c r="AD13" s="8">
        <v>350655</v>
      </c>
      <c r="AE13" s="8">
        <v>937741</v>
      </c>
      <c r="AF13" s="8">
        <v>16827874.1</v>
      </c>
      <c r="AG13" s="8">
        <v>327932.463</v>
      </c>
      <c r="AH13" s="8">
        <v>437279</v>
      </c>
      <c r="AI13" s="8">
        <v>421723.37522</v>
      </c>
      <c r="AJ13" s="8">
        <v>6489548</v>
      </c>
      <c r="AK13" s="8">
        <v>328033</v>
      </c>
      <c r="AL13" s="8">
        <v>51993934.528000005</v>
      </c>
      <c r="AM13" s="8">
        <v>395879</v>
      </c>
      <c r="AN13" s="8">
        <v>5372440.498550001</v>
      </c>
      <c r="AO13" s="8">
        <v>215240</v>
      </c>
      <c r="AP13" s="8">
        <v>800001</v>
      </c>
      <c r="AQ13" s="8">
        <v>1409911</v>
      </c>
      <c r="AR13" s="8">
        <v>465066</v>
      </c>
      <c r="AS13" s="8">
        <v>7288762</v>
      </c>
      <c r="AT13" s="8">
        <v>620732</v>
      </c>
      <c r="AU13" s="8">
        <v>1677650</v>
      </c>
      <c r="AV13" s="8">
        <v>11458318</v>
      </c>
      <c r="AW13" s="8">
        <v>309445.22500000003</v>
      </c>
      <c r="AX13" s="8">
        <v>46416</v>
      </c>
      <c r="AY13" s="8">
        <v>16858750</v>
      </c>
    </row>
    <row r="14" spans="1:51" ht="15" customHeight="1">
      <c r="A14" s="7" t="s">
        <v>122</v>
      </c>
      <c r="B14" s="8">
        <v>1971326</v>
      </c>
      <c r="C14" s="8">
        <v>87791</v>
      </c>
      <c r="D14" s="8">
        <v>90</v>
      </c>
      <c r="E14" s="8">
        <v>1472.1</v>
      </c>
      <c r="F14" s="8">
        <v>34016</v>
      </c>
      <c r="G14" s="8">
        <v>7200</v>
      </c>
      <c r="H14" s="8">
        <v>456268</v>
      </c>
      <c r="I14" s="8">
        <v>10625</v>
      </c>
      <c r="J14" s="8">
        <v>279836</v>
      </c>
      <c r="K14" s="8">
        <v>7666</v>
      </c>
      <c r="L14" s="8">
        <v>280684</v>
      </c>
      <c r="M14" s="8">
        <v>289369.025</v>
      </c>
      <c r="N14" s="8">
        <v>273186</v>
      </c>
      <c r="O14" s="8">
        <v>5022218</v>
      </c>
      <c r="P14" s="8">
        <v>978286</v>
      </c>
      <c r="Q14" s="8">
        <v>5438386</v>
      </c>
      <c r="R14" s="8">
        <v>887999</v>
      </c>
      <c r="S14" s="8">
        <v>18387.808</v>
      </c>
      <c r="T14" s="8">
        <v>530612</v>
      </c>
      <c r="U14" s="8">
        <v>6880.993</v>
      </c>
      <c r="V14" s="8">
        <v>654089</v>
      </c>
      <c r="W14" s="8">
        <v>135469</v>
      </c>
      <c r="X14" s="8">
        <v>621864</v>
      </c>
      <c r="Y14" s="8">
        <v>255937</v>
      </c>
      <c r="Z14" s="8">
        <v>16766.00661</v>
      </c>
      <c r="AA14" s="8">
        <v>1401119</v>
      </c>
      <c r="AB14" s="8">
        <v>1118287</v>
      </c>
      <c r="AC14" s="8">
        <v>80950</v>
      </c>
      <c r="AD14" s="8">
        <v>99518</v>
      </c>
      <c r="AE14" s="8">
        <v>841819</v>
      </c>
      <c r="AF14" s="8">
        <v>2878820.8</v>
      </c>
      <c r="AG14" s="8">
        <v>10565.156</v>
      </c>
      <c r="AH14" s="8">
        <v>1344</v>
      </c>
      <c r="AI14" s="8">
        <v>13302.014760000002</v>
      </c>
      <c r="AJ14" s="8">
        <v>299019</v>
      </c>
      <c r="AK14" s="8">
        <v>0</v>
      </c>
      <c r="AL14" s="8">
        <v>6228196.858</v>
      </c>
      <c r="AM14" s="8">
        <v>50</v>
      </c>
      <c r="AN14" s="8">
        <v>3938327.46531</v>
      </c>
      <c r="AO14" s="8">
        <v>23874</v>
      </c>
      <c r="AP14" s="8">
        <v>479015</v>
      </c>
      <c r="AQ14" s="8">
        <v>14362</v>
      </c>
      <c r="AR14" s="8">
        <v>76329</v>
      </c>
      <c r="AS14" s="8">
        <v>7288762</v>
      </c>
      <c r="AT14" s="8">
        <v>0</v>
      </c>
      <c r="AU14" s="8">
        <v>1173981</v>
      </c>
      <c r="AV14" s="8">
        <v>1067201</v>
      </c>
      <c r="AW14" s="8">
        <v>39951.952</v>
      </c>
      <c r="AX14" s="8">
        <v>37487</v>
      </c>
      <c r="AY14" s="8">
        <v>1351943</v>
      </c>
    </row>
    <row r="15" spans="1:51" ht="15" customHeight="1">
      <c r="A15" s="7" t="s">
        <v>123</v>
      </c>
      <c r="B15" s="8">
        <v>1176491</v>
      </c>
      <c r="C15" s="8">
        <v>21257</v>
      </c>
      <c r="D15" s="8">
        <v>174048</v>
      </c>
      <c r="E15" s="8">
        <v>216912.7</v>
      </c>
      <c r="F15" s="8">
        <v>35943</v>
      </c>
      <c r="G15" s="8">
        <v>221951</v>
      </c>
      <c r="H15" s="8">
        <v>3745456</v>
      </c>
      <c r="I15" s="8">
        <v>44729</v>
      </c>
      <c r="J15" s="8">
        <v>4750385</v>
      </c>
      <c r="K15" s="8">
        <v>2293532</v>
      </c>
      <c r="L15" s="8">
        <v>5617</v>
      </c>
      <c r="M15" s="8">
        <v>3172737.718</v>
      </c>
      <c r="N15" s="8">
        <v>739913</v>
      </c>
      <c r="O15" s="8">
        <v>51249108</v>
      </c>
      <c r="P15" s="8">
        <v>298931</v>
      </c>
      <c r="Q15" s="8">
        <v>28087933</v>
      </c>
      <c r="R15" s="8">
        <v>631027</v>
      </c>
      <c r="S15" s="8">
        <v>384.214</v>
      </c>
      <c r="T15" s="8">
        <v>5915499</v>
      </c>
      <c r="U15" s="8">
        <v>43778.134</v>
      </c>
      <c r="V15" s="8">
        <v>3885508</v>
      </c>
      <c r="W15" s="8">
        <v>4053950</v>
      </c>
      <c r="X15" s="8">
        <v>409787</v>
      </c>
      <c r="Y15" s="8">
        <v>3876</v>
      </c>
      <c r="Z15" s="8">
        <v>52705.7238</v>
      </c>
      <c r="AA15" s="8">
        <v>122946</v>
      </c>
      <c r="AB15" s="8">
        <v>19021089</v>
      </c>
      <c r="AC15" s="8">
        <v>3926683</v>
      </c>
      <c r="AD15" s="8">
        <v>251242</v>
      </c>
      <c r="AE15" s="8">
        <v>96033</v>
      </c>
      <c r="AF15" s="8">
        <v>14365640.5</v>
      </c>
      <c r="AG15" s="8">
        <v>317659.79</v>
      </c>
      <c r="AH15" s="8">
        <v>437136</v>
      </c>
      <c r="AI15" s="8">
        <v>419012.52773</v>
      </c>
      <c r="AJ15" s="8">
        <v>6546522</v>
      </c>
      <c r="AK15" s="8">
        <v>344874</v>
      </c>
      <c r="AL15" s="8">
        <v>46618999.864</v>
      </c>
      <c r="AM15" s="8">
        <v>458366</v>
      </c>
      <c r="AN15" s="8">
        <v>1449845.7963200002</v>
      </c>
      <c r="AO15" s="8">
        <v>202139</v>
      </c>
      <c r="AP15" s="8">
        <v>331865</v>
      </c>
      <c r="AQ15" s="8">
        <v>1446188</v>
      </c>
      <c r="AR15" s="8">
        <v>397621</v>
      </c>
      <c r="AS15" s="8">
        <v>0</v>
      </c>
      <c r="AT15" s="8">
        <v>627725</v>
      </c>
      <c r="AU15" s="8">
        <v>510213</v>
      </c>
      <c r="AV15" s="8">
        <v>10653708</v>
      </c>
      <c r="AW15" s="8">
        <v>269900.487</v>
      </c>
      <c r="AX15" s="8">
        <v>8931</v>
      </c>
      <c r="AY15" s="8">
        <v>15930847</v>
      </c>
    </row>
    <row r="16" spans="1:51" ht="15" customHeight="1">
      <c r="A16" s="7" t="s">
        <v>124</v>
      </c>
      <c r="B16" s="8">
        <v>2540</v>
      </c>
      <c r="C16" s="8">
        <v>23</v>
      </c>
      <c r="D16" s="8">
        <v>3909</v>
      </c>
      <c r="E16" s="8">
        <v>5468.3</v>
      </c>
      <c r="F16" s="8">
        <v>6167</v>
      </c>
      <c r="G16" s="8">
        <v>9561</v>
      </c>
      <c r="H16" s="8">
        <v>62195</v>
      </c>
      <c r="I16" s="8">
        <v>81</v>
      </c>
      <c r="J16" s="8">
        <v>75474</v>
      </c>
      <c r="K16" s="8">
        <v>4473</v>
      </c>
      <c r="L16" s="8">
        <v>672</v>
      </c>
      <c r="M16" s="8">
        <v>21947.703</v>
      </c>
      <c r="N16" s="8">
        <v>8840</v>
      </c>
      <c r="O16" s="8">
        <v>472928</v>
      </c>
      <c r="P16" s="8">
        <v>8989</v>
      </c>
      <c r="Q16" s="8">
        <v>439734</v>
      </c>
      <c r="R16" s="8">
        <v>5827</v>
      </c>
      <c r="S16" s="8">
        <v>38.779</v>
      </c>
      <c r="T16" s="8">
        <v>119404</v>
      </c>
      <c r="U16" s="8">
        <v>209.384</v>
      </c>
      <c r="V16" s="8">
        <v>43384</v>
      </c>
      <c r="W16" s="8">
        <v>30558</v>
      </c>
      <c r="X16" s="8">
        <v>5871</v>
      </c>
      <c r="Y16" s="8">
        <v>0</v>
      </c>
      <c r="Z16" s="8">
        <v>181.28943</v>
      </c>
      <c r="AA16" s="8">
        <v>3940</v>
      </c>
      <c r="AB16" s="8">
        <v>147587</v>
      </c>
      <c r="AC16" s="8">
        <v>87744</v>
      </c>
      <c r="AD16" s="8">
        <v>105</v>
      </c>
      <c r="AE16" s="8">
        <v>111</v>
      </c>
      <c r="AF16" s="8">
        <v>416587.2</v>
      </c>
      <c r="AG16" s="8">
        <v>292.483</v>
      </c>
      <c r="AH16" s="8">
        <v>1201</v>
      </c>
      <c r="AI16" s="8">
        <v>10591.16727</v>
      </c>
      <c r="AJ16" s="8">
        <v>355993</v>
      </c>
      <c r="AK16" s="8">
        <v>16841</v>
      </c>
      <c r="AL16" s="8">
        <v>853262.1939999999</v>
      </c>
      <c r="AM16" s="8">
        <v>62537</v>
      </c>
      <c r="AN16" s="8">
        <v>15732.76308</v>
      </c>
      <c r="AO16" s="8">
        <v>10773</v>
      </c>
      <c r="AP16" s="8">
        <v>10879</v>
      </c>
      <c r="AQ16" s="8">
        <v>50639</v>
      </c>
      <c r="AR16" s="8">
        <v>8884</v>
      </c>
      <c r="AS16" s="8">
        <v>0</v>
      </c>
      <c r="AT16" s="8">
        <v>6993</v>
      </c>
      <c r="AU16" s="8">
        <v>6544</v>
      </c>
      <c r="AV16" s="8">
        <v>262591</v>
      </c>
      <c r="AW16" s="8">
        <v>407.214</v>
      </c>
      <c r="AX16" s="8">
        <v>2</v>
      </c>
      <c r="AY16" s="8">
        <v>424040</v>
      </c>
    </row>
    <row r="17" spans="1:51" ht="15" customHeight="1">
      <c r="A17" s="7" t="s">
        <v>125</v>
      </c>
      <c r="B17" s="8">
        <v>14821</v>
      </c>
      <c r="C17" s="8">
        <v>1082</v>
      </c>
      <c r="D17" s="8">
        <v>173590</v>
      </c>
      <c r="E17" s="8">
        <v>12677.8</v>
      </c>
      <c r="F17" s="8">
        <v>9003</v>
      </c>
      <c r="G17" s="8">
        <v>25726</v>
      </c>
      <c r="H17" s="8">
        <v>282754</v>
      </c>
      <c r="I17" s="8">
        <v>258959</v>
      </c>
      <c r="J17" s="8">
        <v>632855</v>
      </c>
      <c r="K17" s="8">
        <v>1064233</v>
      </c>
      <c r="L17" s="8">
        <v>207</v>
      </c>
      <c r="M17" s="8">
        <v>91590.543</v>
      </c>
      <c r="N17" s="8">
        <v>58208</v>
      </c>
      <c r="O17" s="8">
        <v>4649903</v>
      </c>
      <c r="P17" s="8">
        <v>724081</v>
      </c>
      <c r="Q17" s="8">
        <v>6434530</v>
      </c>
      <c r="R17" s="8">
        <v>658274</v>
      </c>
      <c r="S17" s="8">
        <v>204950.53100000002</v>
      </c>
      <c r="T17" s="8">
        <v>448743</v>
      </c>
      <c r="U17" s="8">
        <v>122940.986</v>
      </c>
      <c r="V17" s="8">
        <v>121</v>
      </c>
      <c r="W17" s="8">
        <v>59500</v>
      </c>
      <c r="X17" s="8">
        <v>78617</v>
      </c>
      <c r="Y17" s="8">
        <v>43</v>
      </c>
      <c r="Z17" s="8">
        <v>37913.24293</v>
      </c>
      <c r="AA17" s="8">
        <v>215510</v>
      </c>
      <c r="AB17" s="8">
        <v>1483178</v>
      </c>
      <c r="AC17" s="8">
        <v>193344</v>
      </c>
      <c r="AD17" s="8">
        <v>105446</v>
      </c>
      <c r="AE17" s="8">
        <v>295162</v>
      </c>
      <c r="AF17" s="8">
        <v>13508125.7</v>
      </c>
      <c r="AG17" s="8">
        <v>4500</v>
      </c>
      <c r="AH17" s="8">
        <v>24170</v>
      </c>
      <c r="AI17" s="8">
        <v>489470.67308000004</v>
      </c>
      <c r="AJ17" s="8">
        <v>1016975</v>
      </c>
      <c r="AK17" s="8">
        <v>0</v>
      </c>
      <c r="AL17" s="8">
        <v>8235890.647</v>
      </c>
      <c r="AM17" s="8">
        <v>0</v>
      </c>
      <c r="AN17" s="8">
        <v>78368.82453000001</v>
      </c>
      <c r="AO17" s="8">
        <v>34069</v>
      </c>
      <c r="AP17" s="8">
        <v>517410</v>
      </c>
      <c r="AQ17" s="8">
        <v>74136</v>
      </c>
      <c r="AR17" s="8">
        <v>20000</v>
      </c>
      <c r="AS17" s="8">
        <v>0</v>
      </c>
      <c r="AT17" s="8">
        <v>0</v>
      </c>
      <c r="AU17" s="8">
        <v>450838</v>
      </c>
      <c r="AV17" s="8">
        <v>274237</v>
      </c>
      <c r="AW17" s="8">
        <v>0</v>
      </c>
      <c r="AX17" s="8">
        <v>45</v>
      </c>
      <c r="AY17" s="8">
        <v>9733346</v>
      </c>
    </row>
    <row r="18" spans="1:51" ht="15" customHeight="1">
      <c r="A18" s="7" t="s">
        <v>126</v>
      </c>
      <c r="B18" s="8">
        <v>14849</v>
      </c>
      <c r="C18" s="8">
        <v>1077</v>
      </c>
      <c r="D18" s="8">
        <v>167902</v>
      </c>
      <c r="E18" s="8">
        <v>12672</v>
      </c>
      <c r="F18" s="8">
        <v>9003</v>
      </c>
      <c r="G18" s="8">
        <v>55</v>
      </c>
      <c r="H18" s="8">
        <v>255101</v>
      </c>
      <c r="I18" s="8">
        <v>230457</v>
      </c>
      <c r="J18" s="8">
        <v>542435</v>
      </c>
      <c r="K18" s="8">
        <v>1068157</v>
      </c>
      <c r="L18" s="8">
        <v>207</v>
      </c>
      <c r="M18" s="8">
        <v>84136.58600000001</v>
      </c>
      <c r="N18" s="8">
        <v>32492</v>
      </c>
      <c r="O18" s="8">
        <v>4059531</v>
      </c>
      <c r="P18" s="8">
        <v>482661</v>
      </c>
      <c r="Q18" s="8">
        <v>5480668</v>
      </c>
      <c r="R18" s="8">
        <v>448304</v>
      </c>
      <c r="S18" s="8">
        <v>206752.29700000002</v>
      </c>
      <c r="T18" s="8">
        <v>400889</v>
      </c>
      <c r="U18" s="8">
        <v>48261.962999999996</v>
      </c>
      <c r="V18" s="8">
        <v>120</v>
      </c>
      <c r="W18" s="8">
        <v>60491</v>
      </c>
      <c r="X18" s="8">
        <v>78702</v>
      </c>
      <c r="Y18" s="8">
        <v>43</v>
      </c>
      <c r="Z18" s="8">
        <v>8463.80222</v>
      </c>
      <c r="AA18" s="8">
        <v>149733</v>
      </c>
      <c r="AB18" s="8">
        <v>1307943</v>
      </c>
      <c r="AC18" s="8">
        <v>106816</v>
      </c>
      <c r="AD18" s="8">
        <v>99228</v>
      </c>
      <c r="AE18" s="8">
        <v>245644</v>
      </c>
      <c r="AF18" s="8">
        <v>12881915.8</v>
      </c>
      <c r="AG18" s="8">
        <v>4500</v>
      </c>
      <c r="AH18" s="8">
        <v>23529</v>
      </c>
      <c r="AI18" s="8">
        <v>488588.14731000003</v>
      </c>
      <c r="AJ18" s="8">
        <v>1009501</v>
      </c>
      <c r="AK18" s="8">
        <v>0</v>
      </c>
      <c r="AL18" s="8">
        <v>8112304.363</v>
      </c>
      <c r="AM18" s="8">
        <v>0</v>
      </c>
      <c r="AN18" s="8">
        <v>78798.49895000001</v>
      </c>
      <c r="AO18" s="8">
        <v>20389</v>
      </c>
      <c r="AP18" s="8">
        <v>540232</v>
      </c>
      <c r="AQ18" s="8">
        <v>39344</v>
      </c>
      <c r="AR18" s="8">
        <v>20000</v>
      </c>
      <c r="AS18" s="8">
        <v>0</v>
      </c>
      <c r="AT18" s="8">
        <v>0</v>
      </c>
      <c r="AU18" s="8">
        <v>451987</v>
      </c>
      <c r="AV18" s="8">
        <v>264552</v>
      </c>
      <c r="AW18" s="8">
        <v>0</v>
      </c>
      <c r="AX18" s="8">
        <v>0</v>
      </c>
      <c r="AY18" s="8">
        <v>8882976</v>
      </c>
    </row>
    <row r="19" spans="1:51" ht="15" customHeight="1">
      <c r="A19" s="7" t="s">
        <v>127</v>
      </c>
      <c r="B19" s="8">
        <v>3028</v>
      </c>
      <c r="C19" s="8">
        <v>1077</v>
      </c>
      <c r="D19" s="8">
        <v>3937</v>
      </c>
      <c r="E19" s="8">
        <v>537</v>
      </c>
      <c r="F19" s="8">
        <v>561</v>
      </c>
      <c r="G19" s="8">
        <v>55</v>
      </c>
      <c r="H19" s="8">
        <v>24830</v>
      </c>
      <c r="I19" s="8">
        <v>4818</v>
      </c>
      <c r="J19" s="8">
        <v>89393</v>
      </c>
      <c r="K19" s="8">
        <v>383460</v>
      </c>
      <c r="L19" s="8">
        <v>207</v>
      </c>
      <c r="M19" s="8">
        <v>16148.732</v>
      </c>
      <c r="N19" s="8">
        <v>18223</v>
      </c>
      <c r="O19" s="8">
        <v>2418669</v>
      </c>
      <c r="P19" s="8">
        <v>119679</v>
      </c>
      <c r="Q19" s="8">
        <v>1707315</v>
      </c>
      <c r="R19" s="8">
        <v>182504</v>
      </c>
      <c r="S19" s="8">
        <v>258.325</v>
      </c>
      <c r="T19" s="8">
        <v>10134</v>
      </c>
      <c r="U19" s="8">
        <v>34564.865</v>
      </c>
      <c r="V19" s="8">
        <v>120</v>
      </c>
      <c r="W19" s="8">
        <v>41467</v>
      </c>
      <c r="X19" s="8">
        <v>6310</v>
      </c>
      <c r="Y19" s="8">
        <v>43</v>
      </c>
      <c r="Z19" s="8">
        <v>2267.62943</v>
      </c>
      <c r="AA19" s="8">
        <v>1260</v>
      </c>
      <c r="AB19" s="8">
        <v>858675</v>
      </c>
      <c r="AC19" s="8">
        <v>46331</v>
      </c>
      <c r="AD19" s="8">
        <v>56682</v>
      </c>
      <c r="AE19" s="8">
        <v>112042</v>
      </c>
      <c r="AF19" s="8">
        <v>501187.9</v>
      </c>
      <c r="AG19" s="8">
        <v>0</v>
      </c>
      <c r="AH19" s="8">
        <v>5253</v>
      </c>
      <c r="AI19" s="8">
        <v>115587.98168000001</v>
      </c>
      <c r="AJ19" s="8">
        <v>556298</v>
      </c>
      <c r="AK19" s="8">
        <v>0</v>
      </c>
      <c r="AL19" s="8">
        <v>3052626.064</v>
      </c>
      <c r="AM19" s="8">
        <v>0</v>
      </c>
      <c r="AN19" s="8">
        <v>77851.98505</v>
      </c>
      <c r="AO19" s="8">
        <v>6243</v>
      </c>
      <c r="AP19" s="8">
        <v>209888</v>
      </c>
      <c r="AQ19" s="8">
        <v>15156</v>
      </c>
      <c r="AR19" s="8">
        <v>20000</v>
      </c>
      <c r="AS19" s="8">
        <v>0</v>
      </c>
      <c r="AT19" s="8">
        <v>0</v>
      </c>
      <c r="AU19" s="8">
        <v>183395</v>
      </c>
      <c r="AV19" s="8">
        <v>33397</v>
      </c>
      <c r="AW19" s="8">
        <v>0</v>
      </c>
      <c r="AX19" s="8">
        <v>0</v>
      </c>
      <c r="AY19" s="8">
        <v>657141</v>
      </c>
    </row>
    <row r="20" spans="1:51" ht="15" customHeight="1">
      <c r="A20" s="7" t="s">
        <v>128</v>
      </c>
      <c r="B20" s="8">
        <v>11821</v>
      </c>
      <c r="C20" s="8">
        <v>0</v>
      </c>
      <c r="D20" s="8">
        <v>163965</v>
      </c>
      <c r="E20" s="8">
        <v>12135</v>
      </c>
      <c r="F20" s="8">
        <v>8442</v>
      </c>
      <c r="G20" s="8">
        <v>0</v>
      </c>
      <c r="H20" s="8">
        <v>230271</v>
      </c>
      <c r="I20" s="8">
        <v>225639</v>
      </c>
      <c r="J20" s="8">
        <v>453042</v>
      </c>
      <c r="K20" s="8">
        <v>684697</v>
      </c>
      <c r="L20" s="8">
        <v>0</v>
      </c>
      <c r="M20" s="8">
        <v>67987.854</v>
      </c>
      <c r="N20" s="8">
        <v>14269</v>
      </c>
      <c r="O20" s="8">
        <v>1359880</v>
      </c>
      <c r="P20" s="8">
        <v>285612</v>
      </c>
      <c r="Q20" s="8">
        <v>3766109</v>
      </c>
      <c r="R20" s="8">
        <v>258556</v>
      </c>
      <c r="S20" s="8">
        <v>206493.972</v>
      </c>
      <c r="T20" s="8">
        <v>390755</v>
      </c>
      <c r="U20" s="8">
        <v>13697.098</v>
      </c>
      <c r="V20" s="8">
        <v>0</v>
      </c>
      <c r="W20" s="8">
        <v>19024</v>
      </c>
      <c r="X20" s="8">
        <v>72392</v>
      </c>
      <c r="Y20" s="8">
        <v>0</v>
      </c>
      <c r="Z20" s="8">
        <v>6196.17279</v>
      </c>
      <c r="AA20" s="8">
        <v>148473</v>
      </c>
      <c r="AB20" s="8">
        <v>449268</v>
      </c>
      <c r="AC20" s="8">
        <v>60485</v>
      </c>
      <c r="AD20" s="8">
        <v>42546</v>
      </c>
      <c r="AE20" s="8">
        <v>133602</v>
      </c>
      <c r="AF20" s="8">
        <v>8290759.800000001</v>
      </c>
      <c r="AG20" s="8">
        <v>4500</v>
      </c>
      <c r="AH20" s="8">
        <v>18276</v>
      </c>
      <c r="AI20" s="8">
        <v>373000.16563</v>
      </c>
      <c r="AJ20" s="8">
        <v>453203</v>
      </c>
      <c r="AK20" s="8">
        <v>0</v>
      </c>
      <c r="AL20" s="8">
        <v>5059678.299</v>
      </c>
      <c r="AM20" s="8">
        <v>0</v>
      </c>
      <c r="AN20" s="8">
        <v>946.5138999999999</v>
      </c>
      <c r="AO20" s="8">
        <v>14146</v>
      </c>
      <c r="AP20" s="8">
        <v>330344</v>
      </c>
      <c r="AQ20" s="8">
        <v>24188</v>
      </c>
      <c r="AR20" s="8">
        <v>0</v>
      </c>
      <c r="AS20" s="8">
        <v>0</v>
      </c>
      <c r="AT20" s="8">
        <v>0</v>
      </c>
      <c r="AU20" s="8">
        <v>268592</v>
      </c>
      <c r="AV20" s="8">
        <v>231155</v>
      </c>
      <c r="AW20" s="8">
        <v>0</v>
      </c>
      <c r="AX20" s="8">
        <v>0</v>
      </c>
      <c r="AY20" s="8">
        <v>8225835</v>
      </c>
    </row>
    <row r="21" spans="1:51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280982</v>
      </c>
      <c r="P21" s="8">
        <v>77370</v>
      </c>
      <c r="Q21" s="8">
        <v>7244</v>
      </c>
      <c r="R21" s="8">
        <v>7244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4089968.1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</row>
    <row r="22" spans="1:51" ht="15" customHeight="1">
      <c r="A22" s="7" t="s">
        <v>130</v>
      </c>
      <c r="B22" s="8">
        <v>0</v>
      </c>
      <c r="C22" s="8">
        <v>5</v>
      </c>
      <c r="D22" s="8">
        <v>8592</v>
      </c>
      <c r="E22" s="8">
        <v>73.2</v>
      </c>
      <c r="F22" s="8">
        <v>0</v>
      </c>
      <c r="G22" s="8">
        <v>41787</v>
      </c>
      <c r="H22" s="8">
        <v>33763</v>
      </c>
      <c r="I22" s="8">
        <v>28580</v>
      </c>
      <c r="J22" s="8">
        <v>100859</v>
      </c>
      <c r="K22" s="8">
        <v>0</v>
      </c>
      <c r="L22" s="8">
        <v>0</v>
      </c>
      <c r="M22" s="8">
        <v>7480.489</v>
      </c>
      <c r="N22" s="8">
        <v>30020</v>
      </c>
      <c r="O22" s="8">
        <v>635192</v>
      </c>
      <c r="P22" s="8">
        <v>249200</v>
      </c>
      <c r="Q22" s="8">
        <v>1059585</v>
      </c>
      <c r="R22" s="8">
        <v>230209</v>
      </c>
      <c r="S22" s="8">
        <v>0.01</v>
      </c>
      <c r="T22" s="8">
        <v>52810</v>
      </c>
      <c r="U22" s="8">
        <v>74704.953</v>
      </c>
      <c r="V22" s="8">
        <v>1</v>
      </c>
      <c r="W22" s="8">
        <v>3231</v>
      </c>
      <c r="X22" s="8">
        <v>0</v>
      </c>
      <c r="Y22" s="8">
        <v>0</v>
      </c>
      <c r="Z22" s="8">
        <v>31025.44108</v>
      </c>
      <c r="AA22" s="8">
        <v>65991</v>
      </c>
      <c r="AB22" s="8">
        <v>206394</v>
      </c>
      <c r="AC22" s="8">
        <v>91250</v>
      </c>
      <c r="AD22" s="8">
        <v>6255</v>
      </c>
      <c r="AE22" s="8">
        <v>49584</v>
      </c>
      <c r="AF22" s="8">
        <v>652484.2</v>
      </c>
      <c r="AG22" s="8">
        <v>0</v>
      </c>
      <c r="AH22" s="8">
        <v>641</v>
      </c>
      <c r="AI22" s="8">
        <v>1711.1372900000001</v>
      </c>
      <c r="AJ22" s="8">
        <v>9216</v>
      </c>
      <c r="AK22" s="8">
        <v>0</v>
      </c>
      <c r="AL22" s="8">
        <v>433967.864</v>
      </c>
      <c r="AM22" s="8">
        <v>0</v>
      </c>
      <c r="AN22" s="8">
        <v>0</v>
      </c>
      <c r="AO22" s="8">
        <v>14604</v>
      </c>
      <c r="AP22" s="8">
        <v>7772</v>
      </c>
      <c r="AQ22" s="8">
        <v>56301</v>
      </c>
      <c r="AR22" s="8">
        <v>0</v>
      </c>
      <c r="AS22" s="8">
        <v>0</v>
      </c>
      <c r="AT22" s="8">
        <v>0</v>
      </c>
      <c r="AU22" s="8">
        <v>138</v>
      </c>
      <c r="AV22" s="8">
        <v>19331</v>
      </c>
      <c r="AW22" s="8">
        <v>0</v>
      </c>
      <c r="AX22" s="8">
        <v>68</v>
      </c>
      <c r="AY22" s="8">
        <v>909392</v>
      </c>
    </row>
    <row r="23" spans="1:51" ht="15" customHeight="1">
      <c r="A23" s="7" t="s">
        <v>131</v>
      </c>
      <c r="B23" s="8">
        <v>28</v>
      </c>
      <c r="C23" s="8">
        <v>0</v>
      </c>
      <c r="D23" s="8">
        <v>2904</v>
      </c>
      <c r="E23" s="8">
        <v>67.4</v>
      </c>
      <c r="F23" s="8">
        <v>0</v>
      </c>
      <c r="G23" s="8">
        <v>16116</v>
      </c>
      <c r="H23" s="8">
        <v>6110</v>
      </c>
      <c r="I23" s="8">
        <v>78</v>
      </c>
      <c r="J23" s="8">
        <v>10439</v>
      </c>
      <c r="K23" s="8">
        <v>3924</v>
      </c>
      <c r="L23" s="8">
        <v>0</v>
      </c>
      <c r="M23" s="8">
        <v>26.532</v>
      </c>
      <c r="N23" s="8">
        <v>4304</v>
      </c>
      <c r="O23" s="8">
        <v>44820</v>
      </c>
      <c r="P23" s="8">
        <v>7780</v>
      </c>
      <c r="Q23" s="8">
        <v>105723</v>
      </c>
      <c r="R23" s="8">
        <v>20239</v>
      </c>
      <c r="S23" s="8">
        <v>1801.776</v>
      </c>
      <c r="T23" s="8">
        <v>4956</v>
      </c>
      <c r="U23" s="8">
        <v>25.93</v>
      </c>
      <c r="V23" s="8">
        <v>0</v>
      </c>
      <c r="W23" s="8">
        <v>4222</v>
      </c>
      <c r="X23" s="8">
        <v>85</v>
      </c>
      <c r="Y23" s="8">
        <v>0</v>
      </c>
      <c r="Z23" s="8">
        <v>1576.00037</v>
      </c>
      <c r="AA23" s="8">
        <v>214</v>
      </c>
      <c r="AB23" s="8">
        <v>31159</v>
      </c>
      <c r="AC23" s="8">
        <v>4722</v>
      </c>
      <c r="AD23" s="8">
        <v>37</v>
      </c>
      <c r="AE23" s="8">
        <v>66</v>
      </c>
      <c r="AF23" s="8">
        <v>26274.3</v>
      </c>
      <c r="AG23" s="8">
        <v>0</v>
      </c>
      <c r="AH23" s="8">
        <v>0</v>
      </c>
      <c r="AI23" s="8">
        <v>828.6115199999999</v>
      </c>
      <c r="AJ23" s="8">
        <v>1742</v>
      </c>
      <c r="AK23" s="8">
        <v>0</v>
      </c>
      <c r="AL23" s="8">
        <v>310381.58</v>
      </c>
      <c r="AM23" s="8">
        <v>0</v>
      </c>
      <c r="AN23" s="8">
        <v>429.67442</v>
      </c>
      <c r="AO23" s="8">
        <v>924</v>
      </c>
      <c r="AP23" s="8">
        <v>30594</v>
      </c>
      <c r="AQ23" s="8">
        <v>21509</v>
      </c>
      <c r="AR23" s="8">
        <v>0</v>
      </c>
      <c r="AS23" s="8">
        <v>0</v>
      </c>
      <c r="AT23" s="8">
        <v>0</v>
      </c>
      <c r="AU23" s="8">
        <v>1287</v>
      </c>
      <c r="AV23" s="8">
        <v>9646</v>
      </c>
      <c r="AW23" s="8">
        <v>0</v>
      </c>
      <c r="AX23" s="8">
        <v>23</v>
      </c>
      <c r="AY23" s="8">
        <v>59022</v>
      </c>
    </row>
    <row r="24" spans="1:51" ht="15" customHeight="1">
      <c r="A24" s="7" t="s">
        <v>132</v>
      </c>
      <c r="B24" s="8">
        <v>0</v>
      </c>
      <c r="C24" s="8">
        <v>1260</v>
      </c>
      <c r="D24" s="8">
        <v>5</v>
      </c>
      <c r="E24" s="8">
        <v>1490</v>
      </c>
      <c r="F24" s="8">
        <v>613</v>
      </c>
      <c r="G24" s="8">
        <v>0</v>
      </c>
      <c r="H24" s="8">
        <v>24096</v>
      </c>
      <c r="I24" s="8">
        <v>4272</v>
      </c>
      <c r="J24" s="8">
        <v>60533</v>
      </c>
      <c r="K24" s="8">
        <v>1063</v>
      </c>
      <c r="L24" s="8">
        <v>1315</v>
      </c>
      <c r="M24" s="8">
        <v>6071.925</v>
      </c>
      <c r="N24" s="8">
        <v>6731</v>
      </c>
      <c r="O24" s="8">
        <v>2830250</v>
      </c>
      <c r="P24" s="8">
        <v>35351</v>
      </c>
      <c r="Q24" s="8">
        <v>1018420</v>
      </c>
      <c r="R24" s="8">
        <v>14514</v>
      </c>
      <c r="S24" s="8">
        <v>548.678</v>
      </c>
      <c r="T24" s="8">
        <v>9880</v>
      </c>
      <c r="U24" s="8">
        <v>0</v>
      </c>
      <c r="V24" s="8">
        <v>0</v>
      </c>
      <c r="W24" s="8">
        <v>7218</v>
      </c>
      <c r="X24" s="8">
        <v>6938</v>
      </c>
      <c r="Y24" s="8">
        <v>0</v>
      </c>
      <c r="Z24" s="8">
        <v>2785.9986</v>
      </c>
      <c r="AA24" s="8">
        <v>5377</v>
      </c>
      <c r="AB24" s="8">
        <v>551525</v>
      </c>
      <c r="AC24" s="8">
        <v>54661</v>
      </c>
      <c r="AD24" s="8">
        <v>2535</v>
      </c>
      <c r="AE24" s="8">
        <v>7468</v>
      </c>
      <c r="AF24" s="8">
        <v>387078.9</v>
      </c>
      <c r="AG24" s="8">
        <v>0</v>
      </c>
      <c r="AH24" s="8">
        <v>10151</v>
      </c>
      <c r="AI24" s="8">
        <v>36385.60650999999</v>
      </c>
      <c r="AJ24" s="8">
        <v>37066</v>
      </c>
      <c r="AK24" s="8">
        <v>105</v>
      </c>
      <c r="AL24" s="8">
        <v>3258264.8850000002</v>
      </c>
      <c r="AM24" s="8">
        <v>0</v>
      </c>
      <c r="AN24" s="8">
        <v>2456.6794</v>
      </c>
      <c r="AO24" s="8">
        <v>4533</v>
      </c>
      <c r="AP24" s="8">
        <v>452</v>
      </c>
      <c r="AQ24" s="8">
        <v>2333</v>
      </c>
      <c r="AR24" s="8">
        <v>0</v>
      </c>
      <c r="AS24" s="8">
        <v>0</v>
      </c>
      <c r="AT24" s="8">
        <v>0</v>
      </c>
      <c r="AU24" s="8">
        <v>198256</v>
      </c>
      <c r="AV24" s="8">
        <v>39821</v>
      </c>
      <c r="AW24" s="8">
        <v>0</v>
      </c>
      <c r="AX24" s="8">
        <v>0</v>
      </c>
      <c r="AY24" s="8">
        <v>109153</v>
      </c>
    </row>
    <row r="25" spans="1:51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24942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23429</v>
      </c>
      <c r="P25" s="8">
        <v>0</v>
      </c>
      <c r="Q25" s="8">
        <v>50601</v>
      </c>
      <c r="R25" s="8">
        <v>1640</v>
      </c>
      <c r="S25" s="8">
        <v>0</v>
      </c>
      <c r="T25" s="8">
        <v>0</v>
      </c>
      <c r="U25" s="8">
        <v>0</v>
      </c>
      <c r="V25" s="8">
        <v>0</v>
      </c>
      <c r="W25" s="8">
        <v>4833</v>
      </c>
      <c r="X25" s="8">
        <v>5136</v>
      </c>
      <c r="Y25" s="8">
        <v>0</v>
      </c>
      <c r="Z25" s="8">
        <v>0</v>
      </c>
      <c r="AA25" s="8">
        <v>2002</v>
      </c>
      <c r="AB25" s="8">
        <v>131119</v>
      </c>
      <c r="AC25" s="8">
        <v>1743</v>
      </c>
      <c r="AD25" s="8">
        <v>2568</v>
      </c>
      <c r="AE25" s="8">
        <v>7468</v>
      </c>
      <c r="AF25" s="8">
        <v>310377</v>
      </c>
      <c r="AG25" s="8">
        <v>0</v>
      </c>
      <c r="AH25" s="8">
        <v>0</v>
      </c>
      <c r="AI25" s="8">
        <v>1786.6747200000002</v>
      </c>
      <c r="AJ25" s="8">
        <v>5635</v>
      </c>
      <c r="AK25" s="8">
        <v>0</v>
      </c>
      <c r="AL25" s="8">
        <v>453044.51</v>
      </c>
      <c r="AM25" s="8">
        <v>0</v>
      </c>
      <c r="AN25" s="8">
        <v>0</v>
      </c>
      <c r="AO25" s="8">
        <v>24</v>
      </c>
      <c r="AP25" s="8">
        <v>0</v>
      </c>
      <c r="AQ25" s="8">
        <v>302</v>
      </c>
      <c r="AR25" s="8">
        <v>0</v>
      </c>
      <c r="AS25" s="8">
        <v>0</v>
      </c>
      <c r="AT25" s="8">
        <v>0</v>
      </c>
      <c r="AU25" s="8">
        <v>198218</v>
      </c>
      <c r="AV25" s="8">
        <v>15307</v>
      </c>
      <c r="AW25" s="8">
        <v>0</v>
      </c>
      <c r="AX25" s="8">
        <v>0</v>
      </c>
      <c r="AY25" s="8">
        <v>2195</v>
      </c>
    </row>
    <row r="26" spans="1:51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1318</v>
      </c>
      <c r="J26" s="8">
        <v>55288</v>
      </c>
      <c r="K26" s="8">
        <v>0</v>
      </c>
      <c r="L26" s="8">
        <v>0</v>
      </c>
      <c r="M26" s="8">
        <v>2418.89</v>
      </c>
      <c r="N26" s="8">
        <v>0</v>
      </c>
      <c r="O26" s="8">
        <v>1085865</v>
      </c>
      <c r="P26" s="8">
        <v>8491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96394</v>
      </c>
      <c r="AC26" s="8">
        <v>41723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134.79074000000207</v>
      </c>
      <c r="AJ26" s="8">
        <v>11956</v>
      </c>
      <c r="AK26" s="8">
        <v>0</v>
      </c>
      <c r="AL26" s="8">
        <v>774873.907</v>
      </c>
      <c r="AM26" s="8">
        <v>0</v>
      </c>
      <c r="AN26" s="8">
        <v>0</v>
      </c>
      <c r="AO26" s="8">
        <v>0</v>
      </c>
      <c r="AP26" s="8">
        <v>452</v>
      </c>
      <c r="AQ26" s="8">
        <v>0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34449</v>
      </c>
    </row>
    <row r="27" spans="1:51" ht="15" customHeight="1">
      <c r="A27" s="7" t="s">
        <v>135</v>
      </c>
      <c r="B27" s="8">
        <v>0</v>
      </c>
      <c r="C27" s="8">
        <v>1286</v>
      </c>
      <c r="D27" s="8">
        <v>5</v>
      </c>
      <c r="E27" s="8">
        <v>1490</v>
      </c>
      <c r="F27" s="8">
        <v>613</v>
      </c>
      <c r="G27" s="8">
        <v>0</v>
      </c>
      <c r="H27" s="8">
        <v>2258</v>
      </c>
      <c r="I27" s="8">
        <v>2954</v>
      </c>
      <c r="J27" s="8">
        <v>5552</v>
      </c>
      <c r="K27" s="8">
        <v>1063</v>
      </c>
      <c r="L27" s="8">
        <v>1341</v>
      </c>
      <c r="M27" s="8">
        <v>4162.354</v>
      </c>
      <c r="N27" s="8">
        <v>6736</v>
      </c>
      <c r="O27" s="8">
        <v>1925920</v>
      </c>
      <c r="P27" s="8">
        <v>29793</v>
      </c>
      <c r="Q27" s="8">
        <v>989661</v>
      </c>
      <c r="R27" s="8">
        <v>15602</v>
      </c>
      <c r="S27" s="8">
        <v>548.678</v>
      </c>
      <c r="T27" s="8">
        <v>10507</v>
      </c>
      <c r="U27" s="8">
        <v>0</v>
      </c>
      <c r="V27" s="8">
        <v>0</v>
      </c>
      <c r="W27" s="8">
        <v>2461</v>
      </c>
      <c r="X27" s="8">
        <v>1802</v>
      </c>
      <c r="Y27" s="8">
        <v>0</v>
      </c>
      <c r="Z27" s="8">
        <v>2785.9986</v>
      </c>
      <c r="AA27" s="8">
        <v>3489</v>
      </c>
      <c r="AB27" s="8">
        <v>346487</v>
      </c>
      <c r="AC27" s="8">
        <v>11742</v>
      </c>
      <c r="AD27" s="8">
        <v>0</v>
      </c>
      <c r="AE27" s="8">
        <v>0</v>
      </c>
      <c r="AF27" s="8">
        <v>85315.9</v>
      </c>
      <c r="AG27" s="8">
        <v>0</v>
      </c>
      <c r="AH27" s="8">
        <v>10151</v>
      </c>
      <c r="AI27" s="8">
        <v>37091.60726999999</v>
      </c>
      <c r="AJ27" s="8">
        <v>22014</v>
      </c>
      <c r="AK27" s="8">
        <v>105</v>
      </c>
      <c r="AL27" s="8">
        <v>2319170.339</v>
      </c>
      <c r="AM27" s="8">
        <v>0</v>
      </c>
      <c r="AN27" s="8">
        <v>2456.6794</v>
      </c>
      <c r="AO27" s="8">
        <v>4781</v>
      </c>
      <c r="AP27" s="8">
        <v>0</v>
      </c>
      <c r="AQ27" s="8">
        <v>2372</v>
      </c>
      <c r="AR27" s="8">
        <v>0</v>
      </c>
      <c r="AS27" s="8">
        <v>0</v>
      </c>
      <c r="AT27" s="8">
        <v>0</v>
      </c>
      <c r="AU27" s="8">
        <v>38</v>
      </c>
      <c r="AV27" s="8">
        <v>24711</v>
      </c>
      <c r="AW27" s="8">
        <v>0</v>
      </c>
      <c r="AX27" s="8">
        <v>0</v>
      </c>
      <c r="AY27" s="8">
        <v>90601</v>
      </c>
    </row>
    <row r="28" spans="1:51" ht="15" customHeight="1">
      <c r="A28" s="7" t="s">
        <v>136</v>
      </c>
      <c r="B28" s="8">
        <v>0</v>
      </c>
      <c r="C28" s="8">
        <v>26</v>
      </c>
      <c r="D28" s="8">
        <v>0</v>
      </c>
      <c r="E28" s="8">
        <v>0</v>
      </c>
      <c r="F28" s="8">
        <v>0</v>
      </c>
      <c r="G28" s="8">
        <v>0</v>
      </c>
      <c r="H28" s="8">
        <v>3104</v>
      </c>
      <c r="I28" s="8">
        <v>0</v>
      </c>
      <c r="J28" s="8">
        <v>307</v>
      </c>
      <c r="K28" s="8">
        <v>0</v>
      </c>
      <c r="L28" s="8">
        <v>26</v>
      </c>
      <c r="M28" s="8">
        <v>509.319</v>
      </c>
      <c r="N28" s="8">
        <v>5</v>
      </c>
      <c r="O28" s="8">
        <v>204964</v>
      </c>
      <c r="P28" s="8">
        <v>2933</v>
      </c>
      <c r="Q28" s="8">
        <v>21842</v>
      </c>
      <c r="R28" s="8">
        <v>2728</v>
      </c>
      <c r="S28" s="8">
        <v>0</v>
      </c>
      <c r="T28" s="8">
        <v>627</v>
      </c>
      <c r="U28" s="8">
        <v>0</v>
      </c>
      <c r="V28" s="8">
        <v>0</v>
      </c>
      <c r="W28" s="8">
        <v>76</v>
      </c>
      <c r="X28" s="8">
        <v>0</v>
      </c>
      <c r="Y28" s="8">
        <v>0</v>
      </c>
      <c r="Z28" s="8">
        <v>0</v>
      </c>
      <c r="AA28" s="8">
        <v>114</v>
      </c>
      <c r="AB28" s="8">
        <v>22475</v>
      </c>
      <c r="AC28" s="8">
        <v>547</v>
      </c>
      <c r="AD28" s="8">
        <v>33</v>
      </c>
      <c r="AE28" s="8">
        <v>0</v>
      </c>
      <c r="AF28" s="8">
        <v>8614</v>
      </c>
      <c r="AG28" s="8">
        <v>0</v>
      </c>
      <c r="AH28" s="8">
        <v>0</v>
      </c>
      <c r="AI28" s="8">
        <v>2627.4662199999993</v>
      </c>
      <c r="AJ28" s="8">
        <v>2539</v>
      </c>
      <c r="AK28" s="8">
        <v>0</v>
      </c>
      <c r="AL28" s="8">
        <v>288823.871</v>
      </c>
      <c r="AM28" s="8">
        <v>0</v>
      </c>
      <c r="AN28" s="8">
        <v>0</v>
      </c>
      <c r="AO28" s="8">
        <v>272</v>
      </c>
      <c r="AP28" s="8">
        <v>0</v>
      </c>
      <c r="AQ28" s="8">
        <v>341</v>
      </c>
      <c r="AR28" s="8">
        <v>0</v>
      </c>
      <c r="AS28" s="8">
        <v>0</v>
      </c>
      <c r="AT28" s="8">
        <v>0</v>
      </c>
      <c r="AU28" s="8">
        <v>0</v>
      </c>
      <c r="AV28" s="8">
        <v>197</v>
      </c>
      <c r="AW28" s="8">
        <v>0</v>
      </c>
      <c r="AX28" s="8">
        <v>0</v>
      </c>
      <c r="AY28" s="8">
        <v>18092</v>
      </c>
    </row>
    <row r="29" spans="1:51" ht="15" customHeight="1">
      <c r="A29" s="7" t="s">
        <v>137</v>
      </c>
      <c r="B29" s="8">
        <v>1693</v>
      </c>
      <c r="C29" s="8">
        <v>896</v>
      </c>
      <c r="D29" s="8">
        <v>1281</v>
      </c>
      <c r="E29" s="8">
        <v>7224.9</v>
      </c>
      <c r="F29" s="8">
        <v>854</v>
      </c>
      <c r="G29" s="8">
        <v>2615</v>
      </c>
      <c r="H29" s="8">
        <v>24632</v>
      </c>
      <c r="I29" s="8">
        <v>2608</v>
      </c>
      <c r="J29" s="8">
        <v>154489</v>
      </c>
      <c r="K29" s="8">
        <v>35584</v>
      </c>
      <c r="L29" s="8">
        <v>5149</v>
      </c>
      <c r="M29" s="8">
        <v>79996.93100000001</v>
      </c>
      <c r="N29" s="8">
        <v>7797</v>
      </c>
      <c r="O29" s="8">
        <v>1084268</v>
      </c>
      <c r="P29" s="8">
        <v>4671</v>
      </c>
      <c r="Q29" s="8">
        <v>485361</v>
      </c>
      <c r="R29" s="8">
        <v>7895</v>
      </c>
      <c r="S29" s="8">
        <v>3909.3239999999996</v>
      </c>
      <c r="T29" s="8">
        <v>75322</v>
      </c>
      <c r="U29" s="8">
        <v>6289.858</v>
      </c>
      <c r="V29" s="8">
        <v>2554</v>
      </c>
      <c r="W29" s="8">
        <v>103647</v>
      </c>
      <c r="X29" s="8">
        <v>2454</v>
      </c>
      <c r="Y29" s="8">
        <v>83</v>
      </c>
      <c r="Z29" s="8">
        <v>685.88762</v>
      </c>
      <c r="AA29" s="8">
        <v>5613</v>
      </c>
      <c r="AB29" s="8">
        <v>294201</v>
      </c>
      <c r="AC29" s="8">
        <v>58706</v>
      </c>
      <c r="AD29" s="8">
        <v>14956</v>
      </c>
      <c r="AE29" s="8">
        <v>3887</v>
      </c>
      <c r="AF29" s="8">
        <v>406082.7</v>
      </c>
      <c r="AG29" s="8">
        <v>13339.144999999999</v>
      </c>
      <c r="AH29" s="8">
        <v>823</v>
      </c>
      <c r="AI29" s="8">
        <v>12452.687039999999</v>
      </c>
      <c r="AJ29" s="8">
        <v>291558</v>
      </c>
      <c r="AK29" s="8">
        <v>1702</v>
      </c>
      <c r="AL29" s="8">
        <v>993109.949</v>
      </c>
      <c r="AM29" s="8">
        <v>7041</v>
      </c>
      <c r="AN29" s="8">
        <v>3111.3509700000022</v>
      </c>
      <c r="AO29" s="8">
        <v>1027</v>
      </c>
      <c r="AP29" s="8">
        <v>19740</v>
      </c>
      <c r="AQ29" s="8">
        <v>47844</v>
      </c>
      <c r="AR29" s="8">
        <v>1325</v>
      </c>
      <c r="AS29" s="8">
        <v>2</v>
      </c>
      <c r="AT29" s="8">
        <v>8213</v>
      </c>
      <c r="AU29" s="8">
        <v>2973</v>
      </c>
      <c r="AV29" s="8">
        <v>88189</v>
      </c>
      <c r="AW29" s="8">
        <v>462.848</v>
      </c>
      <c r="AX29" s="8">
        <v>90</v>
      </c>
      <c r="AY29" s="8">
        <v>467665</v>
      </c>
    </row>
    <row r="30" spans="1:51" ht="15" customHeight="1">
      <c r="A30" s="7" t="s">
        <v>138</v>
      </c>
      <c r="B30" s="8">
        <v>523</v>
      </c>
      <c r="C30" s="8">
        <v>425</v>
      </c>
      <c r="D30" s="8">
        <v>34</v>
      </c>
      <c r="E30" s="8">
        <v>1140.5</v>
      </c>
      <c r="F30" s="8">
        <v>201</v>
      </c>
      <c r="G30" s="8">
        <v>171</v>
      </c>
      <c r="H30" s="8">
        <v>4948</v>
      </c>
      <c r="I30" s="8">
        <v>1391</v>
      </c>
      <c r="J30" s="8">
        <v>19895</v>
      </c>
      <c r="K30" s="8">
        <v>3739</v>
      </c>
      <c r="L30" s="8">
        <v>107</v>
      </c>
      <c r="M30" s="8">
        <v>12498.599000000002</v>
      </c>
      <c r="N30" s="8">
        <v>921</v>
      </c>
      <c r="O30" s="8">
        <v>112646</v>
      </c>
      <c r="P30" s="8">
        <v>2436</v>
      </c>
      <c r="Q30" s="8">
        <v>132989</v>
      </c>
      <c r="R30" s="8">
        <v>1593</v>
      </c>
      <c r="S30" s="8">
        <v>3081.741</v>
      </c>
      <c r="T30" s="8">
        <v>4158</v>
      </c>
      <c r="U30" s="8">
        <v>1130.2090000000003</v>
      </c>
      <c r="V30" s="8">
        <v>264</v>
      </c>
      <c r="W30" s="8">
        <v>3630</v>
      </c>
      <c r="X30" s="8">
        <v>133</v>
      </c>
      <c r="Y30" s="8">
        <v>1</v>
      </c>
      <c r="Z30" s="8">
        <v>372.38897999999995</v>
      </c>
      <c r="AA30" s="8">
        <v>204</v>
      </c>
      <c r="AB30" s="8">
        <v>7293</v>
      </c>
      <c r="AC30" s="8">
        <v>7949</v>
      </c>
      <c r="AD30" s="8">
        <v>831</v>
      </c>
      <c r="AE30" s="8">
        <v>1035</v>
      </c>
      <c r="AF30" s="8">
        <v>36254.6</v>
      </c>
      <c r="AG30" s="8">
        <v>5.204000000000008</v>
      </c>
      <c r="AH30" s="8">
        <v>0</v>
      </c>
      <c r="AI30" s="8">
        <v>381.47931999999946</v>
      </c>
      <c r="AJ30" s="8">
        <v>24133</v>
      </c>
      <c r="AK30" s="8">
        <v>195</v>
      </c>
      <c r="AL30" s="8">
        <v>159392.63299999997</v>
      </c>
      <c r="AM30" s="8">
        <v>1246</v>
      </c>
      <c r="AN30" s="8">
        <v>252.331470000001</v>
      </c>
      <c r="AO30" s="8">
        <v>166</v>
      </c>
      <c r="AP30" s="8">
        <v>296</v>
      </c>
      <c r="AQ30" s="8">
        <v>2010</v>
      </c>
      <c r="AR30" s="8">
        <v>0</v>
      </c>
      <c r="AS30" s="8">
        <v>0</v>
      </c>
      <c r="AT30" s="8">
        <v>81</v>
      </c>
      <c r="AU30" s="8">
        <v>130</v>
      </c>
      <c r="AV30" s="8">
        <v>3926</v>
      </c>
      <c r="AW30" s="8">
        <v>37.476</v>
      </c>
      <c r="AX30" s="8">
        <v>3</v>
      </c>
      <c r="AY30" s="8">
        <v>37352</v>
      </c>
    </row>
    <row r="31" spans="1:51" ht="15" customHeight="1">
      <c r="A31" s="7" t="s">
        <v>139</v>
      </c>
      <c r="B31" s="8">
        <v>10563</v>
      </c>
      <c r="C31" s="8">
        <v>1255</v>
      </c>
      <c r="D31" s="8">
        <v>1454</v>
      </c>
      <c r="E31" s="8">
        <v>4090.3</v>
      </c>
      <c r="F31" s="8">
        <v>797</v>
      </c>
      <c r="G31" s="8">
        <v>3143</v>
      </c>
      <c r="H31" s="8">
        <v>23742</v>
      </c>
      <c r="I31" s="8">
        <v>3424</v>
      </c>
      <c r="J31" s="8">
        <v>54527</v>
      </c>
      <c r="K31" s="8">
        <v>24974</v>
      </c>
      <c r="L31" s="8">
        <v>302</v>
      </c>
      <c r="M31" s="8">
        <v>66069.307</v>
      </c>
      <c r="N31" s="8">
        <v>4252</v>
      </c>
      <c r="O31" s="8">
        <v>347102</v>
      </c>
      <c r="P31" s="8">
        <v>4605</v>
      </c>
      <c r="Q31" s="8">
        <v>629425</v>
      </c>
      <c r="R31" s="8">
        <v>9649</v>
      </c>
      <c r="S31" s="8">
        <v>16453.284</v>
      </c>
      <c r="T31" s="8">
        <v>21035</v>
      </c>
      <c r="U31" s="8">
        <v>4924.14</v>
      </c>
      <c r="V31" s="8">
        <v>868</v>
      </c>
      <c r="W31" s="8">
        <v>14124</v>
      </c>
      <c r="X31" s="8">
        <v>2043</v>
      </c>
      <c r="Y31" s="8">
        <v>4</v>
      </c>
      <c r="Z31" s="8">
        <v>1418.06341</v>
      </c>
      <c r="AA31" s="8">
        <v>3290</v>
      </c>
      <c r="AB31" s="8">
        <v>83433</v>
      </c>
      <c r="AC31" s="8">
        <v>26581</v>
      </c>
      <c r="AD31" s="8">
        <v>6171</v>
      </c>
      <c r="AE31" s="8">
        <v>3429</v>
      </c>
      <c r="AF31" s="8">
        <v>206672.5</v>
      </c>
      <c r="AG31" s="8">
        <v>379.486</v>
      </c>
      <c r="AH31" s="8">
        <v>0</v>
      </c>
      <c r="AI31" s="8">
        <v>5325.189579999999</v>
      </c>
      <c r="AJ31" s="8">
        <v>97269</v>
      </c>
      <c r="AK31" s="8">
        <v>1013</v>
      </c>
      <c r="AL31" s="8">
        <v>336149.986</v>
      </c>
      <c r="AM31" s="8">
        <v>4904</v>
      </c>
      <c r="AN31" s="8">
        <v>8366.73006</v>
      </c>
      <c r="AO31" s="8">
        <v>2217</v>
      </c>
      <c r="AP31" s="8">
        <v>2114</v>
      </c>
      <c r="AQ31" s="8">
        <v>13437</v>
      </c>
      <c r="AR31" s="8">
        <v>0</v>
      </c>
      <c r="AS31" s="8">
        <v>0</v>
      </c>
      <c r="AT31" s="8">
        <v>3604</v>
      </c>
      <c r="AU31" s="8">
        <v>1468</v>
      </c>
      <c r="AV31" s="8">
        <v>15165</v>
      </c>
      <c r="AW31" s="8">
        <v>933.518</v>
      </c>
      <c r="AX31" s="8">
        <v>7</v>
      </c>
      <c r="AY31" s="8">
        <v>219502</v>
      </c>
    </row>
    <row r="32" spans="1:51" ht="15" customHeight="1">
      <c r="A32" s="7" t="s">
        <v>140</v>
      </c>
      <c r="B32" s="8">
        <v>10040</v>
      </c>
      <c r="C32" s="8">
        <v>830</v>
      </c>
      <c r="D32" s="8">
        <v>1420</v>
      </c>
      <c r="E32" s="8">
        <v>2949.8</v>
      </c>
      <c r="F32" s="8">
        <v>596</v>
      </c>
      <c r="G32" s="8">
        <v>2972</v>
      </c>
      <c r="H32" s="8">
        <v>18794</v>
      </c>
      <c r="I32" s="8">
        <v>2033</v>
      </c>
      <c r="J32" s="8">
        <v>34632</v>
      </c>
      <c r="K32" s="8">
        <v>21235</v>
      </c>
      <c r="L32" s="8">
        <v>195</v>
      </c>
      <c r="M32" s="8">
        <v>53570.708</v>
      </c>
      <c r="N32" s="8">
        <v>3331</v>
      </c>
      <c r="O32" s="8">
        <v>234456</v>
      </c>
      <c r="P32" s="8">
        <v>2169</v>
      </c>
      <c r="Q32" s="8">
        <v>496436</v>
      </c>
      <c r="R32" s="8">
        <v>8056</v>
      </c>
      <c r="S32" s="8">
        <v>13371.543</v>
      </c>
      <c r="T32" s="8">
        <v>16877</v>
      </c>
      <c r="U32" s="8">
        <v>3793.931</v>
      </c>
      <c r="V32" s="8">
        <v>604</v>
      </c>
      <c r="W32" s="8">
        <v>10494</v>
      </c>
      <c r="X32" s="8">
        <v>1910</v>
      </c>
      <c r="Y32" s="8">
        <v>3</v>
      </c>
      <c r="Z32" s="8">
        <v>1045.67443</v>
      </c>
      <c r="AA32" s="8">
        <v>3086</v>
      </c>
      <c r="AB32" s="8">
        <v>76140</v>
      </c>
      <c r="AC32" s="8">
        <v>18632</v>
      </c>
      <c r="AD32" s="8">
        <v>5340</v>
      </c>
      <c r="AE32" s="8">
        <v>2394</v>
      </c>
      <c r="AF32" s="8">
        <v>170417.9</v>
      </c>
      <c r="AG32" s="8">
        <v>374.282</v>
      </c>
      <c r="AH32" s="8">
        <v>0</v>
      </c>
      <c r="AI32" s="8">
        <v>4943.71026</v>
      </c>
      <c r="AJ32" s="8">
        <v>73136</v>
      </c>
      <c r="AK32" s="8">
        <v>818</v>
      </c>
      <c r="AL32" s="8">
        <v>176757.353</v>
      </c>
      <c r="AM32" s="8">
        <v>3658</v>
      </c>
      <c r="AN32" s="8">
        <v>8114.398589999999</v>
      </c>
      <c r="AO32" s="8">
        <v>2051</v>
      </c>
      <c r="AP32" s="8">
        <v>1818</v>
      </c>
      <c r="AQ32" s="8">
        <v>11427</v>
      </c>
      <c r="AR32" s="8">
        <v>0</v>
      </c>
      <c r="AS32" s="8">
        <v>0</v>
      </c>
      <c r="AT32" s="8">
        <v>3523</v>
      </c>
      <c r="AU32" s="8">
        <v>1338</v>
      </c>
      <c r="AV32" s="8">
        <v>11239</v>
      </c>
      <c r="AW32" s="8">
        <v>896.042</v>
      </c>
      <c r="AX32" s="8">
        <v>4</v>
      </c>
      <c r="AY32" s="8">
        <v>182150</v>
      </c>
    </row>
    <row r="33" spans="1:51" ht="15" customHeight="1">
      <c r="A33" s="7" t="s">
        <v>362</v>
      </c>
      <c r="B33" s="8">
        <v>773</v>
      </c>
      <c r="C33" s="8">
        <v>400</v>
      </c>
      <c r="D33" s="8">
        <v>814</v>
      </c>
      <c r="E33" s="8">
        <v>4697</v>
      </c>
      <c r="F33" s="8">
        <v>288</v>
      </c>
      <c r="G33" s="8">
        <v>644</v>
      </c>
      <c r="H33" s="8">
        <v>8376</v>
      </c>
      <c r="I33" s="8">
        <v>0</v>
      </c>
      <c r="J33" s="8">
        <v>105660</v>
      </c>
      <c r="K33" s="8">
        <v>0</v>
      </c>
      <c r="L33" s="8">
        <v>4544</v>
      </c>
      <c r="M33" s="8">
        <v>60011.168000000005</v>
      </c>
      <c r="N33" s="8">
        <v>2771</v>
      </c>
      <c r="O33" s="8">
        <v>773938</v>
      </c>
      <c r="P33" s="8">
        <v>888</v>
      </c>
      <c r="Q33" s="8">
        <v>264317</v>
      </c>
      <c r="R33" s="8">
        <v>2685</v>
      </c>
      <c r="S33" s="8">
        <v>285.837</v>
      </c>
      <c r="T33" s="8">
        <v>64938</v>
      </c>
      <c r="U33" s="8">
        <v>0</v>
      </c>
      <c r="V33" s="8">
        <v>1910</v>
      </c>
      <c r="W33" s="8">
        <v>93692</v>
      </c>
      <c r="X33" s="8">
        <v>1774</v>
      </c>
      <c r="Y33" s="8">
        <v>36</v>
      </c>
      <c r="Z33" s="8">
        <v>0</v>
      </c>
      <c r="AA33" s="8">
        <v>977</v>
      </c>
      <c r="AB33" s="8">
        <v>190056</v>
      </c>
      <c r="AC33" s="8">
        <v>5948</v>
      </c>
      <c r="AD33" s="8">
        <v>9470</v>
      </c>
      <c r="AE33" s="8">
        <v>1648</v>
      </c>
      <c r="AF33" s="8">
        <v>282332</v>
      </c>
      <c r="AG33" s="8">
        <v>8214.223</v>
      </c>
      <c r="AH33" s="8">
        <v>357</v>
      </c>
      <c r="AI33" s="8">
        <v>10591.53497</v>
      </c>
      <c r="AJ33" s="8">
        <v>223006</v>
      </c>
      <c r="AK33" s="8">
        <v>267</v>
      </c>
      <c r="AL33" s="8">
        <v>675497.557</v>
      </c>
      <c r="AM33" s="8">
        <v>3162</v>
      </c>
      <c r="AN33" s="8">
        <v>1865.2253699999999</v>
      </c>
      <c r="AO33" s="8">
        <v>64</v>
      </c>
      <c r="AP33" s="8">
        <v>0</v>
      </c>
      <c r="AQ33" s="8">
        <v>29924</v>
      </c>
      <c r="AR33" s="8">
        <v>1156</v>
      </c>
      <c r="AS33" s="8">
        <v>0</v>
      </c>
      <c r="AT33" s="8">
        <v>7554</v>
      </c>
      <c r="AU33" s="8">
        <v>1890</v>
      </c>
      <c r="AV33" s="8">
        <v>69689</v>
      </c>
      <c r="AW33" s="8">
        <v>303.156</v>
      </c>
      <c r="AX33" s="8">
        <v>12</v>
      </c>
      <c r="AY33" s="8">
        <v>304508</v>
      </c>
    </row>
    <row r="34" spans="1:51" ht="15" customHeight="1">
      <c r="A34" s="7" t="s">
        <v>142</v>
      </c>
      <c r="B34" s="8">
        <v>1752</v>
      </c>
      <c r="C34" s="8">
        <v>548</v>
      </c>
      <c r="D34" s="8">
        <v>1339</v>
      </c>
      <c r="E34" s="8">
        <v>4906.5</v>
      </c>
      <c r="F34" s="8">
        <v>364</v>
      </c>
      <c r="G34" s="8">
        <v>1642</v>
      </c>
      <c r="H34" s="8">
        <v>15665</v>
      </c>
      <c r="I34" s="8">
        <v>0</v>
      </c>
      <c r="J34" s="8">
        <v>117369</v>
      </c>
      <c r="K34" s="8">
        <v>0</v>
      </c>
      <c r="L34" s="8">
        <v>6669</v>
      </c>
      <c r="M34" s="8">
        <v>85488.379</v>
      </c>
      <c r="N34" s="8">
        <v>3559</v>
      </c>
      <c r="O34" s="8">
        <v>1212890</v>
      </c>
      <c r="P34" s="8">
        <v>1590</v>
      </c>
      <c r="Q34" s="8">
        <v>459956</v>
      </c>
      <c r="R34" s="8">
        <v>3728</v>
      </c>
      <c r="S34" s="8">
        <v>343.147</v>
      </c>
      <c r="T34" s="8">
        <v>81235</v>
      </c>
      <c r="U34" s="8">
        <v>0</v>
      </c>
      <c r="V34" s="8">
        <v>3266</v>
      </c>
      <c r="W34" s="8">
        <v>114647</v>
      </c>
      <c r="X34" s="8">
        <v>2778</v>
      </c>
      <c r="Y34" s="8">
        <v>42</v>
      </c>
      <c r="Z34" s="8">
        <v>0</v>
      </c>
      <c r="AA34" s="8">
        <v>1458</v>
      </c>
      <c r="AB34" s="8">
        <v>326504</v>
      </c>
      <c r="AC34" s="8">
        <v>6883</v>
      </c>
      <c r="AD34" s="8">
        <v>10763</v>
      </c>
      <c r="AE34" s="8">
        <v>3259</v>
      </c>
      <c r="AF34" s="8">
        <v>449873.5</v>
      </c>
      <c r="AG34" s="8">
        <v>8622.607</v>
      </c>
      <c r="AH34" s="8">
        <v>461</v>
      </c>
      <c r="AI34" s="8">
        <v>13171.22477</v>
      </c>
      <c r="AJ34" s="8">
        <v>267336</v>
      </c>
      <c r="AK34" s="8">
        <v>1329</v>
      </c>
      <c r="AL34" s="8">
        <v>986508.556</v>
      </c>
      <c r="AM34" s="8">
        <v>3799</v>
      </c>
      <c r="AN34" s="8">
        <v>2496.87875</v>
      </c>
      <c r="AO34" s="8">
        <v>294</v>
      </c>
      <c r="AP34" s="8">
        <v>0</v>
      </c>
      <c r="AQ34" s="8">
        <v>43814</v>
      </c>
      <c r="AR34" s="8">
        <v>2014</v>
      </c>
      <c r="AS34" s="8">
        <v>0</v>
      </c>
      <c r="AT34" s="8">
        <v>8963</v>
      </c>
      <c r="AU34" s="8">
        <v>2374</v>
      </c>
      <c r="AV34" s="8">
        <v>98212</v>
      </c>
      <c r="AW34" s="8">
        <v>340.838</v>
      </c>
      <c r="AX34" s="8">
        <v>28</v>
      </c>
      <c r="AY34" s="8">
        <v>403661</v>
      </c>
    </row>
    <row r="35" spans="1:51" ht="15" customHeight="1">
      <c r="A35" s="7" t="s">
        <v>143</v>
      </c>
      <c r="B35" s="8">
        <v>979</v>
      </c>
      <c r="C35" s="8">
        <v>148</v>
      </c>
      <c r="D35" s="8">
        <v>525</v>
      </c>
      <c r="E35" s="8">
        <v>209.5</v>
      </c>
      <c r="F35" s="8">
        <v>76</v>
      </c>
      <c r="G35" s="8">
        <v>998</v>
      </c>
      <c r="H35" s="8">
        <v>7289</v>
      </c>
      <c r="I35" s="8">
        <v>0</v>
      </c>
      <c r="J35" s="8">
        <v>11709</v>
      </c>
      <c r="K35" s="8">
        <v>0</v>
      </c>
      <c r="L35" s="8">
        <v>2125</v>
      </c>
      <c r="M35" s="8">
        <v>25477.211</v>
      </c>
      <c r="N35" s="8">
        <v>788</v>
      </c>
      <c r="O35" s="8">
        <v>438952</v>
      </c>
      <c r="P35" s="8">
        <v>702</v>
      </c>
      <c r="Q35" s="8">
        <v>195639</v>
      </c>
      <c r="R35" s="8">
        <v>1043</v>
      </c>
      <c r="S35" s="8">
        <v>57.31</v>
      </c>
      <c r="T35" s="8">
        <v>16297</v>
      </c>
      <c r="U35" s="8">
        <v>0</v>
      </c>
      <c r="V35" s="8">
        <v>1356</v>
      </c>
      <c r="W35" s="8">
        <v>20955</v>
      </c>
      <c r="X35" s="8">
        <v>1004</v>
      </c>
      <c r="Y35" s="8">
        <v>6</v>
      </c>
      <c r="Z35" s="8">
        <v>0</v>
      </c>
      <c r="AA35" s="8">
        <v>481</v>
      </c>
      <c r="AB35" s="8">
        <v>136448</v>
      </c>
      <c r="AC35" s="8">
        <v>935</v>
      </c>
      <c r="AD35" s="8">
        <v>1293</v>
      </c>
      <c r="AE35" s="8">
        <v>1611</v>
      </c>
      <c r="AF35" s="8">
        <v>167541.5</v>
      </c>
      <c r="AG35" s="8">
        <v>408.384</v>
      </c>
      <c r="AH35" s="8">
        <v>104</v>
      </c>
      <c r="AI35" s="8">
        <v>2579.6897999999997</v>
      </c>
      <c r="AJ35" s="8">
        <v>44330</v>
      </c>
      <c r="AK35" s="8">
        <v>1062</v>
      </c>
      <c r="AL35" s="8">
        <v>311010.999</v>
      </c>
      <c r="AM35" s="8">
        <v>637</v>
      </c>
      <c r="AN35" s="8">
        <v>631.65338</v>
      </c>
      <c r="AO35" s="8">
        <v>230</v>
      </c>
      <c r="AP35" s="8">
        <v>0</v>
      </c>
      <c r="AQ35" s="8">
        <v>13890</v>
      </c>
      <c r="AR35" s="8">
        <v>858</v>
      </c>
      <c r="AS35" s="8">
        <v>0</v>
      </c>
      <c r="AT35" s="8">
        <v>1409</v>
      </c>
      <c r="AU35" s="8">
        <v>484</v>
      </c>
      <c r="AV35" s="8">
        <v>28523</v>
      </c>
      <c r="AW35" s="8">
        <v>37.682</v>
      </c>
      <c r="AX35" s="8">
        <v>16</v>
      </c>
      <c r="AY35" s="8">
        <v>99153</v>
      </c>
    </row>
    <row r="36" spans="1:51" ht="15" customHeight="1">
      <c r="A36" s="7" t="s">
        <v>144</v>
      </c>
      <c r="B36" s="8">
        <v>397</v>
      </c>
      <c r="C36" s="8">
        <v>71</v>
      </c>
      <c r="D36" s="8">
        <v>433</v>
      </c>
      <c r="E36" s="8">
        <v>1387.4</v>
      </c>
      <c r="F36" s="8">
        <v>365</v>
      </c>
      <c r="G36" s="8">
        <v>1800</v>
      </c>
      <c r="H36" s="8">
        <v>11308</v>
      </c>
      <c r="I36" s="8">
        <v>1217</v>
      </c>
      <c r="J36" s="8">
        <v>28934</v>
      </c>
      <c r="K36" s="8">
        <v>31845</v>
      </c>
      <c r="L36" s="8">
        <v>498</v>
      </c>
      <c r="M36" s="8">
        <v>7487.164000000004</v>
      </c>
      <c r="N36" s="8">
        <v>4105</v>
      </c>
      <c r="O36" s="8">
        <v>197684</v>
      </c>
      <c r="P36" s="8">
        <v>1347</v>
      </c>
      <c r="Q36" s="8">
        <v>88055</v>
      </c>
      <c r="R36" s="8">
        <v>3617</v>
      </c>
      <c r="S36" s="8">
        <v>541.7459999999999</v>
      </c>
      <c r="T36" s="8">
        <v>6226</v>
      </c>
      <c r="U36" s="8">
        <v>5159.648999999999</v>
      </c>
      <c r="V36" s="8">
        <v>380</v>
      </c>
      <c r="W36" s="8">
        <v>6325</v>
      </c>
      <c r="X36" s="8">
        <v>547</v>
      </c>
      <c r="Y36" s="8">
        <v>46</v>
      </c>
      <c r="Z36" s="8">
        <v>313.49863999999997</v>
      </c>
      <c r="AA36" s="8">
        <v>4432</v>
      </c>
      <c r="AB36" s="8">
        <v>96852</v>
      </c>
      <c r="AC36" s="8">
        <v>44809</v>
      </c>
      <c r="AD36" s="8">
        <v>4655</v>
      </c>
      <c r="AE36" s="8">
        <v>1204</v>
      </c>
      <c r="AF36" s="8">
        <v>87496.1</v>
      </c>
      <c r="AG36" s="8">
        <v>5119.717999999999</v>
      </c>
      <c r="AH36" s="8">
        <v>466</v>
      </c>
      <c r="AI36" s="8">
        <v>1479.6727499999997</v>
      </c>
      <c r="AJ36" s="8">
        <v>44419</v>
      </c>
      <c r="AK36" s="8">
        <v>1240</v>
      </c>
      <c r="AL36" s="8">
        <v>158219.75900000002</v>
      </c>
      <c r="AM36" s="8">
        <v>2633</v>
      </c>
      <c r="AN36" s="8">
        <v>993.7941300000011</v>
      </c>
      <c r="AO36" s="8">
        <v>797</v>
      </c>
      <c r="AP36" s="8">
        <v>19444</v>
      </c>
      <c r="AQ36" s="8">
        <v>15910</v>
      </c>
      <c r="AR36" s="8">
        <v>169</v>
      </c>
      <c r="AS36" s="8">
        <v>2</v>
      </c>
      <c r="AT36" s="8">
        <v>578</v>
      </c>
      <c r="AU36" s="8">
        <v>953</v>
      </c>
      <c r="AV36" s="8">
        <v>14574</v>
      </c>
      <c r="AW36" s="8">
        <v>122.21600000000001</v>
      </c>
      <c r="AX36" s="8">
        <v>75</v>
      </c>
      <c r="AY36" s="8">
        <v>125805</v>
      </c>
    </row>
    <row r="37" spans="1:51" ht="15" customHeight="1">
      <c r="A37" s="7" t="s">
        <v>145</v>
      </c>
      <c r="B37" s="8">
        <v>2617</v>
      </c>
      <c r="C37" s="8">
        <v>189</v>
      </c>
      <c r="D37" s="8">
        <v>1671</v>
      </c>
      <c r="E37" s="8">
        <v>1738.9</v>
      </c>
      <c r="F37" s="8">
        <v>824</v>
      </c>
      <c r="G37" s="8">
        <v>5442</v>
      </c>
      <c r="H37" s="8">
        <v>32312</v>
      </c>
      <c r="I37" s="8">
        <v>2167</v>
      </c>
      <c r="J37" s="8">
        <v>62786</v>
      </c>
      <c r="K37" s="8">
        <v>66970</v>
      </c>
      <c r="L37" s="8">
        <v>1182</v>
      </c>
      <c r="M37" s="8">
        <v>49830.33200000001</v>
      </c>
      <c r="N37" s="8">
        <v>11310</v>
      </c>
      <c r="O37" s="8">
        <v>971207</v>
      </c>
      <c r="P37" s="8">
        <v>11961</v>
      </c>
      <c r="Q37" s="8">
        <v>454454</v>
      </c>
      <c r="R37" s="8">
        <v>9868</v>
      </c>
      <c r="S37" s="8">
        <v>1151.617</v>
      </c>
      <c r="T37" s="8">
        <v>58890</v>
      </c>
      <c r="U37" s="8">
        <v>8236.732</v>
      </c>
      <c r="V37" s="8">
        <v>4396</v>
      </c>
      <c r="W37" s="8">
        <v>25893</v>
      </c>
      <c r="X37" s="8">
        <v>4474</v>
      </c>
      <c r="Y37" s="8">
        <v>161</v>
      </c>
      <c r="Z37" s="8">
        <v>740.81657</v>
      </c>
      <c r="AA37" s="8">
        <v>23514</v>
      </c>
      <c r="AB37" s="8">
        <v>337353</v>
      </c>
      <c r="AC37" s="8">
        <v>84543</v>
      </c>
      <c r="AD37" s="8">
        <v>7359</v>
      </c>
      <c r="AE37" s="8">
        <v>4878</v>
      </c>
      <c r="AF37" s="8">
        <v>269540.8</v>
      </c>
      <c r="AG37" s="8">
        <v>6140.986999999999</v>
      </c>
      <c r="AH37" s="8">
        <v>1116</v>
      </c>
      <c r="AI37" s="8">
        <v>6685.548780000001</v>
      </c>
      <c r="AJ37" s="8">
        <v>169911</v>
      </c>
      <c r="AK37" s="8">
        <v>4166</v>
      </c>
      <c r="AL37" s="8">
        <v>620160.934</v>
      </c>
      <c r="AM37" s="8">
        <v>7653</v>
      </c>
      <c r="AN37" s="8">
        <v>6684.789640000003</v>
      </c>
      <c r="AO37" s="8">
        <v>5252</v>
      </c>
      <c r="AP37" s="8">
        <v>36940</v>
      </c>
      <c r="AQ37" s="8">
        <v>37952</v>
      </c>
      <c r="AR37" s="8">
        <v>1225</v>
      </c>
      <c r="AS37" s="8">
        <v>23</v>
      </c>
      <c r="AT37" s="8">
        <v>6388</v>
      </c>
      <c r="AU37" s="8">
        <v>3487</v>
      </c>
      <c r="AV37" s="8">
        <v>78692</v>
      </c>
      <c r="AW37" s="8">
        <v>419.132</v>
      </c>
      <c r="AX37" s="8">
        <v>191</v>
      </c>
      <c r="AY37" s="8">
        <v>424376</v>
      </c>
    </row>
    <row r="38" spans="1:51" ht="15" customHeight="1">
      <c r="A38" s="7" t="s">
        <v>146</v>
      </c>
      <c r="B38" s="8">
        <v>2220</v>
      </c>
      <c r="C38" s="8">
        <v>118</v>
      </c>
      <c r="D38" s="8">
        <v>1238</v>
      </c>
      <c r="E38" s="8">
        <v>351.5</v>
      </c>
      <c r="F38" s="8">
        <v>459</v>
      </c>
      <c r="G38" s="8">
        <v>3642</v>
      </c>
      <c r="H38" s="8">
        <v>21004</v>
      </c>
      <c r="I38" s="8">
        <v>950</v>
      </c>
      <c r="J38" s="8">
        <v>33852</v>
      </c>
      <c r="K38" s="8">
        <v>35125</v>
      </c>
      <c r="L38" s="8">
        <v>684</v>
      </c>
      <c r="M38" s="8">
        <v>42343.168000000005</v>
      </c>
      <c r="N38" s="8">
        <v>7205</v>
      </c>
      <c r="O38" s="8">
        <v>773523</v>
      </c>
      <c r="P38" s="8">
        <v>10614</v>
      </c>
      <c r="Q38" s="8">
        <v>366399</v>
      </c>
      <c r="R38" s="8">
        <v>6251</v>
      </c>
      <c r="S38" s="8">
        <v>609.8710000000001</v>
      </c>
      <c r="T38" s="8">
        <v>52664</v>
      </c>
      <c r="U38" s="8">
        <v>3077.083</v>
      </c>
      <c r="V38" s="8">
        <v>4016</v>
      </c>
      <c r="W38" s="8">
        <v>19568</v>
      </c>
      <c r="X38" s="8">
        <v>3927</v>
      </c>
      <c r="Y38" s="8">
        <v>115</v>
      </c>
      <c r="Z38" s="8">
        <v>427.31793</v>
      </c>
      <c r="AA38" s="8">
        <v>19082</v>
      </c>
      <c r="AB38" s="8">
        <v>240501</v>
      </c>
      <c r="AC38" s="8">
        <v>39734</v>
      </c>
      <c r="AD38" s="8">
        <v>2704</v>
      </c>
      <c r="AE38" s="8">
        <v>3674</v>
      </c>
      <c r="AF38" s="8">
        <v>182044.7</v>
      </c>
      <c r="AG38" s="8">
        <v>1021.269</v>
      </c>
      <c r="AH38" s="8">
        <v>650</v>
      </c>
      <c r="AI38" s="8">
        <v>5205.876030000001</v>
      </c>
      <c r="AJ38" s="8">
        <v>125492</v>
      </c>
      <c r="AK38" s="8">
        <v>2926</v>
      </c>
      <c r="AL38" s="8">
        <v>461941.175</v>
      </c>
      <c r="AM38" s="8">
        <v>5020</v>
      </c>
      <c r="AN38" s="8">
        <v>5690.995510000002</v>
      </c>
      <c r="AO38" s="8">
        <v>4455</v>
      </c>
      <c r="AP38" s="8">
        <v>17496</v>
      </c>
      <c r="AQ38" s="8">
        <v>22042</v>
      </c>
      <c r="AR38" s="8">
        <v>1056</v>
      </c>
      <c r="AS38" s="8">
        <v>21</v>
      </c>
      <c r="AT38" s="8">
        <v>5810</v>
      </c>
      <c r="AU38" s="8">
        <v>2534</v>
      </c>
      <c r="AV38" s="8">
        <v>64118</v>
      </c>
      <c r="AW38" s="8">
        <v>296.916</v>
      </c>
      <c r="AX38" s="8">
        <v>116</v>
      </c>
      <c r="AY38" s="8">
        <v>298571</v>
      </c>
    </row>
    <row r="39" spans="1:51" ht="15" customHeight="1">
      <c r="A39" s="7" t="s">
        <v>147</v>
      </c>
      <c r="B39" s="8">
        <v>34409</v>
      </c>
      <c r="C39" s="8">
        <v>2793</v>
      </c>
      <c r="D39" s="8">
        <v>9358</v>
      </c>
      <c r="E39" s="8">
        <v>12329.3</v>
      </c>
      <c r="F39" s="8">
        <v>697</v>
      </c>
      <c r="G39" s="8">
        <v>18237</v>
      </c>
      <c r="H39" s="8">
        <v>181240</v>
      </c>
      <c r="I39" s="8">
        <v>47922</v>
      </c>
      <c r="J39" s="8">
        <v>337887</v>
      </c>
      <c r="K39" s="8">
        <v>44042</v>
      </c>
      <c r="L39" s="8">
        <v>7529</v>
      </c>
      <c r="M39" s="8">
        <v>110112.922</v>
      </c>
      <c r="N39" s="8">
        <v>50468</v>
      </c>
      <c r="O39" s="8">
        <v>4797988</v>
      </c>
      <c r="P39" s="8">
        <v>455039</v>
      </c>
      <c r="Q39" s="8">
        <v>3274851</v>
      </c>
      <c r="R39" s="8">
        <v>310385</v>
      </c>
      <c r="S39" s="8">
        <v>3690.44</v>
      </c>
      <c r="T39" s="8">
        <v>286069</v>
      </c>
      <c r="U39" s="8">
        <v>26114.141</v>
      </c>
      <c r="V39" s="8">
        <v>304951</v>
      </c>
      <c r="W39" s="8">
        <v>66120</v>
      </c>
      <c r="X39" s="8">
        <v>5712</v>
      </c>
      <c r="Y39" s="8">
        <v>25582</v>
      </c>
      <c r="Z39" s="8">
        <v>3294.68602</v>
      </c>
      <c r="AA39" s="8">
        <v>165395</v>
      </c>
      <c r="AB39" s="8">
        <v>931194</v>
      </c>
      <c r="AC39" s="8">
        <v>164687</v>
      </c>
      <c r="AD39" s="8">
        <v>303868</v>
      </c>
      <c r="AE39" s="8">
        <v>702566</v>
      </c>
      <c r="AF39" s="8">
        <v>1446043.2</v>
      </c>
      <c r="AG39" s="8">
        <v>15631.082999999999</v>
      </c>
      <c r="AH39" s="8">
        <v>12777</v>
      </c>
      <c r="AI39" s="8">
        <v>124572.52943</v>
      </c>
      <c r="AJ39" s="8">
        <v>265951</v>
      </c>
      <c r="AK39" s="8">
        <v>6566</v>
      </c>
      <c r="AL39" s="8">
        <v>2010901.1649999998</v>
      </c>
      <c r="AM39" s="8">
        <v>22636</v>
      </c>
      <c r="AN39" s="8">
        <v>73483.07896999999</v>
      </c>
      <c r="AO39" s="8">
        <v>7330</v>
      </c>
      <c r="AP39" s="8">
        <v>89286</v>
      </c>
      <c r="AQ39" s="8">
        <v>104038</v>
      </c>
      <c r="AR39" s="8">
        <v>13641</v>
      </c>
      <c r="AS39" s="8">
        <v>109990</v>
      </c>
      <c r="AT39" s="8">
        <v>56989</v>
      </c>
      <c r="AU39" s="8">
        <v>52943</v>
      </c>
      <c r="AV39" s="8">
        <v>275113</v>
      </c>
      <c r="AW39" s="8">
        <v>2926.181</v>
      </c>
      <c r="AX39" s="8">
        <v>476</v>
      </c>
      <c r="AY39" s="8">
        <v>1439796</v>
      </c>
    </row>
    <row r="40" spans="1:51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10</v>
      </c>
      <c r="J40" s="8">
        <v>1850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</row>
    <row r="41" spans="1:51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29</v>
      </c>
      <c r="J41" s="8">
        <v>14807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</row>
    <row r="42" spans="1:51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53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</row>
    <row r="43" spans="1:51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5</v>
      </c>
      <c r="R43" s="8">
        <v>0</v>
      </c>
      <c r="S43" s="8">
        <v>0</v>
      </c>
      <c r="T43" s="8">
        <v>0</v>
      </c>
      <c r="U43" s="8">
        <v>2684.41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23153</v>
      </c>
      <c r="AC43" s="8">
        <v>0</v>
      </c>
      <c r="AD43" s="8">
        <v>0</v>
      </c>
      <c r="AE43" s="8">
        <v>0</v>
      </c>
      <c r="AF43" s="8">
        <v>13.1</v>
      </c>
      <c r="AG43" s="8">
        <v>0</v>
      </c>
      <c r="AH43" s="8">
        <v>0</v>
      </c>
      <c r="AI43" s="8">
        <v>5999.45342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3114</v>
      </c>
      <c r="AQ43" s="8">
        <v>0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</row>
    <row r="44" spans="1:51" ht="15" customHeight="1">
      <c r="A44" s="7" t="s">
        <v>152</v>
      </c>
      <c r="B44" s="8">
        <v>5</v>
      </c>
      <c r="C44" s="8">
        <v>399</v>
      </c>
      <c r="D44" s="8">
        <v>3250</v>
      </c>
      <c r="E44" s="8">
        <v>5235.5</v>
      </c>
      <c r="F44" s="8">
        <v>164</v>
      </c>
      <c r="G44" s="8">
        <v>4004</v>
      </c>
      <c r="H44" s="8">
        <v>64164</v>
      </c>
      <c r="I44" s="8">
        <v>1716</v>
      </c>
      <c r="J44" s="8">
        <v>107514</v>
      </c>
      <c r="K44" s="8">
        <v>19783</v>
      </c>
      <c r="L44" s="8">
        <v>1246</v>
      </c>
      <c r="M44" s="8">
        <v>18679.061</v>
      </c>
      <c r="N44" s="8">
        <v>22202</v>
      </c>
      <c r="O44" s="8">
        <v>1704183</v>
      </c>
      <c r="P44" s="8">
        <v>35489</v>
      </c>
      <c r="Q44" s="8">
        <v>646843</v>
      </c>
      <c r="R44" s="8">
        <v>73698</v>
      </c>
      <c r="S44" s="8">
        <v>188.925</v>
      </c>
      <c r="T44" s="8">
        <v>133213</v>
      </c>
      <c r="U44" s="8">
        <v>5023.857</v>
      </c>
      <c r="V44" s="8">
        <v>261637</v>
      </c>
      <c r="W44" s="8">
        <v>27115</v>
      </c>
      <c r="X44" s="8">
        <v>1718</v>
      </c>
      <c r="Y44" s="8">
        <v>42</v>
      </c>
      <c r="Z44" s="8">
        <v>1825.06818</v>
      </c>
      <c r="AA44" s="8">
        <v>20458</v>
      </c>
      <c r="AB44" s="8">
        <v>203992</v>
      </c>
      <c r="AC44" s="8">
        <v>96049</v>
      </c>
      <c r="AD44" s="8">
        <v>11535</v>
      </c>
      <c r="AE44" s="8">
        <v>12501</v>
      </c>
      <c r="AF44" s="8">
        <v>586345.2</v>
      </c>
      <c r="AG44" s="8">
        <v>265.434</v>
      </c>
      <c r="AH44" s="8">
        <v>10046</v>
      </c>
      <c r="AI44" s="8">
        <v>44041.82862999999</v>
      </c>
      <c r="AJ44" s="8">
        <v>145994</v>
      </c>
      <c r="AK44" s="8">
        <v>383</v>
      </c>
      <c r="AL44" s="8">
        <v>661002.0859999999</v>
      </c>
      <c r="AM44" s="8">
        <v>9052</v>
      </c>
      <c r="AN44" s="8">
        <v>6559.67912</v>
      </c>
      <c r="AO44" s="8">
        <v>3057</v>
      </c>
      <c r="AP44" s="8">
        <v>18330</v>
      </c>
      <c r="AQ44" s="8">
        <v>49573</v>
      </c>
      <c r="AR44" s="8">
        <v>11680</v>
      </c>
      <c r="AS44" s="8">
        <v>0</v>
      </c>
      <c r="AT44" s="8">
        <v>38368</v>
      </c>
      <c r="AU44" s="8">
        <v>7671</v>
      </c>
      <c r="AV44" s="8">
        <v>133111</v>
      </c>
      <c r="AW44" s="8">
        <v>33.656</v>
      </c>
      <c r="AX44" s="8">
        <v>130</v>
      </c>
      <c r="AY44" s="8">
        <v>464515</v>
      </c>
    </row>
    <row r="45" spans="1:51" ht="15" customHeight="1">
      <c r="A45" s="7" t="s">
        <v>153</v>
      </c>
      <c r="B45" s="8">
        <v>34404</v>
      </c>
      <c r="C45" s="8">
        <v>2394</v>
      </c>
      <c r="D45" s="8">
        <v>6108</v>
      </c>
      <c r="E45" s="8">
        <v>7093.8</v>
      </c>
      <c r="F45" s="8">
        <v>533</v>
      </c>
      <c r="G45" s="8">
        <v>14233</v>
      </c>
      <c r="H45" s="8">
        <v>117076</v>
      </c>
      <c r="I45" s="8">
        <v>46167</v>
      </c>
      <c r="J45" s="8">
        <v>213716</v>
      </c>
      <c r="K45" s="8">
        <v>24259</v>
      </c>
      <c r="L45" s="8">
        <v>6283</v>
      </c>
      <c r="M45" s="8">
        <v>91433.861</v>
      </c>
      <c r="N45" s="8">
        <v>28266</v>
      </c>
      <c r="O45" s="8">
        <v>3093805</v>
      </c>
      <c r="P45" s="8">
        <v>419550</v>
      </c>
      <c r="Q45" s="8">
        <v>2628003</v>
      </c>
      <c r="R45" s="8">
        <v>236687</v>
      </c>
      <c r="S45" s="8">
        <v>3501.515</v>
      </c>
      <c r="T45" s="8">
        <v>152856</v>
      </c>
      <c r="U45" s="8">
        <v>18405.874</v>
      </c>
      <c r="V45" s="8">
        <v>43314</v>
      </c>
      <c r="W45" s="8">
        <v>39005</v>
      </c>
      <c r="X45" s="8">
        <v>3994</v>
      </c>
      <c r="Y45" s="8">
        <v>25540</v>
      </c>
      <c r="Z45" s="8">
        <v>1469.61784</v>
      </c>
      <c r="AA45" s="8">
        <v>144937</v>
      </c>
      <c r="AB45" s="8">
        <v>704049</v>
      </c>
      <c r="AC45" s="8">
        <v>68638</v>
      </c>
      <c r="AD45" s="8">
        <v>292269</v>
      </c>
      <c r="AE45" s="8">
        <v>690065</v>
      </c>
      <c r="AF45" s="8">
        <v>859684.9</v>
      </c>
      <c r="AG45" s="8">
        <v>15365.649</v>
      </c>
      <c r="AH45" s="8">
        <v>2731</v>
      </c>
      <c r="AI45" s="8">
        <v>74531.24738</v>
      </c>
      <c r="AJ45" s="8">
        <v>119904</v>
      </c>
      <c r="AK45" s="8">
        <v>6183</v>
      </c>
      <c r="AL45" s="8">
        <v>1349899.079</v>
      </c>
      <c r="AM45" s="8">
        <v>13584</v>
      </c>
      <c r="AN45" s="8">
        <v>66923.39984999999</v>
      </c>
      <c r="AO45" s="8">
        <v>4273</v>
      </c>
      <c r="AP45" s="8">
        <v>67842</v>
      </c>
      <c r="AQ45" s="8">
        <v>54465</v>
      </c>
      <c r="AR45" s="8">
        <v>1961</v>
      </c>
      <c r="AS45" s="8">
        <v>109990</v>
      </c>
      <c r="AT45" s="8">
        <v>18621</v>
      </c>
      <c r="AU45" s="8">
        <v>45272</v>
      </c>
      <c r="AV45" s="8">
        <v>142002</v>
      </c>
      <c r="AW45" s="8">
        <v>2892.525</v>
      </c>
      <c r="AX45" s="8">
        <v>346</v>
      </c>
      <c r="AY45" s="8">
        <v>975281</v>
      </c>
    </row>
    <row r="46" spans="1:51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64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</row>
    <row r="47" spans="1:51" ht="15" customHeight="1">
      <c r="A47" s="5" t="s">
        <v>26</v>
      </c>
      <c r="B47" s="6">
        <v>3219884</v>
      </c>
      <c r="C47" s="6">
        <v>158061</v>
      </c>
      <c r="D47" s="6">
        <v>308645</v>
      </c>
      <c r="E47" s="6">
        <v>247261.5</v>
      </c>
      <c r="F47" s="6">
        <v>65427</v>
      </c>
      <c r="G47" s="6">
        <v>170098</v>
      </c>
      <c r="H47" s="6">
        <v>4622168</v>
      </c>
      <c r="I47" s="6">
        <v>375752</v>
      </c>
      <c r="J47" s="6">
        <v>6102010</v>
      </c>
      <c r="K47" s="6">
        <v>3414883</v>
      </c>
      <c r="L47" s="6">
        <v>246843</v>
      </c>
      <c r="M47" s="6">
        <v>3687621.479</v>
      </c>
      <c r="N47" s="6">
        <v>1076817</v>
      </c>
      <c r="O47" s="6">
        <v>68073221</v>
      </c>
      <c r="P47" s="6">
        <v>2679451</v>
      </c>
      <c r="Q47" s="6">
        <v>43647143</v>
      </c>
      <c r="R47" s="6">
        <v>2298023</v>
      </c>
      <c r="S47" s="6">
        <v>233411.531</v>
      </c>
      <c r="T47" s="6">
        <v>7189523</v>
      </c>
      <c r="U47" s="6">
        <v>159299.32</v>
      </c>
      <c r="V47" s="6">
        <v>4689844</v>
      </c>
      <c r="W47" s="6">
        <v>4185676</v>
      </c>
      <c r="X47" s="6">
        <v>1142030</v>
      </c>
      <c r="Y47" s="6">
        <v>100184</v>
      </c>
      <c r="Z47" s="6">
        <v>79095.14442999999</v>
      </c>
      <c r="AA47" s="6">
        <v>1901634</v>
      </c>
      <c r="AB47" s="6">
        <v>22778732</v>
      </c>
      <c r="AC47" s="6">
        <v>4460854</v>
      </c>
      <c r="AD47" s="6">
        <v>647269</v>
      </c>
      <c r="AE47" s="6">
        <v>1806570</v>
      </c>
      <c r="AF47" s="6">
        <v>31614779.500000004</v>
      </c>
      <c r="AG47" s="6">
        <v>381283.293</v>
      </c>
      <c r="AH47" s="6">
        <v>471613</v>
      </c>
      <c r="AI47" s="6">
        <v>896061.9973899999</v>
      </c>
      <c r="AJ47" s="6">
        <v>8041658</v>
      </c>
      <c r="AK47" s="6">
        <v>296456</v>
      </c>
      <c r="AL47" s="6">
        <v>67271234.07699999</v>
      </c>
      <c r="AM47" s="6">
        <v>375671</v>
      </c>
      <c r="AN47" s="6">
        <v>5599118.89019</v>
      </c>
      <c r="AO47" s="6">
        <v>248319</v>
      </c>
      <c r="AP47" s="6">
        <v>1284281</v>
      </c>
      <c r="AQ47" s="6">
        <v>1604790</v>
      </c>
      <c r="AR47" s="6">
        <v>484484</v>
      </c>
      <c r="AS47" s="6">
        <v>7237321</v>
      </c>
      <c r="AT47" s="6">
        <v>646171</v>
      </c>
      <c r="AU47" s="6">
        <v>2112888</v>
      </c>
      <c r="AV47" s="6">
        <v>11766276</v>
      </c>
      <c r="AW47" s="6">
        <v>321654.913</v>
      </c>
      <c r="AX47" s="6">
        <v>30743</v>
      </c>
      <c r="AY47" s="6">
        <v>27774911</v>
      </c>
    </row>
    <row r="48" spans="1:51" ht="15" customHeight="1">
      <c r="A48" s="7" t="s">
        <v>155</v>
      </c>
      <c r="B48" s="8">
        <v>1174733</v>
      </c>
      <c r="C48" s="8">
        <v>0</v>
      </c>
      <c r="D48" s="8">
        <v>134285</v>
      </c>
      <c r="E48" s="8">
        <v>21888.1</v>
      </c>
      <c r="F48" s="8">
        <v>40408</v>
      </c>
      <c r="G48" s="8">
        <v>65606</v>
      </c>
      <c r="H48" s="8">
        <v>1815261</v>
      </c>
      <c r="I48" s="8">
        <v>239144</v>
      </c>
      <c r="J48" s="8">
        <v>842568</v>
      </c>
      <c r="K48" s="8">
        <v>1997260</v>
      </c>
      <c r="L48" s="8">
        <v>204646</v>
      </c>
      <c r="M48" s="8">
        <v>1797023.743</v>
      </c>
      <c r="N48" s="8">
        <v>155094</v>
      </c>
      <c r="O48" s="8">
        <v>10062056</v>
      </c>
      <c r="P48" s="8">
        <v>24850</v>
      </c>
      <c r="Q48" s="8">
        <v>6212202</v>
      </c>
      <c r="R48" s="8">
        <v>692755</v>
      </c>
      <c r="S48" s="8">
        <v>50195.878</v>
      </c>
      <c r="T48" s="8">
        <v>531873</v>
      </c>
      <c r="U48" s="8">
        <v>49976.797</v>
      </c>
      <c r="V48" s="8">
        <v>3059850</v>
      </c>
      <c r="W48" s="8">
        <v>1586414</v>
      </c>
      <c r="X48" s="8">
        <v>940980</v>
      </c>
      <c r="Y48" s="8">
        <v>2046</v>
      </c>
      <c r="Z48" s="8">
        <v>6249.74821</v>
      </c>
      <c r="AA48" s="8">
        <v>641039</v>
      </c>
      <c r="AB48" s="8">
        <v>3335650</v>
      </c>
      <c r="AC48" s="8">
        <v>388119</v>
      </c>
      <c r="AD48" s="8">
        <v>109430</v>
      </c>
      <c r="AE48" s="8">
        <v>101229</v>
      </c>
      <c r="AF48" s="8">
        <v>6830619.4</v>
      </c>
      <c r="AG48" s="8">
        <v>313231.635</v>
      </c>
      <c r="AH48" s="8">
        <v>436905</v>
      </c>
      <c r="AI48" s="8">
        <v>701834.4646</v>
      </c>
      <c r="AJ48" s="8">
        <v>25464</v>
      </c>
      <c r="AK48" s="8">
        <v>278150</v>
      </c>
      <c r="AL48" s="8">
        <v>5672084.708</v>
      </c>
      <c r="AM48" s="8">
        <v>338360</v>
      </c>
      <c r="AN48" s="8">
        <v>1579783.2472799998</v>
      </c>
      <c r="AO48" s="8">
        <v>203526</v>
      </c>
      <c r="AP48" s="8">
        <v>607626</v>
      </c>
      <c r="AQ48" s="8">
        <v>47767</v>
      </c>
      <c r="AR48" s="8">
        <v>452374</v>
      </c>
      <c r="AS48" s="8">
        <v>234572</v>
      </c>
      <c r="AT48" s="8">
        <v>445313</v>
      </c>
      <c r="AU48" s="8">
        <v>1277149</v>
      </c>
      <c r="AV48" s="8">
        <v>792310</v>
      </c>
      <c r="AW48" s="8">
        <v>305003.299</v>
      </c>
      <c r="AX48" s="8">
        <v>9130</v>
      </c>
      <c r="AY48" s="8">
        <v>6056787</v>
      </c>
    </row>
    <row r="49" spans="1:51" ht="15" customHeight="1">
      <c r="A49" s="7" t="s">
        <v>156</v>
      </c>
      <c r="B49" s="8">
        <v>7434</v>
      </c>
      <c r="C49" s="8">
        <v>0</v>
      </c>
      <c r="D49" s="8">
        <v>134285</v>
      </c>
      <c r="E49" s="8">
        <v>13556</v>
      </c>
      <c r="F49" s="8">
        <v>4805</v>
      </c>
      <c r="G49" s="8">
        <v>0</v>
      </c>
      <c r="H49" s="8">
        <v>49137</v>
      </c>
      <c r="I49" s="8">
        <v>32099</v>
      </c>
      <c r="J49" s="8">
        <v>19283</v>
      </c>
      <c r="K49" s="8">
        <v>49671</v>
      </c>
      <c r="L49" s="8">
        <v>240</v>
      </c>
      <c r="M49" s="8">
        <v>9022.411</v>
      </c>
      <c r="N49" s="8">
        <v>529</v>
      </c>
      <c r="O49" s="8">
        <v>180398</v>
      </c>
      <c r="P49" s="8">
        <v>1090</v>
      </c>
      <c r="Q49" s="8">
        <v>189233</v>
      </c>
      <c r="R49" s="8">
        <v>41</v>
      </c>
      <c r="S49" s="8">
        <v>195.878</v>
      </c>
      <c r="T49" s="8">
        <v>35713</v>
      </c>
      <c r="U49" s="8">
        <v>14566.241</v>
      </c>
      <c r="V49" s="8">
        <v>0</v>
      </c>
      <c r="W49" s="8">
        <v>12004</v>
      </c>
      <c r="X49" s="8">
        <v>11425</v>
      </c>
      <c r="Y49" s="8">
        <v>0</v>
      </c>
      <c r="Z49" s="8">
        <v>249.74821</v>
      </c>
      <c r="AA49" s="8">
        <v>2224</v>
      </c>
      <c r="AB49" s="8">
        <v>23900</v>
      </c>
      <c r="AC49" s="8">
        <v>24579</v>
      </c>
      <c r="AD49" s="8">
        <v>11666</v>
      </c>
      <c r="AE49" s="8">
        <v>26054</v>
      </c>
      <c r="AF49" s="8">
        <v>61674.5</v>
      </c>
      <c r="AG49" s="8">
        <v>56663.361</v>
      </c>
      <c r="AH49" s="8">
        <v>852</v>
      </c>
      <c r="AI49" s="8">
        <v>168.07079000000002</v>
      </c>
      <c r="AJ49" s="8">
        <v>7387</v>
      </c>
      <c r="AK49" s="8">
        <v>0</v>
      </c>
      <c r="AL49" s="8">
        <v>874666.509</v>
      </c>
      <c r="AM49" s="8">
        <v>0</v>
      </c>
      <c r="AN49" s="8">
        <v>3370.538659999998</v>
      </c>
      <c r="AO49" s="8">
        <v>1411</v>
      </c>
      <c r="AP49" s="8">
        <v>0</v>
      </c>
      <c r="AQ49" s="8">
        <v>2110</v>
      </c>
      <c r="AR49" s="8">
        <v>873</v>
      </c>
      <c r="AS49" s="8">
        <v>0</v>
      </c>
      <c r="AT49" s="8">
        <v>18</v>
      </c>
      <c r="AU49" s="8">
        <v>39</v>
      </c>
      <c r="AV49" s="8">
        <v>24510</v>
      </c>
      <c r="AW49" s="8">
        <v>0.002</v>
      </c>
      <c r="AX49" s="8">
        <v>1666</v>
      </c>
      <c r="AY49" s="8">
        <v>73022</v>
      </c>
    </row>
    <row r="50" spans="1:51" ht="15" customHeight="1">
      <c r="A50" s="7" t="s">
        <v>157</v>
      </c>
      <c r="B50" s="8">
        <v>1167299</v>
      </c>
      <c r="C50" s="8">
        <v>0</v>
      </c>
      <c r="D50" s="8">
        <v>0</v>
      </c>
      <c r="E50" s="8">
        <v>8332.1</v>
      </c>
      <c r="F50" s="8">
        <v>35603</v>
      </c>
      <c r="G50" s="8">
        <v>65606</v>
      </c>
      <c r="H50" s="8">
        <v>1766124</v>
      </c>
      <c r="I50" s="8">
        <v>207045</v>
      </c>
      <c r="J50" s="8">
        <v>823285</v>
      </c>
      <c r="K50" s="8">
        <v>1947589</v>
      </c>
      <c r="L50" s="8">
        <v>204406</v>
      </c>
      <c r="M50" s="8">
        <v>1788001.332</v>
      </c>
      <c r="N50" s="8">
        <v>154565</v>
      </c>
      <c r="O50" s="8">
        <v>9881658</v>
      </c>
      <c r="P50" s="8">
        <v>23760</v>
      </c>
      <c r="Q50" s="8">
        <v>6022969</v>
      </c>
      <c r="R50" s="8">
        <v>692714</v>
      </c>
      <c r="S50" s="8">
        <v>50000</v>
      </c>
      <c r="T50" s="8">
        <v>496160</v>
      </c>
      <c r="U50" s="8">
        <v>35410.556</v>
      </c>
      <c r="V50" s="8">
        <v>3059850</v>
      </c>
      <c r="W50" s="8">
        <v>1574410</v>
      </c>
      <c r="X50" s="8">
        <v>929555</v>
      </c>
      <c r="Y50" s="8">
        <v>2046</v>
      </c>
      <c r="Z50" s="8">
        <v>6000</v>
      </c>
      <c r="AA50" s="8">
        <v>638815</v>
      </c>
      <c r="AB50" s="8">
        <v>3311750</v>
      </c>
      <c r="AC50" s="8">
        <v>363540</v>
      </c>
      <c r="AD50" s="8">
        <v>97764</v>
      </c>
      <c r="AE50" s="8">
        <v>75175</v>
      </c>
      <c r="AF50" s="8">
        <v>6768944.9</v>
      </c>
      <c r="AG50" s="8">
        <v>256568.274</v>
      </c>
      <c r="AH50" s="8">
        <v>436053</v>
      </c>
      <c r="AI50" s="8">
        <v>701666.3938099999</v>
      </c>
      <c r="AJ50" s="8">
        <v>18077</v>
      </c>
      <c r="AK50" s="8">
        <v>278150</v>
      </c>
      <c r="AL50" s="8">
        <v>4797418.199</v>
      </c>
      <c r="AM50" s="8">
        <v>338360</v>
      </c>
      <c r="AN50" s="8">
        <v>1576412.7086199997</v>
      </c>
      <c r="AO50" s="8">
        <v>202115</v>
      </c>
      <c r="AP50" s="8">
        <v>607626</v>
      </c>
      <c r="AQ50" s="8">
        <v>45657</v>
      </c>
      <c r="AR50" s="8">
        <v>451501</v>
      </c>
      <c r="AS50" s="8">
        <v>234572</v>
      </c>
      <c r="AT50" s="8">
        <v>445295</v>
      </c>
      <c r="AU50" s="8">
        <v>1277110</v>
      </c>
      <c r="AV50" s="8">
        <v>767800</v>
      </c>
      <c r="AW50" s="8">
        <v>305003.297</v>
      </c>
      <c r="AX50" s="8">
        <v>7464</v>
      </c>
      <c r="AY50" s="8">
        <v>5983765</v>
      </c>
    </row>
    <row r="51" spans="1:51" ht="15" customHeight="1">
      <c r="A51" s="7" t="s">
        <v>158</v>
      </c>
      <c r="B51" s="8">
        <v>2011526</v>
      </c>
      <c r="C51" s="8">
        <v>154586</v>
      </c>
      <c r="D51" s="8">
        <v>21929</v>
      </c>
      <c r="E51" s="8">
        <v>184543.9</v>
      </c>
      <c r="F51" s="8">
        <v>18620</v>
      </c>
      <c r="G51" s="8">
        <v>14670</v>
      </c>
      <c r="H51" s="8">
        <v>2380398</v>
      </c>
      <c r="I51" s="8">
        <v>86798</v>
      </c>
      <c r="J51" s="8">
        <v>3859591</v>
      </c>
      <c r="K51" s="8">
        <v>736758</v>
      </c>
      <c r="L51" s="8">
        <v>39665</v>
      </c>
      <c r="M51" s="8">
        <v>1732947.697</v>
      </c>
      <c r="N51" s="8">
        <v>855558</v>
      </c>
      <c r="O51" s="8">
        <v>33608210</v>
      </c>
      <c r="P51" s="8">
        <v>203874</v>
      </c>
      <c r="Q51" s="8">
        <v>20371090</v>
      </c>
      <c r="R51" s="8">
        <v>996366</v>
      </c>
      <c r="S51" s="8">
        <v>181271.96</v>
      </c>
      <c r="T51" s="8">
        <v>4129396</v>
      </c>
      <c r="U51" s="8">
        <v>87577.225</v>
      </c>
      <c r="V51" s="8">
        <v>64</v>
      </c>
      <c r="W51" s="8">
        <v>2397220</v>
      </c>
      <c r="X51" s="8">
        <v>190594</v>
      </c>
      <c r="Y51" s="8">
        <v>0</v>
      </c>
      <c r="Z51" s="8">
        <v>38570.75112</v>
      </c>
      <c r="AA51" s="8">
        <v>1149177</v>
      </c>
      <c r="AB51" s="8">
        <v>12435609</v>
      </c>
      <c r="AC51" s="8">
        <v>3722428</v>
      </c>
      <c r="AD51" s="8">
        <v>231045</v>
      </c>
      <c r="AE51" s="8">
        <v>892551</v>
      </c>
      <c r="AF51" s="8">
        <v>12953160.8</v>
      </c>
      <c r="AG51" s="8">
        <v>56743.341</v>
      </c>
      <c r="AH51" s="8">
        <v>31732</v>
      </c>
      <c r="AI51" s="8">
        <v>80271.49505000001</v>
      </c>
      <c r="AJ51" s="8">
        <v>7582056</v>
      </c>
      <c r="AK51" s="8">
        <v>0</v>
      </c>
      <c r="AL51" s="8">
        <v>45403220.502</v>
      </c>
      <c r="AM51" s="8">
        <v>5838</v>
      </c>
      <c r="AN51" s="8">
        <v>3889751.5673700003</v>
      </c>
      <c r="AO51" s="8">
        <v>40340</v>
      </c>
      <c r="AP51" s="8">
        <v>507986</v>
      </c>
      <c r="AQ51" s="8">
        <v>1363976</v>
      </c>
      <c r="AR51" s="8">
        <v>30820</v>
      </c>
      <c r="AS51" s="8">
        <v>0</v>
      </c>
      <c r="AT51" s="8">
        <v>49622</v>
      </c>
      <c r="AU51" s="8">
        <v>197116</v>
      </c>
      <c r="AV51" s="8">
        <v>7504239</v>
      </c>
      <c r="AW51" s="8">
        <v>12560.92</v>
      </c>
      <c r="AX51" s="8">
        <v>19636</v>
      </c>
      <c r="AY51" s="8">
        <v>13851659</v>
      </c>
    </row>
    <row r="52" spans="1:51" ht="15" customHeight="1">
      <c r="A52" s="7" t="s">
        <v>159</v>
      </c>
      <c r="B52" s="8">
        <v>0</v>
      </c>
      <c r="C52" s="8">
        <v>16202</v>
      </c>
      <c r="D52" s="8">
        <v>0</v>
      </c>
      <c r="E52" s="8">
        <v>22050.4</v>
      </c>
      <c r="F52" s="8">
        <v>0</v>
      </c>
      <c r="G52" s="8">
        <v>0</v>
      </c>
      <c r="H52" s="8">
        <v>143073</v>
      </c>
      <c r="I52" s="8">
        <v>0</v>
      </c>
      <c r="J52" s="8">
        <v>218459</v>
      </c>
      <c r="K52" s="8">
        <v>47089</v>
      </c>
      <c r="L52" s="8">
        <v>0</v>
      </c>
      <c r="M52" s="8">
        <v>36985.315</v>
      </c>
      <c r="N52" s="8">
        <v>75386</v>
      </c>
      <c r="O52" s="8">
        <v>5706135</v>
      </c>
      <c r="P52" s="8">
        <v>0</v>
      </c>
      <c r="Q52" s="8">
        <v>2166012</v>
      </c>
      <c r="R52" s="8">
        <v>0</v>
      </c>
      <c r="S52" s="8">
        <v>3188.73</v>
      </c>
      <c r="T52" s="8">
        <v>74781</v>
      </c>
      <c r="U52" s="8">
        <v>0</v>
      </c>
      <c r="V52" s="8">
        <v>0</v>
      </c>
      <c r="W52" s="8">
        <v>126613</v>
      </c>
      <c r="X52" s="8">
        <v>0</v>
      </c>
      <c r="Y52" s="8">
        <v>0</v>
      </c>
      <c r="Z52" s="8">
        <v>48.75958</v>
      </c>
      <c r="AA52" s="8">
        <v>5303</v>
      </c>
      <c r="AB52" s="8">
        <v>857649</v>
      </c>
      <c r="AC52" s="8">
        <v>119905</v>
      </c>
      <c r="AD52" s="8">
        <v>0</v>
      </c>
      <c r="AE52" s="8">
        <v>0</v>
      </c>
      <c r="AF52" s="8">
        <v>958612</v>
      </c>
      <c r="AG52" s="8">
        <v>411.985</v>
      </c>
      <c r="AH52" s="8">
        <v>0</v>
      </c>
      <c r="AI52" s="8">
        <v>0</v>
      </c>
      <c r="AJ52" s="8">
        <v>2015460</v>
      </c>
      <c r="AK52" s="8">
        <v>0</v>
      </c>
      <c r="AL52" s="8">
        <v>8653449.473</v>
      </c>
      <c r="AM52" s="8">
        <v>0</v>
      </c>
      <c r="AN52" s="8">
        <v>0</v>
      </c>
      <c r="AO52" s="8">
        <v>0</v>
      </c>
      <c r="AP52" s="8">
        <v>0</v>
      </c>
      <c r="AQ52" s="8">
        <v>32233</v>
      </c>
      <c r="AR52" s="8">
        <v>0</v>
      </c>
      <c r="AS52" s="8">
        <v>0</v>
      </c>
      <c r="AT52" s="8">
        <v>0</v>
      </c>
      <c r="AU52" s="8">
        <v>0</v>
      </c>
      <c r="AV52" s="8">
        <v>1935081</v>
      </c>
      <c r="AW52" s="8">
        <v>0</v>
      </c>
      <c r="AX52" s="8">
        <v>0</v>
      </c>
      <c r="AY52" s="8">
        <v>958612</v>
      </c>
    </row>
    <row r="53" spans="1:51" ht="15" customHeight="1">
      <c r="A53" s="7" t="s">
        <v>160</v>
      </c>
      <c r="B53" s="8">
        <v>58749</v>
      </c>
      <c r="C53" s="8">
        <v>49871</v>
      </c>
      <c r="D53" s="8">
        <v>10338</v>
      </c>
      <c r="E53" s="8">
        <v>69797.8</v>
      </c>
      <c r="F53" s="8">
        <v>6878</v>
      </c>
      <c r="G53" s="8">
        <v>0</v>
      </c>
      <c r="H53" s="8">
        <v>886980</v>
      </c>
      <c r="I53" s="8">
        <v>75127</v>
      </c>
      <c r="J53" s="8">
        <v>1398394</v>
      </c>
      <c r="K53" s="8">
        <v>352596</v>
      </c>
      <c r="L53" s="8">
        <v>24749</v>
      </c>
      <c r="M53" s="8">
        <v>829796.7</v>
      </c>
      <c r="N53" s="8">
        <v>325559</v>
      </c>
      <c r="O53" s="8">
        <v>13496543</v>
      </c>
      <c r="P53" s="8">
        <v>259</v>
      </c>
      <c r="Q53" s="8">
        <v>8273297</v>
      </c>
      <c r="R53" s="8">
        <v>14597</v>
      </c>
      <c r="S53" s="8">
        <v>89498.254</v>
      </c>
      <c r="T53" s="8">
        <v>851854</v>
      </c>
      <c r="U53" s="8">
        <v>58194.996</v>
      </c>
      <c r="V53" s="8">
        <v>64</v>
      </c>
      <c r="W53" s="8">
        <v>629885</v>
      </c>
      <c r="X53" s="8">
        <v>164492</v>
      </c>
      <c r="Y53" s="8">
        <v>0</v>
      </c>
      <c r="Z53" s="8">
        <v>7494.62523</v>
      </c>
      <c r="AA53" s="8">
        <v>804391</v>
      </c>
      <c r="AB53" s="8">
        <v>4842370</v>
      </c>
      <c r="AC53" s="8">
        <v>951094</v>
      </c>
      <c r="AD53" s="8">
        <v>157046</v>
      </c>
      <c r="AE53" s="8">
        <v>264490</v>
      </c>
      <c r="AF53" s="8">
        <v>4808158.9</v>
      </c>
      <c r="AG53" s="8">
        <v>29591.568</v>
      </c>
      <c r="AH53" s="8">
        <v>14601</v>
      </c>
      <c r="AI53" s="8">
        <v>55163.96199</v>
      </c>
      <c r="AJ53" s="8">
        <v>2196137</v>
      </c>
      <c r="AK53" s="8">
        <v>0</v>
      </c>
      <c r="AL53" s="8">
        <v>15454853.423</v>
      </c>
      <c r="AM53" s="8">
        <v>0</v>
      </c>
      <c r="AN53" s="8">
        <v>174055.7737</v>
      </c>
      <c r="AO53" s="8">
        <v>13377</v>
      </c>
      <c r="AP53" s="8">
        <v>18548</v>
      </c>
      <c r="AQ53" s="8">
        <v>448968</v>
      </c>
      <c r="AR53" s="8">
        <v>23970</v>
      </c>
      <c r="AS53" s="8">
        <v>0</v>
      </c>
      <c r="AT53" s="8">
        <v>3419</v>
      </c>
      <c r="AU53" s="8">
        <v>118950</v>
      </c>
      <c r="AV53" s="8">
        <v>2153298</v>
      </c>
      <c r="AW53" s="8">
        <v>10252.516</v>
      </c>
      <c r="AX53" s="8">
        <v>4657</v>
      </c>
      <c r="AY53" s="8">
        <v>5085592</v>
      </c>
    </row>
    <row r="54" spans="1:51" ht="15" customHeight="1">
      <c r="A54" s="7" t="s">
        <v>161</v>
      </c>
      <c r="B54" s="8">
        <v>1952777</v>
      </c>
      <c r="C54" s="8">
        <v>88513</v>
      </c>
      <c r="D54" s="8">
        <v>11591</v>
      </c>
      <c r="E54" s="8">
        <v>92695.7</v>
      </c>
      <c r="F54" s="8">
        <v>11742</v>
      </c>
      <c r="G54" s="8">
        <v>14670</v>
      </c>
      <c r="H54" s="8">
        <v>1350345</v>
      </c>
      <c r="I54" s="8">
        <v>11671</v>
      </c>
      <c r="J54" s="8">
        <v>2242738</v>
      </c>
      <c r="K54" s="8">
        <v>337073</v>
      </c>
      <c r="L54" s="8">
        <v>14916</v>
      </c>
      <c r="M54" s="8">
        <v>866165.682</v>
      </c>
      <c r="N54" s="8">
        <v>454613</v>
      </c>
      <c r="O54" s="8">
        <v>14405532</v>
      </c>
      <c r="P54" s="8">
        <v>203615</v>
      </c>
      <c r="Q54" s="8">
        <v>9931781</v>
      </c>
      <c r="R54" s="8">
        <v>981769</v>
      </c>
      <c r="S54" s="8">
        <v>88584.976</v>
      </c>
      <c r="T54" s="8">
        <v>3202761</v>
      </c>
      <c r="U54" s="8">
        <v>29382.229</v>
      </c>
      <c r="V54" s="8">
        <v>0</v>
      </c>
      <c r="W54" s="8">
        <v>1640722</v>
      </c>
      <c r="X54" s="8">
        <v>26102</v>
      </c>
      <c r="Y54" s="8">
        <v>0</v>
      </c>
      <c r="Z54" s="8">
        <v>31027.36631</v>
      </c>
      <c r="AA54" s="8">
        <v>339483</v>
      </c>
      <c r="AB54" s="8">
        <v>6735590</v>
      </c>
      <c r="AC54" s="8">
        <v>2651429</v>
      </c>
      <c r="AD54" s="8">
        <v>73999</v>
      </c>
      <c r="AE54" s="8">
        <v>628061</v>
      </c>
      <c r="AF54" s="8">
        <v>7186389.9</v>
      </c>
      <c r="AG54" s="8">
        <v>26739.788</v>
      </c>
      <c r="AH54" s="8">
        <v>17131</v>
      </c>
      <c r="AI54" s="8">
        <v>25107.533060000005</v>
      </c>
      <c r="AJ54" s="8">
        <v>3370459</v>
      </c>
      <c r="AK54" s="8">
        <v>0</v>
      </c>
      <c r="AL54" s="8">
        <v>21294917.606</v>
      </c>
      <c r="AM54" s="8">
        <v>5838</v>
      </c>
      <c r="AN54" s="8">
        <v>3715695.7936700005</v>
      </c>
      <c r="AO54" s="8">
        <v>26963</v>
      </c>
      <c r="AP54" s="8">
        <v>489438</v>
      </c>
      <c r="AQ54" s="8">
        <v>882775</v>
      </c>
      <c r="AR54" s="8">
        <v>6850</v>
      </c>
      <c r="AS54" s="8">
        <v>0</v>
      </c>
      <c r="AT54" s="8">
        <v>46203</v>
      </c>
      <c r="AU54" s="8">
        <v>78166</v>
      </c>
      <c r="AV54" s="8">
        <v>3415860</v>
      </c>
      <c r="AW54" s="8">
        <v>2308.404</v>
      </c>
      <c r="AX54" s="8">
        <v>14979</v>
      </c>
      <c r="AY54" s="8">
        <v>7807455</v>
      </c>
    </row>
    <row r="55" spans="1:51" ht="15" customHeight="1">
      <c r="A55" s="7" t="s">
        <v>162</v>
      </c>
      <c r="B55" s="8">
        <v>0</v>
      </c>
      <c r="C55" s="8">
        <v>0</v>
      </c>
      <c r="D55" s="8">
        <v>143681</v>
      </c>
      <c r="E55" s="8">
        <v>35000</v>
      </c>
      <c r="F55" s="8">
        <v>0</v>
      </c>
      <c r="G55" s="8">
        <v>51250</v>
      </c>
      <c r="H55" s="8">
        <v>117743</v>
      </c>
      <c r="I55" s="8">
        <v>15000</v>
      </c>
      <c r="J55" s="8">
        <v>807324</v>
      </c>
      <c r="K55" s="8">
        <v>162415</v>
      </c>
      <c r="L55" s="8">
        <v>0</v>
      </c>
      <c r="M55" s="8">
        <v>0</v>
      </c>
      <c r="N55" s="8">
        <v>0</v>
      </c>
      <c r="O55" s="8">
        <v>15756353</v>
      </c>
      <c r="P55" s="8">
        <v>1929839</v>
      </c>
      <c r="Q55" s="8">
        <v>12702526</v>
      </c>
      <c r="R55" s="8">
        <v>193438</v>
      </c>
      <c r="S55" s="8">
        <v>0</v>
      </c>
      <c r="T55" s="8">
        <v>2099439</v>
      </c>
      <c r="U55" s="8">
        <v>0</v>
      </c>
      <c r="V55" s="8">
        <v>1422175</v>
      </c>
      <c r="W55" s="8">
        <v>34222</v>
      </c>
      <c r="X55" s="8">
        <v>0</v>
      </c>
      <c r="Y55" s="8">
        <v>75415</v>
      </c>
      <c r="Z55" s="8">
        <v>30000</v>
      </c>
      <c r="AA55" s="8">
        <v>420</v>
      </c>
      <c r="AB55" s="8">
        <v>5055493</v>
      </c>
      <c r="AC55" s="8">
        <v>47225</v>
      </c>
      <c r="AD55" s="8">
        <v>0</v>
      </c>
      <c r="AE55" s="8">
        <v>799</v>
      </c>
      <c r="AF55" s="8">
        <v>9669574</v>
      </c>
      <c r="AG55" s="8">
        <v>0</v>
      </c>
      <c r="AH55" s="8">
        <v>0</v>
      </c>
      <c r="AI55" s="8">
        <v>0</v>
      </c>
      <c r="AJ55" s="8">
        <v>2335</v>
      </c>
      <c r="AK55" s="8">
        <v>0</v>
      </c>
      <c r="AL55" s="8">
        <v>11296289.647</v>
      </c>
      <c r="AM55" s="8">
        <v>12500</v>
      </c>
      <c r="AN55" s="8">
        <v>0</v>
      </c>
      <c r="AO55" s="8">
        <v>0</v>
      </c>
      <c r="AP55" s="8">
        <v>7062</v>
      </c>
      <c r="AQ55" s="8">
        <v>67639</v>
      </c>
      <c r="AR55" s="8">
        <v>0</v>
      </c>
      <c r="AS55" s="8">
        <v>6892200</v>
      </c>
      <c r="AT55" s="8">
        <v>25000</v>
      </c>
      <c r="AU55" s="8">
        <v>473626</v>
      </c>
      <c r="AV55" s="8">
        <v>2912270</v>
      </c>
      <c r="AW55" s="8">
        <v>0</v>
      </c>
      <c r="AX55" s="8">
        <v>0</v>
      </c>
      <c r="AY55" s="8">
        <v>5574741</v>
      </c>
    </row>
    <row r="56" spans="1:51" ht="15" customHeight="1">
      <c r="A56" s="7" t="s">
        <v>163</v>
      </c>
      <c r="B56" s="8">
        <v>0</v>
      </c>
      <c r="C56" s="8">
        <v>0</v>
      </c>
      <c r="D56" s="8">
        <v>16750</v>
      </c>
      <c r="E56" s="8">
        <v>35000</v>
      </c>
      <c r="F56" s="8">
        <v>0</v>
      </c>
      <c r="G56" s="8">
        <v>41250</v>
      </c>
      <c r="H56" s="8">
        <v>24227</v>
      </c>
      <c r="I56" s="8">
        <v>15000</v>
      </c>
      <c r="J56" s="8">
        <v>628434</v>
      </c>
      <c r="K56" s="8">
        <v>162415</v>
      </c>
      <c r="L56" s="8">
        <v>0</v>
      </c>
      <c r="M56" s="8">
        <v>0</v>
      </c>
      <c r="N56" s="8">
        <v>0</v>
      </c>
      <c r="O56" s="8">
        <v>13051995</v>
      </c>
      <c r="P56" s="8">
        <v>1929839</v>
      </c>
      <c r="Q56" s="8">
        <v>10613027</v>
      </c>
      <c r="R56" s="8">
        <v>193438</v>
      </c>
      <c r="S56" s="8">
        <v>0</v>
      </c>
      <c r="T56" s="8">
        <v>2097857</v>
      </c>
      <c r="U56" s="8">
        <v>0</v>
      </c>
      <c r="V56" s="8">
        <v>1422175</v>
      </c>
      <c r="W56" s="8">
        <v>0</v>
      </c>
      <c r="X56" s="8">
        <v>0</v>
      </c>
      <c r="Y56" s="8">
        <v>0</v>
      </c>
      <c r="Z56" s="8">
        <v>30000</v>
      </c>
      <c r="AA56" s="8">
        <v>0</v>
      </c>
      <c r="AB56" s="8">
        <v>5055073</v>
      </c>
      <c r="AC56" s="8">
        <v>20000</v>
      </c>
      <c r="AD56" s="8">
        <v>0</v>
      </c>
      <c r="AE56" s="8">
        <v>799</v>
      </c>
      <c r="AF56" s="8">
        <v>5540752</v>
      </c>
      <c r="AG56" s="8">
        <v>0</v>
      </c>
      <c r="AH56" s="8">
        <v>0</v>
      </c>
      <c r="AI56" s="8">
        <v>0</v>
      </c>
      <c r="AJ56" s="8">
        <v>0</v>
      </c>
      <c r="AK56" s="8">
        <v>0</v>
      </c>
      <c r="AL56" s="8">
        <v>7151700.603</v>
      </c>
      <c r="AM56" s="8">
        <v>12500</v>
      </c>
      <c r="AN56" s="8">
        <v>0</v>
      </c>
      <c r="AO56" s="8">
        <v>0</v>
      </c>
      <c r="AP56" s="8">
        <v>7062</v>
      </c>
      <c r="AQ56" s="8">
        <v>67639</v>
      </c>
      <c r="AR56" s="8">
        <v>0</v>
      </c>
      <c r="AS56" s="8">
        <v>5965043</v>
      </c>
      <c r="AT56" s="8">
        <v>25000</v>
      </c>
      <c r="AU56" s="8">
        <v>473626</v>
      </c>
      <c r="AV56" s="8">
        <v>2912270</v>
      </c>
      <c r="AW56" s="8">
        <v>0</v>
      </c>
      <c r="AX56" s="8">
        <v>0</v>
      </c>
      <c r="AY56" s="8">
        <v>1445918</v>
      </c>
    </row>
    <row r="57" spans="1:51" ht="15" customHeight="1">
      <c r="A57" s="7" t="s">
        <v>164</v>
      </c>
      <c r="B57" s="8">
        <v>0</v>
      </c>
      <c r="C57" s="8">
        <v>0</v>
      </c>
      <c r="D57" s="8">
        <v>126931</v>
      </c>
      <c r="E57" s="8">
        <v>0</v>
      </c>
      <c r="F57" s="8">
        <v>0</v>
      </c>
      <c r="G57" s="8">
        <v>10000</v>
      </c>
      <c r="H57" s="8">
        <v>93516</v>
      </c>
      <c r="I57" s="8">
        <v>0</v>
      </c>
      <c r="J57" s="8">
        <v>178890</v>
      </c>
      <c r="K57" s="8">
        <v>0</v>
      </c>
      <c r="L57" s="8">
        <v>0</v>
      </c>
      <c r="M57" s="8">
        <v>0</v>
      </c>
      <c r="N57" s="8">
        <v>0</v>
      </c>
      <c r="O57" s="8">
        <v>2704358</v>
      </c>
      <c r="P57" s="8">
        <v>0</v>
      </c>
      <c r="Q57" s="8">
        <v>2089499</v>
      </c>
      <c r="R57" s="8">
        <v>0</v>
      </c>
      <c r="S57" s="8">
        <v>0</v>
      </c>
      <c r="T57" s="8">
        <v>1582</v>
      </c>
      <c r="U57" s="8">
        <v>0</v>
      </c>
      <c r="V57" s="8">
        <v>0</v>
      </c>
      <c r="W57" s="8">
        <v>34222</v>
      </c>
      <c r="X57" s="8">
        <v>0</v>
      </c>
      <c r="Y57" s="8">
        <v>75415</v>
      </c>
      <c r="Z57" s="8">
        <v>0</v>
      </c>
      <c r="AA57" s="8">
        <v>420</v>
      </c>
      <c r="AB57" s="8">
        <v>420</v>
      </c>
      <c r="AC57" s="8">
        <v>27225</v>
      </c>
      <c r="AD57" s="8">
        <v>0</v>
      </c>
      <c r="AE57" s="8">
        <v>0</v>
      </c>
      <c r="AF57" s="8">
        <v>4128822</v>
      </c>
      <c r="AG57" s="8">
        <v>0</v>
      </c>
      <c r="AH57" s="8">
        <v>0</v>
      </c>
      <c r="AI57" s="8">
        <v>0</v>
      </c>
      <c r="AJ57" s="8">
        <v>2335</v>
      </c>
      <c r="AK57" s="8">
        <v>0</v>
      </c>
      <c r="AL57" s="8">
        <v>4144589.044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927157</v>
      </c>
      <c r="AT57" s="8">
        <v>0</v>
      </c>
      <c r="AU57" s="8">
        <v>0</v>
      </c>
      <c r="AV57" s="8">
        <v>0</v>
      </c>
      <c r="AW57" s="8">
        <v>0</v>
      </c>
      <c r="AX57" s="8">
        <v>0</v>
      </c>
      <c r="AY57" s="8">
        <v>4128823</v>
      </c>
    </row>
    <row r="58" spans="1:51" ht="15" customHeight="1">
      <c r="A58" s="7" t="s">
        <v>165</v>
      </c>
      <c r="B58" s="8">
        <v>33625</v>
      </c>
      <c r="C58" s="8">
        <v>3475</v>
      </c>
      <c r="D58" s="8">
        <v>8750</v>
      </c>
      <c r="E58" s="8">
        <v>5829.5</v>
      </c>
      <c r="F58" s="8">
        <v>6399</v>
      </c>
      <c r="G58" s="8">
        <v>38572</v>
      </c>
      <c r="H58" s="8">
        <v>308766</v>
      </c>
      <c r="I58" s="8">
        <v>34810</v>
      </c>
      <c r="J58" s="8">
        <v>592527</v>
      </c>
      <c r="K58" s="8">
        <v>518450</v>
      </c>
      <c r="L58" s="8">
        <v>2532</v>
      </c>
      <c r="M58" s="8">
        <v>157650.039</v>
      </c>
      <c r="N58" s="8">
        <v>66165</v>
      </c>
      <c r="O58" s="8">
        <v>8646602</v>
      </c>
      <c r="P58" s="8">
        <v>520888</v>
      </c>
      <c r="Q58" s="8">
        <v>4361325</v>
      </c>
      <c r="R58" s="8">
        <v>415464</v>
      </c>
      <c r="S58" s="8">
        <v>1943.693</v>
      </c>
      <c r="T58" s="8">
        <v>428815</v>
      </c>
      <c r="U58" s="8">
        <v>21745.298</v>
      </c>
      <c r="V58" s="8">
        <v>207755</v>
      </c>
      <c r="W58" s="8">
        <v>167820</v>
      </c>
      <c r="X58" s="8">
        <v>10456</v>
      </c>
      <c r="Y58" s="8">
        <v>22723</v>
      </c>
      <c r="Z58" s="8">
        <v>4274.6451</v>
      </c>
      <c r="AA58" s="8">
        <v>110998</v>
      </c>
      <c r="AB58" s="8">
        <v>1951980</v>
      </c>
      <c r="AC58" s="8">
        <v>303082</v>
      </c>
      <c r="AD58" s="8">
        <v>306794</v>
      </c>
      <c r="AE58" s="8">
        <v>811991</v>
      </c>
      <c r="AF58" s="8">
        <v>2161425.3</v>
      </c>
      <c r="AG58" s="8">
        <v>11308.317</v>
      </c>
      <c r="AH58" s="8">
        <v>2976</v>
      </c>
      <c r="AI58" s="8">
        <v>113956.03774</v>
      </c>
      <c r="AJ58" s="8">
        <v>431803</v>
      </c>
      <c r="AK58" s="8">
        <v>18306</v>
      </c>
      <c r="AL58" s="8">
        <v>4899639.22</v>
      </c>
      <c r="AM58" s="8">
        <v>18973</v>
      </c>
      <c r="AN58" s="8">
        <v>129584.07554</v>
      </c>
      <c r="AO58" s="8">
        <v>4453</v>
      </c>
      <c r="AP58" s="8">
        <v>161607</v>
      </c>
      <c r="AQ58" s="8">
        <v>125408</v>
      </c>
      <c r="AR58" s="8">
        <v>1290</v>
      </c>
      <c r="AS58" s="8">
        <v>110549</v>
      </c>
      <c r="AT58" s="8">
        <v>126236</v>
      </c>
      <c r="AU58" s="8">
        <v>164997</v>
      </c>
      <c r="AV58" s="8">
        <v>557457</v>
      </c>
      <c r="AW58" s="8">
        <v>4090.694</v>
      </c>
      <c r="AX58" s="8">
        <v>1977</v>
      </c>
      <c r="AY58" s="8">
        <v>2291724</v>
      </c>
    </row>
    <row r="59" spans="1:51" ht="15" customHeight="1">
      <c r="A59" s="7" t="s">
        <v>166</v>
      </c>
      <c r="B59" s="8">
        <v>1060</v>
      </c>
      <c r="C59" s="8">
        <v>2005</v>
      </c>
      <c r="D59" s="8">
        <v>2765</v>
      </c>
      <c r="E59" s="8">
        <v>527.9</v>
      </c>
      <c r="F59" s="8">
        <v>752</v>
      </c>
      <c r="G59" s="8">
        <v>14909</v>
      </c>
      <c r="H59" s="8">
        <v>31868</v>
      </c>
      <c r="I59" s="8">
        <v>1451</v>
      </c>
      <c r="J59" s="8">
        <v>55524</v>
      </c>
      <c r="K59" s="8">
        <v>467471</v>
      </c>
      <c r="L59" s="8">
        <v>748</v>
      </c>
      <c r="M59" s="8">
        <v>23279.697</v>
      </c>
      <c r="N59" s="8">
        <v>14820</v>
      </c>
      <c r="O59" s="8">
        <v>686304</v>
      </c>
      <c r="P59" s="8">
        <v>49127</v>
      </c>
      <c r="Q59" s="8">
        <v>257990</v>
      </c>
      <c r="R59" s="8">
        <v>56665</v>
      </c>
      <c r="S59" s="8">
        <v>494.364</v>
      </c>
      <c r="T59" s="8">
        <v>19724</v>
      </c>
      <c r="U59" s="8">
        <v>2528.376</v>
      </c>
      <c r="V59" s="8">
        <v>13322</v>
      </c>
      <c r="W59" s="8">
        <v>12376</v>
      </c>
      <c r="X59" s="8">
        <v>1223</v>
      </c>
      <c r="Y59" s="8">
        <v>5</v>
      </c>
      <c r="Z59" s="8">
        <v>290.86223</v>
      </c>
      <c r="AA59" s="8">
        <v>10167</v>
      </c>
      <c r="AB59" s="8">
        <v>181074</v>
      </c>
      <c r="AC59" s="8">
        <v>85042</v>
      </c>
      <c r="AD59" s="8">
        <v>4641</v>
      </c>
      <c r="AE59" s="8">
        <v>1114</v>
      </c>
      <c r="AF59" s="8">
        <v>62248.9</v>
      </c>
      <c r="AG59" s="8">
        <v>289.742</v>
      </c>
      <c r="AH59" s="8">
        <v>507</v>
      </c>
      <c r="AI59" s="8">
        <v>10600.333960000002</v>
      </c>
      <c r="AJ59" s="8">
        <v>44722</v>
      </c>
      <c r="AK59" s="8">
        <v>7799</v>
      </c>
      <c r="AL59" s="8">
        <v>788138.609</v>
      </c>
      <c r="AM59" s="8">
        <v>4897</v>
      </c>
      <c r="AN59" s="8">
        <v>3502.0343999999996</v>
      </c>
      <c r="AO59" s="8">
        <v>1072</v>
      </c>
      <c r="AP59" s="8">
        <v>56234</v>
      </c>
      <c r="AQ59" s="8">
        <v>17875</v>
      </c>
      <c r="AR59" s="8">
        <v>291</v>
      </c>
      <c r="AS59" s="8">
        <v>82</v>
      </c>
      <c r="AT59" s="8">
        <v>59690</v>
      </c>
      <c r="AU59" s="8">
        <v>829</v>
      </c>
      <c r="AV59" s="8">
        <v>44516</v>
      </c>
      <c r="AW59" s="8">
        <v>438.281</v>
      </c>
      <c r="AX59" s="8">
        <v>1163</v>
      </c>
      <c r="AY59" s="8">
        <v>142085</v>
      </c>
    </row>
    <row r="60" spans="1:51" ht="15" customHeight="1">
      <c r="A60" s="7" t="s">
        <v>167</v>
      </c>
      <c r="B60" s="8">
        <v>31091</v>
      </c>
      <c r="C60" s="8">
        <v>1088</v>
      </c>
      <c r="D60" s="8">
        <v>4232</v>
      </c>
      <c r="E60" s="8">
        <v>3116.2</v>
      </c>
      <c r="F60" s="8">
        <v>481</v>
      </c>
      <c r="G60" s="8">
        <v>12657</v>
      </c>
      <c r="H60" s="8">
        <v>132520</v>
      </c>
      <c r="I60" s="8">
        <v>25034</v>
      </c>
      <c r="J60" s="8">
        <v>175973</v>
      </c>
      <c r="K60" s="8">
        <v>36025</v>
      </c>
      <c r="L60" s="8">
        <v>1073</v>
      </c>
      <c r="M60" s="8">
        <v>29741.988</v>
      </c>
      <c r="N60" s="8">
        <v>10671</v>
      </c>
      <c r="O60" s="8">
        <v>2187317</v>
      </c>
      <c r="P60" s="8">
        <v>423155</v>
      </c>
      <c r="Q60" s="8">
        <v>884108</v>
      </c>
      <c r="R60" s="8">
        <v>279336</v>
      </c>
      <c r="S60" s="8">
        <v>1445.105</v>
      </c>
      <c r="T60" s="8">
        <v>115007</v>
      </c>
      <c r="U60" s="8">
        <v>15242.195</v>
      </c>
      <c r="V60" s="8">
        <v>12368</v>
      </c>
      <c r="W60" s="8">
        <v>39744</v>
      </c>
      <c r="X60" s="8">
        <v>7359</v>
      </c>
      <c r="Y60" s="8">
        <v>20063</v>
      </c>
      <c r="Z60" s="8">
        <v>3433.15845</v>
      </c>
      <c r="AA60" s="8">
        <v>60618</v>
      </c>
      <c r="AB60" s="8">
        <v>539885</v>
      </c>
      <c r="AC60" s="8">
        <v>59785</v>
      </c>
      <c r="AD60" s="8">
        <v>286830</v>
      </c>
      <c r="AE60" s="8">
        <v>699295</v>
      </c>
      <c r="AF60" s="8">
        <v>500180</v>
      </c>
      <c r="AG60" s="8">
        <v>1721.958</v>
      </c>
      <c r="AH60" s="8">
        <v>2469</v>
      </c>
      <c r="AI60" s="8">
        <v>94352.97800999999</v>
      </c>
      <c r="AJ60" s="8">
        <v>86412</v>
      </c>
      <c r="AK60" s="8">
        <v>4872</v>
      </c>
      <c r="AL60" s="8">
        <v>1554425.662</v>
      </c>
      <c r="AM60" s="8">
        <v>8653</v>
      </c>
      <c r="AN60" s="8">
        <v>68491.25644</v>
      </c>
      <c r="AO60" s="8">
        <v>1751</v>
      </c>
      <c r="AP60" s="8">
        <v>78806</v>
      </c>
      <c r="AQ60" s="8">
        <v>27534</v>
      </c>
      <c r="AR60" s="8">
        <v>909</v>
      </c>
      <c r="AS60" s="8">
        <v>109167</v>
      </c>
      <c r="AT60" s="8">
        <v>24179</v>
      </c>
      <c r="AU60" s="8">
        <v>24961</v>
      </c>
      <c r="AV60" s="8">
        <v>104144</v>
      </c>
      <c r="AW60" s="8">
        <v>1113.612</v>
      </c>
      <c r="AX60" s="8">
        <v>725</v>
      </c>
      <c r="AY60" s="8">
        <v>660566</v>
      </c>
    </row>
    <row r="61" spans="1:51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3602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2083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104</v>
      </c>
    </row>
    <row r="62" spans="1:51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6207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387</v>
      </c>
      <c r="AC62" s="8">
        <v>0</v>
      </c>
      <c r="AD62" s="8">
        <v>0</v>
      </c>
      <c r="AE62" s="8">
        <v>0</v>
      </c>
      <c r="AF62" s="8">
        <v>0</v>
      </c>
      <c r="AG62" s="8">
        <v>0</v>
      </c>
      <c r="AH62" s="8">
        <v>0</v>
      </c>
      <c r="AI62" s="8">
        <v>0</v>
      </c>
      <c r="AJ62" s="8">
        <v>3973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598</v>
      </c>
    </row>
    <row r="63" spans="1:51" ht="15" customHeight="1">
      <c r="A63" s="7" t="s">
        <v>170</v>
      </c>
      <c r="B63" s="8">
        <v>866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250</v>
      </c>
      <c r="M63" s="8">
        <v>0</v>
      </c>
      <c r="N63" s="8">
        <v>0</v>
      </c>
      <c r="O63" s="8">
        <v>223797</v>
      </c>
      <c r="P63" s="8">
        <v>4709</v>
      </c>
      <c r="Q63" s="8">
        <v>8175</v>
      </c>
      <c r="R63" s="8">
        <v>0</v>
      </c>
      <c r="S63" s="8">
        <v>0</v>
      </c>
      <c r="T63" s="8">
        <v>0</v>
      </c>
      <c r="U63" s="8">
        <v>0</v>
      </c>
      <c r="V63" s="8">
        <v>308</v>
      </c>
      <c r="W63" s="8">
        <v>0</v>
      </c>
      <c r="X63" s="8">
        <v>398</v>
      </c>
      <c r="Y63" s="8">
        <v>0</v>
      </c>
      <c r="Z63" s="8">
        <v>0</v>
      </c>
      <c r="AA63" s="8">
        <v>2005</v>
      </c>
      <c r="AB63" s="8">
        <v>21104</v>
      </c>
      <c r="AC63" s="8">
        <v>0</v>
      </c>
      <c r="AD63" s="8">
        <v>0</v>
      </c>
      <c r="AE63" s="8">
        <v>0</v>
      </c>
      <c r="AF63" s="8">
        <v>0</v>
      </c>
      <c r="AG63" s="8">
        <v>1049.485</v>
      </c>
      <c r="AH63" s="8">
        <v>0</v>
      </c>
      <c r="AI63" s="8">
        <v>0</v>
      </c>
      <c r="AJ63" s="8">
        <v>93</v>
      </c>
      <c r="AK63" s="8">
        <v>0</v>
      </c>
      <c r="AL63" s="8">
        <v>18315.794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449</v>
      </c>
    </row>
    <row r="64" spans="1:51" ht="15" customHeight="1">
      <c r="A64" s="7" t="s">
        <v>171</v>
      </c>
      <c r="B64" s="8">
        <v>608</v>
      </c>
      <c r="C64" s="8">
        <v>382</v>
      </c>
      <c r="D64" s="8">
        <v>1753</v>
      </c>
      <c r="E64" s="8">
        <v>2185.4</v>
      </c>
      <c r="F64" s="8">
        <v>666</v>
      </c>
      <c r="G64" s="8">
        <v>6006</v>
      </c>
      <c r="H64" s="8">
        <v>31871</v>
      </c>
      <c r="I64" s="8">
        <v>497</v>
      </c>
      <c r="J64" s="8">
        <v>49356</v>
      </c>
      <c r="K64" s="8">
        <v>13125</v>
      </c>
      <c r="L64" s="8">
        <v>321</v>
      </c>
      <c r="M64" s="8">
        <v>27179.717</v>
      </c>
      <c r="N64" s="8">
        <v>10698</v>
      </c>
      <c r="O64" s="8">
        <v>878611</v>
      </c>
      <c r="P64" s="8">
        <v>15838</v>
      </c>
      <c r="Q64" s="8">
        <v>400858</v>
      </c>
      <c r="R64" s="8">
        <v>12779</v>
      </c>
      <c r="S64" s="8">
        <v>4.224</v>
      </c>
      <c r="T64" s="8">
        <v>57193</v>
      </c>
      <c r="U64" s="8">
        <v>3974.727</v>
      </c>
      <c r="V64" s="8">
        <v>54449</v>
      </c>
      <c r="W64" s="8">
        <v>35736</v>
      </c>
      <c r="X64" s="8">
        <v>760</v>
      </c>
      <c r="Y64" s="8">
        <v>2655</v>
      </c>
      <c r="Z64" s="8">
        <v>550.62442</v>
      </c>
      <c r="AA64" s="8">
        <v>3208</v>
      </c>
      <c r="AB64" s="8">
        <v>224072</v>
      </c>
      <c r="AC64" s="8">
        <v>41152</v>
      </c>
      <c r="AD64" s="8">
        <v>3321</v>
      </c>
      <c r="AE64" s="8">
        <v>9755</v>
      </c>
      <c r="AF64" s="8">
        <v>334686.7</v>
      </c>
      <c r="AG64" s="8">
        <v>8247.132</v>
      </c>
      <c r="AH64" s="8">
        <v>0</v>
      </c>
      <c r="AI64" s="8">
        <v>9002.72577</v>
      </c>
      <c r="AJ64" s="8">
        <v>72675</v>
      </c>
      <c r="AK64" s="8">
        <v>5635</v>
      </c>
      <c r="AL64" s="8">
        <v>636664.752</v>
      </c>
      <c r="AM64" s="8">
        <v>5124</v>
      </c>
      <c r="AN64" s="8">
        <v>12590.7847</v>
      </c>
      <c r="AO64" s="8">
        <v>1630</v>
      </c>
      <c r="AP64" s="8">
        <v>6216</v>
      </c>
      <c r="AQ64" s="8">
        <v>17055</v>
      </c>
      <c r="AR64" s="8">
        <v>90</v>
      </c>
      <c r="AS64" s="8">
        <v>1000</v>
      </c>
      <c r="AT64" s="8">
        <v>6541</v>
      </c>
      <c r="AU64" s="8">
        <v>6432</v>
      </c>
      <c r="AV64" s="8">
        <v>74604</v>
      </c>
      <c r="AW64" s="8">
        <v>2538.801</v>
      </c>
      <c r="AX64" s="8">
        <v>89</v>
      </c>
      <c r="AY64" s="8">
        <v>374739</v>
      </c>
    </row>
    <row r="65" spans="1:51" ht="15" customHeight="1">
      <c r="A65" s="7" t="s">
        <v>172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127</v>
      </c>
      <c r="I65" s="8">
        <v>0</v>
      </c>
      <c r="J65" s="8">
        <v>796</v>
      </c>
      <c r="K65" s="8">
        <v>1829</v>
      </c>
      <c r="L65" s="8">
        <v>140</v>
      </c>
      <c r="M65" s="8">
        <v>64.859</v>
      </c>
      <c r="N65" s="8">
        <v>0</v>
      </c>
      <c r="O65" s="8">
        <v>10419</v>
      </c>
      <c r="P65" s="8">
        <v>83</v>
      </c>
      <c r="Q65" s="8">
        <v>151646</v>
      </c>
      <c r="R65" s="8">
        <v>2723</v>
      </c>
      <c r="S65" s="8">
        <v>0</v>
      </c>
      <c r="T65" s="8">
        <v>11951</v>
      </c>
      <c r="U65" s="8">
        <v>0</v>
      </c>
      <c r="V65" s="8">
        <v>0</v>
      </c>
      <c r="W65" s="8">
        <v>0</v>
      </c>
      <c r="X65" s="8">
        <v>716</v>
      </c>
      <c r="Y65" s="8">
        <v>0</v>
      </c>
      <c r="Z65" s="8">
        <v>0</v>
      </c>
      <c r="AA65" s="8">
        <v>0</v>
      </c>
      <c r="AB65" s="8">
        <v>1139</v>
      </c>
      <c r="AC65" s="8">
        <v>14281</v>
      </c>
      <c r="AD65" s="8">
        <v>30</v>
      </c>
      <c r="AE65" s="8">
        <v>1827</v>
      </c>
      <c r="AF65" s="8">
        <v>0</v>
      </c>
      <c r="AG65" s="8">
        <v>0</v>
      </c>
      <c r="AH65" s="8">
        <v>0</v>
      </c>
      <c r="AI65" s="8">
        <v>0</v>
      </c>
      <c r="AJ65" s="8">
        <v>33429</v>
      </c>
      <c r="AK65" s="8">
        <v>0</v>
      </c>
      <c r="AL65" s="8">
        <v>7468.288</v>
      </c>
      <c r="AM65" s="8">
        <v>0</v>
      </c>
      <c r="AN65" s="8">
        <v>0</v>
      </c>
      <c r="AO65" s="8">
        <v>0</v>
      </c>
      <c r="AP65" s="8">
        <v>0</v>
      </c>
      <c r="AQ65" s="8">
        <v>0</v>
      </c>
      <c r="AR65" s="8">
        <v>0</v>
      </c>
      <c r="AS65" s="8">
        <v>300</v>
      </c>
      <c r="AT65" s="8">
        <v>861</v>
      </c>
      <c r="AU65" s="8">
        <v>0</v>
      </c>
      <c r="AV65" s="8">
        <v>4265</v>
      </c>
      <c r="AW65" s="8">
        <v>0</v>
      </c>
      <c r="AX65" s="8">
        <v>0</v>
      </c>
      <c r="AY65" s="8">
        <v>1864</v>
      </c>
    </row>
    <row r="66" spans="1:51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4500</v>
      </c>
      <c r="G66" s="8">
        <v>5000</v>
      </c>
      <c r="H66" s="8">
        <v>112380</v>
      </c>
      <c r="I66" s="8">
        <v>7500</v>
      </c>
      <c r="J66" s="8">
        <v>210447</v>
      </c>
      <c r="K66" s="8">
        <v>0</v>
      </c>
      <c r="L66" s="8">
        <v>0</v>
      </c>
      <c r="M66" s="8">
        <v>69000</v>
      </c>
      <c r="N66" s="8">
        <v>29976</v>
      </c>
      <c r="O66" s="8">
        <v>3074888</v>
      </c>
      <c r="P66" s="8">
        <v>27976</v>
      </c>
      <c r="Q66" s="8">
        <v>2013143</v>
      </c>
      <c r="R66" s="8">
        <v>59880</v>
      </c>
      <c r="S66" s="8">
        <v>0</v>
      </c>
      <c r="T66" s="8">
        <v>224940</v>
      </c>
      <c r="U66" s="8">
        <v>0</v>
      </c>
      <c r="V66" s="8">
        <v>127308</v>
      </c>
      <c r="W66" s="8">
        <v>79964</v>
      </c>
      <c r="X66" s="8">
        <v>0</v>
      </c>
      <c r="Y66" s="8">
        <v>0</v>
      </c>
      <c r="Z66" s="8">
        <v>0</v>
      </c>
      <c r="AA66" s="8">
        <v>35000</v>
      </c>
      <c r="AB66" s="8">
        <v>724749</v>
      </c>
      <c r="AC66" s="8">
        <v>100000</v>
      </c>
      <c r="AD66" s="8">
        <v>11972</v>
      </c>
      <c r="AE66" s="8">
        <v>100000</v>
      </c>
      <c r="AF66" s="8">
        <v>1264309.7</v>
      </c>
      <c r="AG66" s="8">
        <v>0</v>
      </c>
      <c r="AH66" s="8">
        <v>0</v>
      </c>
      <c r="AI66" s="8">
        <v>0</v>
      </c>
      <c r="AJ66" s="8">
        <v>188376</v>
      </c>
      <c r="AK66" s="8">
        <v>0</v>
      </c>
      <c r="AL66" s="8">
        <v>1602143.56</v>
      </c>
      <c r="AM66" s="8">
        <v>299</v>
      </c>
      <c r="AN66" s="8">
        <v>45000</v>
      </c>
      <c r="AO66" s="8">
        <v>0</v>
      </c>
      <c r="AP66" s="8">
        <v>19976</v>
      </c>
      <c r="AQ66" s="8">
        <v>62944</v>
      </c>
      <c r="AR66" s="8">
        <v>0</v>
      </c>
      <c r="AS66" s="8">
        <v>0</v>
      </c>
      <c r="AT66" s="8">
        <v>34964</v>
      </c>
      <c r="AU66" s="8">
        <v>37025</v>
      </c>
      <c r="AV66" s="8">
        <v>329928</v>
      </c>
      <c r="AW66" s="8">
        <v>0</v>
      </c>
      <c r="AX66" s="8">
        <v>0</v>
      </c>
      <c r="AY66" s="8">
        <v>549749</v>
      </c>
    </row>
    <row r="67" spans="1:51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328</v>
      </c>
      <c r="J67" s="8">
        <v>90622</v>
      </c>
      <c r="K67" s="8">
        <v>0</v>
      </c>
      <c r="L67" s="8">
        <v>0</v>
      </c>
      <c r="M67" s="8">
        <v>8383.778</v>
      </c>
      <c r="N67" s="8">
        <v>0</v>
      </c>
      <c r="O67" s="8">
        <v>1585266</v>
      </c>
      <c r="P67" s="8">
        <v>0</v>
      </c>
      <c r="Q67" s="8">
        <v>645405</v>
      </c>
      <c r="R67" s="8">
        <v>4081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259570</v>
      </c>
      <c r="AC67" s="8">
        <v>2822</v>
      </c>
      <c r="AD67" s="8">
        <v>0</v>
      </c>
      <c r="AE67" s="8">
        <v>0</v>
      </c>
      <c r="AF67" s="8">
        <v>0</v>
      </c>
      <c r="AG67" s="8">
        <v>0</v>
      </c>
      <c r="AH67" s="8">
        <v>0</v>
      </c>
      <c r="AI67" s="8">
        <v>0</v>
      </c>
      <c r="AJ67" s="8">
        <v>40</v>
      </c>
      <c r="AK67" s="8">
        <v>0</v>
      </c>
      <c r="AL67" s="8">
        <v>292482.555</v>
      </c>
      <c r="AM67" s="8">
        <v>0</v>
      </c>
      <c r="AN67" s="8">
        <v>0</v>
      </c>
      <c r="AO67" s="8">
        <v>0</v>
      </c>
      <c r="AP67" s="8">
        <v>375</v>
      </c>
      <c r="AQ67" s="8">
        <v>0</v>
      </c>
      <c r="AR67" s="8">
        <v>0</v>
      </c>
      <c r="AS67" s="8">
        <v>0</v>
      </c>
      <c r="AT67" s="8">
        <v>1</v>
      </c>
      <c r="AU67" s="8">
        <v>95750</v>
      </c>
      <c r="AV67" s="8">
        <v>0</v>
      </c>
      <c r="AW67" s="8">
        <v>0</v>
      </c>
      <c r="AX67" s="8">
        <v>0</v>
      </c>
      <c r="AY67" s="8">
        <v>561570</v>
      </c>
    </row>
    <row r="68" spans="1:51" ht="15" customHeight="1">
      <c r="A68" s="5" t="s">
        <v>175</v>
      </c>
      <c r="B68" s="6">
        <v>-1050</v>
      </c>
      <c r="C68" s="6">
        <v>19854</v>
      </c>
      <c r="D68" s="6">
        <v>50670</v>
      </c>
      <c r="E68" s="6">
        <v>30204.1</v>
      </c>
      <c r="F68" s="6">
        <v>13932</v>
      </c>
      <c r="G68" s="6">
        <v>104567</v>
      </c>
      <c r="H68" s="6">
        <v>276798</v>
      </c>
      <c r="I68" s="6">
        <v>26380</v>
      </c>
      <c r="J68" s="6">
        <v>353674</v>
      </c>
      <c r="K68" s="6">
        <v>81843</v>
      </c>
      <c r="L68" s="6">
        <v>56044</v>
      </c>
      <c r="M68" s="6">
        <v>194339.825</v>
      </c>
      <c r="N68" s="6">
        <v>84572</v>
      </c>
      <c r="O68" s="6">
        <v>3605275</v>
      </c>
      <c r="P68" s="6">
        <v>209377</v>
      </c>
      <c r="Q68" s="6">
        <v>2253822</v>
      </c>
      <c r="R68" s="6">
        <v>215775</v>
      </c>
      <c r="S68" s="6">
        <v>21337.957</v>
      </c>
      <c r="T68" s="6">
        <v>332192</v>
      </c>
      <c r="U68" s="6">
        <v>87337.237</v>
      </c>
      <c r="V68" s="6">
        <v>142797</v>
      </c>
      <c r="W68" s="6">
        <v>314158</v>
      </c>
      <c r="X68" s="6">
        <v>8151</v>
      </c>
      <c r="Y68" s="6">
        <v>189697</v>
      </c>
      <c r="Z68" s="6">
        <v>37484.38843</v>
      </c>
      <c r="AA68" s="6">
        <v>52031</v>
      </c>
      <c r="AB68" s="6">
        <v>1231535</v>
      </c>
      <c r="AC68" s="6">
        <v>327913</v>
      </c>
      <c r="AD68" s="6">
        <v>152018</v>
      </c>
      <c r="AE68" s="6">
        <v>172340</v>
      </c>
      <c r="AF68" s="6">
        <v>1546591.6</v>
      </c>
      <c r="AG68" s="6">
        <v>-16926.66</v>
      </c>
      <c r="AH68" s="6">
        <v>16381</v>
      </c>
      <c r="AI68" s="6">
        <v>201286.99878</v>
      </c>
      <c r="AJ68" s="6">
        <v>651511</v>
      </c>
      <c r="AK68" s="6">
        <v>40508</v>
      </c>
      <c r="AL68" s="6">
        <v>2997582.7750000004</v>
      </c>
      <c r="AM68" s="6">
        <v>50411</v>
      </c>
      <c r="AN68" s="6">
        <v>96958.70079000054</v>
      </c>
      <c r="AO68" s="6">
        <v>24151</v>
      </c>
      <c r="AP68" s="6">
        <v>166544</v>
      </c>
      <c r="AQ68" s="6">
        <v>130049</v>
      </c>
      <c r="AR68" s="6">
        <v>23267</v>
      </c>
      <c r="AS68" s="6">
        <v>179590</v>
      </c>
      <c r="AT68" s="6">
        <v>53926</v>
      </c>
      <c r="AU68" s="6">
        <v>320441</v>
      </c>
      <c r="AV68" s="6">
        <v>652628</v>
      </c>
      <c r="AW68" s="6">
        <v>4637.081</v>
      </c>
      <c r="AX68" s="6">
        <v>28061</v>
      </c>
      <c r="AY68" s="6">
        <v>1481065</v>
      </c>
    </row>
    <row r="69" spans="1:51" ht="15" customHeight="1">
      <c r="A69" s="7" t="s">
        <v>176</v>
      </c>
      <c r="B69" s="8">
        <v>0</v>
      </c>
      <c r="C69" s="8">
        <v>23500</v>
      </c>
      <c r="D69" s="8">
        <v>47500</v>
      </c>
      <c r="E69" s="8">
        <v>17500</v>
      </c>
      <c r="F69" s="8">
        <v>17500</v>
      </c>
      <c r="G69" s="8">
        <v>43000</v>
      </c>
      <c r="H69" s="8">
        <v>240000</v>
      </c>
      <c r="I69" s="8">
        <v>20000</v>
      </c>
      <c r="J69" s="8">
        <v>200000</v>
      </c>
      <c r="K69" s="8">
        <v>39904</v>
      </c>
      <c r="L69" s="8">
        <v>39355</v>
      </c>
      <c r="M69" s="8">
        <v>125000</v>
      </c>
      <c r="N69" s="8">
        <v>51892</v>
      </c>
      <c r="O69" s="8">
        <v>3257401</v>
      </c>
      <c r="P69" s="8">
        <v>75000</v>
      </c>
      <c r="Q69" s="8">
        <v>1500000</v>
      </c>
      <c r="R69" s="8">
        <v>70000</v>
      </c>
      <c r="S69" s="8">
        <v>55000</v>
      </c>
      <c r="T69" s="8">
        <v>150000</v>
      </c>
      <c r="U69" s="8">
        <v>75082.92</v>
      </c>
      <c r="V69" s="8">
        <v>157000</v>
      </c>
      <c r="W69" s="8">
        <v>175928</v>
      </c>
      <c r="X69" s="8">
        <v>0</v>
      </c>
      <c r="Y69" s="8">
        <v>57238</v>
      </c>
      <c r="Z69" s="8">
        <v>35000</v>
      </c>
      <c r="AA69" s="8">
        <v>20000</v>
      </c>
      <c r="AB69" s="8">
        <v>760000</v>
      </c>
      <c r="AC69" s="8">
        <v>280000</v>
      </c>
      <c r="AD69" s="8">
        <v>125000</v>
      </c>
      <c r="AE69" s="8">
        <v>26250</v>
      </c>
      <c r="AF69" s="8">
        <v>589810.5</v>
      </c>
      <c r="AG69" s="8">
        <v>0</v>
      </c>
      <c r="AH69" s="8">
        <v>4988</v>
      </c>
      <c r="AI69" s="8">
        <v>81250</v>
      </c>
      <c r="AJ69" s="8">
        <v>623355</v>
      </c>
      <c r="AK69" s="8">
        <v>17500</v>
      </c>
      <c r="AL69" s="8">
        <v>2950000</v>
      </c>
      <c r="AM69" s="8">
        <v>0</v>
      </c>
      <c r="AN69" s="8">
        <v>79619.73</v>
      </c>
      <c r="AO69" s="8">
        <v>18250</v>
      </c>
      <c r="AP69" s="8">
        <v>75000</v>
      </c>
      <c r="AQ69" s="8">
        <v>100000</v>
      </c>
      <c r="AR69" s="8">
        <v>17458</v>
      </c>
      <c r="AS69" s="8">
        <v>172238</v>
      </c>
      <c r="AT69" s="8">
        <v>37500</v>
      </c>
      <c r="AU69" s="8">
        <v>317924</v>
      </c>
      <c r="AV69" s="8">
        <v>445000</v>
      </c>
      <c r="AW69" s="8">
        <v>6000</v>
      </c>
      <c r="AX69" s="8">
        <v>17500</v>
      </c>
      <c r="AY69" s="8">
        <v>1508794</v>
      </c>
    </row>
    <row r="70" spans="1:51" ht="15" customHeight="1">
      <c r="A70" s="7" t="s">
        <v>177</v>
      </c>
      <c r="B70" s="8">
        <v>0</v>
      </c>
      <c r="C70" s="8">
        <v>786</v>
      </c>
      <c r="D70" s="8">
        <v>0</v>
      </c>
      <c r="E70" s="8">
        <v>6681.2</v>
      </c>
      <c r="F70" s="8">
        <v>0</v>
      </c>
      <c r="G70" s="8">
        <v>348</v>
      </c>
      <c r="H70" s="8">
        <v>451</v>
      </c>
      <c r="I70" s="8">
        <v>0</v>
      </c>
      <c r="J70" s="8">
        <v>58214</v>
      </c>
      <c r="K70" s="8">
        <v>24434</v>
      </c>
      <c r="L70" s="8">
        <v>0</v>
      </c>
      <c r="M70" s="8">
        <v>7007.812</v>
      </c>
      <c r="N70" s="8">
        <v>0</v>
      </c>
      <c r="O70" s="8">
        <v>674435</v>
      </c>
      <c r="P70" s="8">
        <v>0</v>
      </c>
      <c r="Q70" s="8">
        <v>300000</v>
      </c>
      <c r="R70" s="8">
        <v>8796</v>
      </c>
      <c r="S70" s="8">
        <v>0</v>
      </c>
      <c r="T70" s="8">
        <v>0</v>
      </c>
      <c r="U70" s="8">
        <v>4414.481</v>
      </c>
      <c r="V70" s="8">
        <v>0</v>
      </c>
      <c r="W70" s="8">
        <v>9913</v>
      </c>
      <c r="X70" s="8">
        <v>0</v>
      </c>
      <c r="Y70" s="8">
        <v>0</v>
      </c>
      <c r="Z70" s="8">
        <v>1654.70322</v>
      </c>
      <c r="AA70" s="8">
        <v>0</v>
      </c>
      <c r="AB70" s="8">
        <v>231306</v>
      </c>
      <c r="AC70" s="8">
        <v>0</v>
      </c>
      <c r="AD70" s="8">
        <v>0</v>
      </c>
      <c r="AE70" s="8">
        <v>2357</v>
      </c>
      <c r="AF70" s="8">
        <v>163703.2</v>
      </c>
      <c r="AG70" s="8">
        <v>0</v>
      </c>
      <c r="AH70" s="8">
        <v>0</v>
      </c>
      <c r="AI70" s="8">
        <v>0</v>
      </c>
      <c r="AJ70" s="8">
        <v>0</v>
      </c>
      <c r="AK70" s="8">
        <v>0</v>
      </c>
      <c r="AL70" s="8">
        <v>300000</v>
      </c>
      <c r="AM70" s="8">
        <v>33000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</row>
    <row r="71" spans="1:51" ht="15" customHeight="1">
      <c r="A71" s="7" t="s">
        <v>178</v>
      </c>
      <c r="B71" s="8">
        <v>0</v>
      </c>
      <c r="C71" s="8">
        <v>231</v>
      </c>
      <c r="D71" s="8">
        <v>1518</v>
      </c>
      <c r="E71" s="8">
        <v>1967.1</v>
      </c>
      <c r="F71" s="8">
        <v>257</v>
      </c>
      <c r="G71" s="8">
        <v>27789</v>
      </c>
      <c r="H71" s="8">
        <v>15835</v>
      </c>
      <c r="I71" s="8">
        <v>2933</v>
      </c>
      <c r="J71" s="8">
        <v>56214</v>
      </c>
      <c r="K71" s="8">
        <v>0</v>
      </c>
      <c r="L71" s="8">
        <v>1435</v>
      </c>
      <c r="M71" s="8">
        <v>18768.688</v>
      </c>
      <c r="N71" s="8">
        <v>8362</v>
      </c>
      <c r="O71" s="8">
        <v>-839582</v>
      </c>
      <c r="P71" s="8">
        <v>36295</v>
      </c>
      <c r="Q71" s="8">
        <v>178643</v>
      </c>
      <c r="R71" s="8">
        <v>26164</v>
      </c>
      <c r="S71" s="8">
        <v>0</v>
      </c>
      <c r="T71" s="8">
        <v>103401</v>
      </c>
      <c r="U71" s="8">
        <v>4136.544</v>
      </c>
      <c r="V71" s="8">
        <v>3720</v>
      </c>
      <c r="W71" s="8">
        <v>79554</v>
      </c>
      <c r="X71" s="8">
        <v>207</v>
      </c>
      <c r="Y71" s="8">
        <v>26233</v>
      </c>
      <c r="Z71" s="8">
        <v>296.80721</v>
      </c>
      <c r="AA71" s="8">
        <v>16265</v>
      </c>
      <c r="AB71" s="8">
        <v>47511</v>
      </c>
      <c r="AC71" s="8">
        <v>7201</v>
      </c>
      <c r="AD71" s="8">
        <v>15403</v>
      </c>
      <c r="AE71" s="8">
        <v>101698</v>
      </c>
      <c r="AF71" s="8">
        <v>577856.1</v>
      </c>
      <c r="AG71" s="8">
        <v>0</v>
      </c>
      <c r="AH71" s="8">
        <v>0</v>
      </c>
      <c r="AI71" s="8">
        <v>41814.945060000005</v>
      </c>
      <c r="AJ71" s="8">
        <v>141950</v>
      </c>
      <c r="AK71" s="8">
        <v>10323</v>
      </c>
      <c r="AL71" s="8">
        <v>65197.671</v>
      </c>
      <c r="AM71" s="8">
        <v>11498</v>
      </c>
      <c r="AN71" s="8">
        <v>17259.22727</v>
      </c>
      <c r="AO71" s="8">
        <v>4486</v>
      </c>
      <c r="AP71" s="8">
        <v>9818</v>
      </c>
      <c r="AQ71" s="8">
        <v>18929</v>
      </c>
      <c r="AR71" s="8">
        <v>1290</v>
      </c>
      <c r="AS71" s="8">
        <v>4494</v>
      </c>
      <c r="AT71" s="8">
        <v>7803</v>
      </c>
      <c r="AU71" s="8">
        <v>-27632</v>
      </c>
      <c r="AV71" s="8">
        <v>166181</v>
      </c>
      <c r="AW71" s="8">
        <v>0</v>
      </c>
      <c r="AX71" s="8">
        <v>8981</v>
      </c>
      <c r="AY71" s="8">
        <v>-316765</v>
      </c>
    </row>
    <row r="72" spans="1:51" ht="15" customHeight="1">
      <c r="A72" s="7" t="s">
        <v>179</v>
      </c>
      <c r="B72" s="8">
        <v>0</v>
      </c>
      <c r="C72" s="8">
        <v>397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1940</v>
      </c>
      <c r="K72" s="8">
        <v>0</v>
      </c>
      <c r="L72" s="8">
        <v>3624</v>
      </c>
      <c r="M72" s="8">
        <v>4951.45</v>
      </c>
      <c r="N72" s="8">
        <v>2190</v>
      </c>
      <c r="O72" s="8">
        <v>0</v>
      </c>
      <c r="P72" s="8">
        <v>43824</v>
      </c>
      <c r="Q72" s="8">
        <v>0</v>
      </c>
      <c r="R72" s="8">
        <v>0</v>
      </c>
      <c r="S72" s="8">
        <v>0</v>
      </c>
      <c r="T72" s="8">
        <v>4397</v>
      </c>
      <c r="U72" s="8">
        <v>0</v>
      </c>
      <c r="V72" s="8">
        <v>0</v>
      </c>
      <c r="W72" s="8">
        <v>3312</v>
      </c>
      <c r="X72" s="8">
        <v>0</v>
      </c>
      <c r="Y72" s="8">
        <v>0</v>
      </c>
      <c r="Z72" s="8">
        <v>0</v>
      </c>
      <c r="AA72" s="8">
        <v>703</v>
      </c>
      <c r="AB72" s="8">
        <v>0</v>
      </c>
      <c r="AC72" s="8">
        <v>0</v>
      </c>
      <c r="AD72" s="8">
        <v>0</v>
      </c>
      <c r="AE72" s="8">
        <v>0</v>
      </c>
      <c r="AF72" s="8">
        <v>23245.1</v>
      </c>
      <c r="AG72" s="8">
        <v>0</v>
      </c>
      <c r="AH72" s="8">
        <v>0</v>
      </c>
      <c r="AI72" s="8">
        <v>4338.40331</v>
      </c>
      <c r="AJ72" s="8">
        <v>10656</v>
      </c>
      <c r="AK72" s="8">
        <v>0</v>
      </c>
      <c r="AL72" s="8">
        <v>301179.077</v>
      </c>
      <c r="AM72" s="8">
        <v>0</v>
      </c>
      <c r="AN72" s="8">
        <v>0</v>
      </c>
      <c r="AO72" s="8">
        <v>0</v>
      </c>
      <c r="AP72" s="8">
        <v>767</v>
      </c>
      <c r="AQ72" s="8">
        <v>1004</v>
      </c>
      <c r="AR72" s="8">
        <v>854</v>
      </c>
      <c r="AS72" s="8">
        <v>0</v>
      </c>
      <c r="AT72" s="8">
        <v>0</v>
      </c>
      <c r="AU72" s="8">
        <v>0</v>
      </c>
      <c r="AV72" s="8">
        <v>8404</v>
      </c>
      <c r="AW72" s="8">
        <v>0</v>
      </c>
      <c r="AX72" s="8">
        <v>0</v>
      </c>
      <c r="AY72" s="8">
        <v>0</v>
      </c>
    </row>
    <row r="73" spans="1:51" ht="15" customHeight="1">
      <c r="A73" s="7" t="s">
        <v>180</v>
      </c>
      <c r="B73" s="8">
        <v>0</v>
      </c>
      <c r="C73" s="8">
        <v>-5748</v>
      </c>
      <c r="D73" s="8">
        <v>0</v>
      </c>
      <c r="E73" s="8">
        <v>0</v>
      </c>
      <c r="F73" s="8">
        <v>635</v>
      </c>
      <c r="G73" s="8">
        <v>12873</v>
      </c>
      <c r="H73" s="8">
        <v>0</v>
      </c>
      <c r="I73" s="8">
        <v>5</v>
      </c>
      <c r="J73" s="8">
        <v>0</v>
      </c>
      <c r="K73" s="8">
        <v>8197</v>
      </c>
      <c r="L73" s="8">
        <v>6899</v>
      </c>
      <c r="M73" s="8">
        <v>28801.757</v>
      </c>
      <c r="N73" s="8">
        <v>11882</v>
      </c>
      <c r="O73" s="8">
        <v>19</v>
      </c>
      <c r="P73" s="8">
        <v>0</v>
      </c>
      <c r="Q73" s="8">
        <v>0</v>
      </c>
      <c r="R73" s="8">
        <v>57364</v>
      </c>
      <c r="S73" s="8">
        <v>-24244.703</v>
      </c>
      <c r="T73" s="8">
        <v>6360</v>
      </c>
      <c r="U73" s="8">
        <v>0</v>
      </c>
      <c r="V73" s="8">
        <v>-30560</v>
      </c>
      <c r="W73" s="8">
        <v>11720</v>
      </c>
      <c r="X73" s="8">
        <v>3563</v>
      </c>
      <c r="Y73" s="8">
        <v>118904</v>
      </c>
      <c r="Z73" s="8">
        <v>0</v>
      </c>
      <c r="AA73" s="8">
        <v>0</v>
      </c>
      <c r="AB73" s="8">
        <v>0</v>
      </c>
      <c r="AC73" s="8">
        <v>1973</v>
      </c>
      <c r="AD73" s="8">
        <v>1563</v>
      </c>
      <c r="AE73" s="8">
        <v>15908</v>
      </c>
      <c r="AF73" s="8">
        <v>142484.7</v>
      </c>
      <c r="AG73" s="8">
        <v>-13891.223</v>
      </c>
      <c r="AH73" s="8">
        <v>4356</v>
      </c>
      <c r="AI73" s="8">
        <v>52331.96536</v>
      </c>
      <c r="AJ73" s="8">
        <v>-214353</v>
      </c>
      <c r="AK73" s="8">
        <v>2670</v>
      </c>
      <c r="AL73" s="8">
        <v>-1067275.355</v>
      </c>
      <c r="AM73" s="8">
        <v>0</v>
      </c>
      <c r="AN73" s="8">
        <v>4799.911079999998</v>
      </c>
      <c r="AO73" s="8">
        <v>-184</v>
      </c>
      <c r="AP73" s="8">
        <v>50415</v>
      </c>
      <c r="AQ73" s="8">
        <v>0</v>
      </c>
      <c r="AR73" s="8">
        <v>3028</v>
      </c>
      <c r="AS73" s="8">
        <v>0</v>
      </c>
      <c r="AT73" s="8">
        <v>0</v>
      </c>
      <c r="AU73" s="8">
        <v>0</v>
      </c>
      <c r="AV73" s="8">
        <v>0</v>
      </c>
      <c r="AW73" s="8">
        <v>-1635.285</v>
      </c>
      <c r="AX73" s="8">
        <v>0</v>
      </c>
      <c r="AY73" s="8">
        <v>0</v>
      </c>
    </row>
    <row r="74" spans="1:51" ht="15" customHeight="1">
      <c r="A74" s="9" t="s">
        <v>181</v>
      </c>
      <c r="B74" s="10">
        <v>-1050</v>
      </c>
      <c r="C74" s="10">
        <v>688</v>
      </c>
      <c r="D74" s="10">
        <v>1652</v>
      </c>
      <c r="E74" s="10">
        <v>4055.8</v>
      </c>
      <c r="F74" s="10">
        <v>-4460</v>
      </c>
      <c r="G74" s="10">
        <v>20557</v>
      </c>
      <c r="H74" s="10">
        <v>20512</v>
      </c>
      <c r="I74" s="10">
        <v>3442</v>
      </c>
      <c r="J74" s="10">
        <v>37306</v>
      </c>
      <c r="K74" s="10">
        <v>9308</v>
      </c>
      <c r="L74" s="10">
        <v>4731</v>
      </c>
      <c r="M74" s="10">
        <v>9810.118</v>
      </c>
      <c r="N74" s="10">
        <v>10246</v>
      </c>
      <c r="O74" s="10">
        <v>513002</v>
      </c>
      <c r="P74" s="10">
        <v>54258</v>
      </c>
      <c r="Q74" s="10">
        <v>275179</v>
      </c>
      <c r="R74" s="10">
        <v>53451</v>
      </c>
      <c r="S74" s="10">
        <v>-9417.34</v>
      </c>
      <c r="T74" s="10">
        <v>68034</v>
      </c>
      <c r="U74" s="10">
        <v>3703.292</v>
      </c>
      <c r="V74" s="10">
        <v>12637</v>
      </c>
      <c r="W74" s="10">
        <v>33731</v>
      </c>
      <c r="X74" s="10">
        <v>4381</v>
      </c>
      <c r="Y74" s="10">
        <v>-12678</v>
      </c>
      <c r="Z74" s="10">
        <v>532.878</v>
      </c>
      <c r="AA74" s="10">
        <v>15063</v>
      </c>
      <c r="AB74" s="10">
        <v>192718</v>
      </c>
      <c r="AC74" s="10">
        <v>38739</v>
      </c>
      <c r="AD74" s="10">
        <v>10052</v>
      </c>
      <c r="AE74" s="10">
        <v>26127</v>
      </c>
      <c r="AF74" s="10">
        <v>49492</v>
      </c>
      <c r="AG74" s="10">
        <v>-3035.437</v>
      </c>
      <c r="AH74" s="10">
        <v>7037</v>
      </c>
      <c r="AI74" s="10">
        <v>21551.685050000004</v>
      </c>
      <c r="AJ74" s="10">
        <v>89903</v>
      </c>
      <c r="AK74" s="10">
        <v>10015</v>
      </c>
      <c r="AL74" s="10">
        <v>448481.382</v>
      </c>
      <c r="AM74" s="10">
        <v>5913</v>
      </c>
      <c r="AN74" s="10">
        <v>-4720.16755999947</v>
      </c>
      <c r="AO74" s="10">
        <v>1599</v>
      </c>
      <c r="AP74" s="10">
        <v>30544</v>
      </c>
      <c r="AQ74" s="10">
        <v>10116</v>
      </c>
      <c r="AR74" s="10">
        <v>637</v>
      </c>
      <c r="AS74" s="10">
        <v>2858</v>
      </c>
      <c r="AT74" s="10">
        <v>8623</v>
      </c>
      <c r="AU74" s="10">
        <v>30149</v>
      </c>
      <c r="AV74" s="10">
        <v>33043</v>
      </c>
      <c r="AW74" s="10">
        <v>272.366</v>
      </c>
      <c r="AX74" s="10">
        <v>1580</v>
      </c>
      <c r="AY74" s="10">
        <v>289036</v>
      </c>
    </row>
    <row r="75" spans="1:51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</row>
    <row r="76" spans="1:51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</row>
    <row r="77" spans="1:51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</row>
    <row r="78" spans="1:51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6692913385826772" right="0.35433070866141736" top="0.5511811023622047" bottom="0.3937007874015748" header="0.5118110236220472" footer="0.5118110236220472"/>
  <pageSetup firstPageNumber="24" useFirstPageNumber="1" horizontalDpi="300" verticalDpi="300" orientation="portrait" paperSize="9" scale="76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H70"/>
  <sheetViews>
    <sheetView showGridLines="0" zoomScalePageLayoutView="0" workbookViewId="0" topLeftCell="A49">
      <selection activeCell="A70" sqref="A70:IV70"/>
    </sheetView>
  </sheetViews>
  <sheetFormatPr defaultColWidth="8.57421875" defaultRowHeight="12.75"/>
  <cols>
    <col min="1" max="1" width="34.8515625" style="3" customWidth="1"/>
    <col min="2" max="34" width="10.8515625" style="3" bestFit="1" customWidth="1"/>
  </cols>
  <sheetData>
    <row r="1" spans="1:34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ht="15" customHeight="1">
      <c r="A2" s="1" t="s">
        <v>1</v>
      </c>
    </row>
    <row r="3" ht="15" customHeight="1"/>
    <row r="4" ht="15" customHeight="1">
      <c r="A4" s="1"/>
    </row>
    <row r="5" spans="1:34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2:34" ht="15" customHeight="1">
      <c r="B6" s="4" t="s">
        <v>51</v>
      </c>
      <c r="C6" s="4" t="s">
        <v>13</v>
      </c>
      <c r="D6" s="4" t="s">
        <v>46</v>
      </c>
      <c r="E6" s="4" t="s">
        <v>44</v>
      </c>
      <c r="F6" s="4" t="s">
        <v>6</v>
      </c>
      <c r="G6" s="4" t="s">
        <v>37</v>
      </c>
      <c r="H6" s="4" t="s">
        <v>41</v>
      </c>
      <c r="I6" s="4" t="s">
        <v>14</v>
      </c>
      <c r="J6" s="4" t="s">
        <v>12</v>
      </c>
      <c r="K6" s="4" t="s">
        <v>2</v>
      </c>
      <c r="L6" s="4" t="s">
        <v>68</v>
      </c>
      <c r="M6" s="4" t="s">
        <v>9</v>
      </c>
      <c r="N6" s="4" t="s">
        <v>11</v>
      </c>
      <c r="O6" s="4" t="s">
        <v>40</v>
      </c>
      <c r="P6" s="4" t="s">
        <v>50</v>
      </c>
      <c r="Q6" s="4" t="s">
        <v>5</v>
      </c>
      <c r="R6" s="4" t="s">
        <v>3</v>
      </c>
      <c r="S6" s="4" t="s">
        <v>42</v>
      </c>
      <c r="T6" s="4" t="s">
        <v>4</v>
      </c>
      <c r="U6" s="4" t="s">
        <v>8</v>
      </c>
      <c r="V6" s="4" t="s">
        <v>73</v>
      </c>
      <c r="W6" s="4" t="s">
        <v>10</v>
      </c>
      <c r="X6" s="4" t="s">
        <v>48</v>
      </c>
      <c r="Y6" s="4" t="s">
        <v>47</v>
      </c>
      <c r="Z6" s="4" t="s">
        <v>43</v>
      </c>
      <c r="AA6" s="4" t="s">
        <v>38</v>
      </c>
      <c r="AB6" s="4" t="s">
        <v>52</v>
      </c>
      <c r="AC6" s="4" t="s">
        <v>49</v>
      </c>
      <c r="AD6" s="4" t="s">
        <v>58</v>
      </c>
      <c r="AE6" s="4" t="s">
        <v>45</v>
      </c>
      <c r="AF6" s="4" t="s">
        <v>39</v>
      </c>
      <c r="AG6" s="4" t="s">
        <v>59</v>
      </c>
      <c r="AH6" s="4" t="s">
        <v>7</v>
      </c>
    </row>
    <row r="7" spans="2:34" ht="15" customHeight="1">
      <c r="B7" s="19" t="s">
        <v>79</v>
      </c>
      <c r="C7" s="19"/>
      <c r="D7" s="19" t="s">
        <v>79</v>
      </c>
      <c r="E7" s="19" t="s">
        <v>79</v>
      </c>
      <c r="F7" s="19"/>
      <c r="G7" s="19" t="s">
        <v>79</v>
      </c>
      <c r="H7" s="19" t="s">
        <v>79</v>
      </c>
      <c r="I7" s="19"/>
      <c r="J7" s="19"/>
      <c r="K7" s="19"/>
      <c r="L7" s="19" t="s">
        <v>79</v>
      </c>
      <c r="M7" s="19"/>
      <c r="N7" s="19"/>
      <c r="O7" s="19" t="s">
        <v>79</v>
      </c>
      <c r="P7" s="19" t="s">
        <v>79</v>
      </c>
      <c r="Q7" s="19"/>
      <c r="R7" s="19"/>
      <c r="S7" s="19" t="s">
        <v>79</v>
      </c>
      <c r="T7" s="19"/>
      <c r="U7" s="19"/>
      <c r="V7" s="19" t="s">
        <v>79</v>
      </c>
      <c r="W7" s="19"/>
      <c r="X7" s="19" t="s">
        <v>79</v>
      </c>
      <c r="Y7" s="19" t="s">
        <v>79</v>
      </c>
      <c r="Z7" s="19" t="s">
        <v>79</v>
      </c>
      <c r="AA7" s="19" t="s">
        <v>79</v>
      </c>
      <c r="AB7" s="19" t="s">
        <v>79</v>
      </c>
      <c r="AC7" s="19" t="s">
        <v>79</v>
      </c>
      <c r="AD7" s="19" t="s">
        <v>79</v>
      </c>
      <c r="AE7" s="19" t="s">
        <v>79</v>
      </c>
      <c r="AF7" s="19" t="s">
        <v>79</v>
      </c>
      <c r="AG7" s="19" t="s">
        <v>79</v>
      </c>
      <c r="AH7" s="19"/>
    </row>
    <row r="8" spans="1:34" ht="15" customHeight="1">
      <c r="A8" s="5" t="s">
        <v>16</v>
      </c>
      <c r="B8" s="6">
        <v>11937</v>
      </c>
      <c r="C8" s="6">
        <v>183661</v>
      </c>
      <c r="D8" s="6">
        <v>59924</v>
      </c>
      <c r="E8" s="6">
        <v>21015</v>
      </c>
      <c r="F8" s="6">
        <v>592129</v>
      </c>
      <c r="G8" s="6">
        <v>55188</v>
      </c>
      <c r="H8" s="6">
        <v>147276</v>
      </c>
      <c r="I8" s="6">
        <v>73209</v>
      </c>
      <c r="J8" s="6">
        <v>755628</v>
      </c>
      <c r="K8" s="6">
        <v>1197356.0000000002</v>
      </c>
      <c r="L8" s="6">
        <v>13835</v>
      </c>
      <c r="M8" s="6">
        <v>527256</v>
      </c>
      <c r="N8" s="6">
        <v>488171.00000000006</v>
      </c>
      <c r="O8" s="6">
        <v>101867</v>
      </c>
      <c r="P8" s="6">
        <v>50089</v>
      </c>
      <c r="Q8" s="6">
        <v>754911</v>
      </c>
      <c r="R8" s="6">
        <v>1454781</v>
      </c>
      <c r="S8" s="6">
        <v>170313</v>
      </c>
      <c r="T8" s="6">
        <v>1030935</v>
      </c>
      <c r="U8" s="6">
        <v>1085506</v>
      </c>
      <c r="V8" s="6">
        <v>9237</v>
      </c>
      <c r="W8" s="6">
        <v>2912767</v>
      </c>
      <c r="X8" s="6">
        <v>22075</v>
      </c>
      <c r="Y8" s="6">
        <v>29589</v>
      </c>
      <c r="Z8" s="6">
        <v>130499</v>
      </c>
      <c r="AA8" s="6">
        <v>406558</v>
      </c>
      <c r="AB8" s="6">
        <v>34918</v>
      </c>
      <c r="AC8" s="6">
        <v>29924</v>
      </c>
      <c r="AD8" s="6">
        <v>87290</v>
      </c>
      <c r="AE8" s="6">
        <v>66758</v>
      </c>
      <c r="AF8" s="6">
        <v>205314</v>
      </c>
      <c r="AG8" s="6">
        <v>31033</v>
      </c>
      <c r="AH8" s="6">
        <v>537787</v>
      </c>
    </row>
    <row r="9" spans="1:34" ht="15" customHeight="1">
      <c r="A9" s="7" t="s">
        <v>17</v>
      </c>
      <c r="B9" s="8">
        <v>596</v>
      </c>
      <c r="C9" s="8">
        <v>19586</v>
      </c>
      <c r="D9" s="8">
        <v>2691</v>
      </c>
      <c r="E9" s="8">
        <v>1718</v>
      </c>
      <c r="F9" s="8">
        <v>102824</v>
      </c>
      <c r="G9" s="8">
        <v>16362</v>
      </c>
      <c r="H9" s="8">
        <v>20610</v>
      </c>
      <c r="I9" s="8">
        <v>1344</v>
      </c>
      <c r="J9" s="8">
        <v>111354</v>
      </c>
      <c r="K9" s="8">
        <v>199087</v>
      </c>
      <c r="L9" s="8">
        <v>1094</v>
      </c>
      <c r="M9" s="8">
        <v>86802</v>
      </c>
      <c r="N9" s="8">
        <v>35288</v>
      </c>
      <c r="O9" s="8">
        <v>16529</v>
      </c>
      <c r="P9" s="8">
        <v>4166</v>
      </c>
      <c r="Q9" s="8">
        <v>139021</v>
      </c>
      <c r="R9" s="8">
        <v>169226</v>
      </c>
      <c r="S9" s="8">
        <v>3164</v>
      </c>
      <c r="T9" s="8">
        <v>140730</v>
      </c>
      <c r="U9" s="8">
        <v>152304</v>
      </c>
      <c r="V9" s="8">
        <v>341</v>
      </c>
      <c r="W9" s="8">
        <v>372895.00000000006</v>
      </c>
      <c r="X9" s="8">
        <v>903</v>
      </c>
      <c r="Y9" s="8">
        <v>1391</v>
      </c>
      <c r="Z9" s="8">
        <v>25440</v>
      </c>
      <c r="AA9" s="8">
        <v>80899</v>
      </c>
      <c r="AB9" s="8">
        <v>17</v>
      </c>
      <c r="AC9" s="8">
        <v>368</v>
      </c>
      <c r="AD9" s="8">
        <v>12464</v>
      </c>
      <c r="AE9" s="8">
        <v>5556</v>
      </c>
      <c r="AF9" s="8">
        <v>33698</v>
      </c>
      <c r="AG9" s="8">
        <v>724</v>
      </c>
      <c r="AH9" s="8">
        <v>122180</v>
      </c>
    </row>
    <row r="10" spans="1:34" ht="15" customHeight="1">
      <c r="A10" s="7" t="s">
        <v>18</v>
      </c>
      <c r="B10" s="8">
        <v>9</v>
      </c>
      <c r="C10" s="8">
        <v>15566</v>
      </c>
      <c r="D10" s="8">
        <v>775</v>
      </c>
      <c r="E10" s="8">
        <v>897</v>
      </c>
      <c r="F10" s="8">
        <v>90841</v>
      </c>
      <c r="G10" s="8">
        <v>10728</v>
      </c>
      <c r="H10" s="8">
        <v>10114</v>
      </c>
      <c r="I10" s="8">
        <v>594</v>
      </c>
      <c r="J10" s="8">
        <v>66320</v>
      </c>
      <c r="K10" s="8">
        <v>147314</v>
      </c>
      <c r="L10" s="8">
        <v>876</v>
      </c>
      <c r="M10" s="8">
        <v>60386</v>
      </c>
      <c r="N10" s="8">
        <v>22118</v>
      </c>
      <c r="O10" s="8">
        <v>10908</v>
      </c>
      <c r="P10" s="8">
        <v>2350</v>
      </c>
      <c r="Q10" s="8">
        <v>74579</v>
      </c>
      <c r="R10" s="8">
        <v>146528</v>
      </c>
      <c r="S10" s="8">
        <v>1297</v>
      </c>
      <c r="T10" s="8">
        <v>93426</v>
      </c>
      <c r="U10" s="8">
        <v>118028</v>
      </c>
      <c r="V10" s="8">
        <v>328</v>
      </c>
      <c r="W10" s="8">
        <v>355398</v>
      </c>
      <c r="X10" s="8">
        <v>896</v>
      </c>
      <c r="Y10" s="8">
        <v>222</v>
      </c>
      <c r="Z10" s="8">
        <v>15228</v>
      </c>
      <c r="AA10" s="8">
        <v>66197</v>
      </c>
      <c r="AB10" s="8">
        <v>5</v>
      </c>
      <c r="AC10" s="8">
        <v>153</v>
      </c>
      <c r="AD10" s="8">
        <v>7385</v>
      </c>
      <c r="AE10" s="8">
        <v>1967</v>
      </c>
      <c r="AF10" s="8">
        <v>30571</v>
      </c>
      <c r="AG10" s="8">
        <v>451</v>
      </c>
      <c r="AH10" s="8">
        <v>75061</v>
      </c>
    </row>
    <row r="11" spans="1:34" ht="15" customHeight="1">
      <c r="A11" s="7" t="s">
        <v>92</v>
      </c>
      <c r="B11" s="8">
        <v>587</v>
      </c>
      <c r="C11" s="8">
        <v>4020</v>
      </c>
      <c r="D11" s="8">
        <v>1916</v>
      </c>
      <c r="E11" s="8">
        <v>821</v>
      </c>
      <c r="F11" s="8">
        <v>11983</v>
      </c>
      <c r="G11" s="8">
        <v>5634</v>
      </c>
      <c r="H11" s="8">
        <v>10496</v>
      </c>
      <c r="I11" s="8">
        <v>750</v>
      </c>
      <c r="J11" s="8">
        <v>45034</v>
      </c>
      <c r="K11" s="8">
        <v>51773</v>
      </c>
      <c r="L11" s="8">
        <v>218</v>
      </c>
      <c r="M11" s="8">
        <v>26416</v>
      </c>
      <c r="N11" s="8">
        <v>13170</v>
      </c>
      <c r="O11" s="8">
        <v>5621</v>
      </c>
      <c r="P11" s="8">
        <v>1816</v>
      </c>
      <c r="Q11" s="8">
        <v>64442</v>
      </c>
      <c r="R11" s="8">
        <v>22698</v>
      </c>
      <c r="S11" s="8">
        <v>1867</v>
      </c>
      <c r="T11" s="8">
        <v>47304</v>
      </c>
      <c r="U11" s="8">
        <v>34276</v>
      </c>
      <c r="V11" s="8">
        <v>13</v>
      </c>
      <c r="W11" s="8">
        <v>17497</v>
      </c>
      <c r="X11" s="8">
        <v>7</v>
      </c>
      <c r="Y11" s="8">
        <v>1169</v>
      </c>
      <c r="Z11" s="8">
        <v>10212</v>
      </c>
      <c r="AA11" s="8">
        <v>14702</v>
      </c>
      <c r="AB11" s="8">
        <v>12</v>
      </c>
      <c r="AC11" s="8">
        <v>215</v>
      </c>
      <c r="AD11" s="8">
        <v>5079</v>
      </c>
      <c r="AE11" s="8">
        <v>3589</v>
      </c>
      <c r="AF11" s="8">
        <v>3127</v>
      </c>
      <c r="AG11" s="8">
        <v>273</v>
      </c>
      <c r="AH11" s="8">
        <v>47119</v>
      </c>
    </row>
    <row r="12" spans="1:34" ht="15" customHeight="1">
      <c r="A12" s="7" t="s">
        <v>310</v>
      </c>
      <c r="B12" s="8">
        <v>9319</v>
      </c>
      <c r="C12" s="8">
        <v>111707</v>
      </c>
      <c r="D12" s="8">
        <v>43822</v>
      </c>
      <c r="E12" s="8">
        <v>14782</v>
      </c>
      <c r="F12" s="8">
        <v>293540</v>
      </c>
      <c r="G12" s="8">
        <v>27302</v>
      </c>
      <c r="H12" s="8">
        <v>99599</v>
      </c>
      <c r="I12" s="8">
        <v>51461</v>
      </c>
      <c r="J12" s="8">
        <v>292305</v>
      </c>
      <c r="K12" s="8">
        <v>740828</v>
      </c>
      <c r="L12" s="8">
        <v>11066</v>
      </c>
      <c r="M12" s="8">
        <v>314494</v>
      </c>
      <c r="N12" s="8">
        <v>336451.00000000006</v>
      </c>
      <c r="O12" s="8">
        <v>64462</v>
      </c>
      <c r="P12" s="8">
        <v>35519</v>
      </c>
      <c r="Q12" s="8">
        <v>353815.00000000006</v>
      </c>
      <c r="R12" s="8">
        <v>800615</v>
      </c>
      <c r="S12" s="8">
        <v>102426</v>
      </c>
      <c r="T12" s="8">
        <v>543157</v>
      </c>
      <c r="U12" s="8">
        <v>538025</v>
      </c>
      <c r="V12" s="8">
        <v>6917</v>
      </c>
      <c r="W12" s="8">
        <v>1687442</v>
      </c>
      <c r="X12" s="8">
        <v>16925</v>
      </c>
      <c r="Y12" s="8">
        <v>20696</v>
      </c>
      <c r="Z12" s="8">
        <v>78739</v>
      </c>
      <c r="AA12" s="8">
        <v>240448</v>
      </c>
      <c r="AB12" s="8">
        <v>31522</v>
      </c>
      <c r="AC12" s="8">
        <v>19828</v>
      </c>
      <c r="AD12" s="8">
        <v>45915</v>
      </c>
      <c r="AE12" s="8">
        <v>45732</v>
      </c>
      <c r="AF12" s="8">
        <v>131518</v>
      </c>
      <c r="AG12" s="8">
        <v>16447</v>
      </c>
      <c r="AH12" s="8">
        <v>256238</v>
      </c>
    </row>
    <row r="13" spans="1:34" ht="15" customHeight="1">
      <c r="A13" s="7" t="s">
        <v>330</v>
      </c>
      <c r="B13" s="8">
        <v>306</v>
      </c>
      <c r="C13" s="8">
        <v>32447</v>
      </c>
      <c r="D13" s="8">
        <v>18367</v>
      </c>
      <c r="E13" s="8">
        <v>3465</v>
      </c>
      <c r="F13" s="8">
        <v>128907</v>
      </c>
      <c r="G13" s="8">
        <v>11044</v>
      </c>
      <c r="H13" s="8">
        <v>5320</v>
      </c>
      <c r="I13" s="8">
        <v>14572</v>
      </c>
      <c r="J13" s="8">
        <v>35088</v>
      </c>
      <c r="K13" s="8">
        <v>227278</v>
      </c>
      <c r="L13" s="8">
        <v>681</v>
      </c>
      <c r="M13" s="8">
        <v>120174</v>
      </c>
      <c r="N13" s="8">
        <v>71995</v>
      </c>
      <c r="O13" s="8">
        <v>12028</v>
      </c>
      <c r="P13" s="8">
        <v>12294</v>
      </c>
      <c r="Q13" s="8">
        <v>73372</v>
      </c>
      <c r="R13" s="8">
        <v>273316</v>
      </c>
      <c r="S13" s="8">
        <v>14958</v>
      </c>
      <c r="T13" s="8">
        <v>238909</v>
      </c>
      <c r="U13" s="8">
        <v>157887</v>
      </c>
      <c r="V13" s="8">
        <v>1319</v>
      </c>
      <c r="W13" s="8">
        <v>362855.00000000006</v>
      </c>
      <c r="X13" s="8">
        <v>2298</v>
      </c>
      <c r="Y13" s="8">
        <v>2851</v>
      </c>
      <c r="Z13" s="8">
        <v>27408</v>
      </c>
      <c r="AA13" s="8">
        <v>6754</v>
      </c>
      <c r="AB13" s="8">
        <v>3545</v>
      </c>
      <c r="AC13" s="8">
        <v>7346</v>
      </c>
      <c r="AD13" s="8">
        <v>8890</v>
      </c>
      <c r="AE13" s="8">
        <v>7899</v>
      </c>
      <c r="AF13" s="8">
        <v>1700</v>
      </c>
      <c r="AG13" s="8">
        <v>77</v>
      </c>
      <c r="AH13" s="8">
        <v>100933</v>
      </c>
    </row>
    <row r="14" spans="1:34" ht="15" customHeight="1">
      <c r="A14" s="7" t="s">
        <v>94</v>
      </c>
      <c r="B14" s="8">
        <v>9013</v>
      </c>
      <c r="C14" s="8">
        <v>80763</v>
      </c>
      <c r="D14" s="8">
        <v>25821</v>
      </c>
      <c r="E14" s="8">
        <v>11399</v>
      </c>
      <c r="F14" s="8">
        <v>185212</v>
      </c>
      <c r="G14" s="8">
        <v>16867</v>
      </c>
      <c r="H14" s="8">
        <v>94432</v>
      </c>
      <c r="I14" s="8">
        <v>36889</v>
      </c>
      <c r="J14" s="8">
        <v>258117</v>
      </c>
      <c r="K14" s="8">
        <v>530009</v>
      </c>
      <c r="L14" s="8">
        <v>10385</v>
      </c>
      <c r="M14" s="8">
        <v>202347</v>
      </c>
      <c r="N14" s="8">
        <v>287349</v>
      </c>
      <c r="O14" s="8">
        <v>52626</v>
      </c>
      <c r="P14" s="8">
        <v>23243</v>
      </c>
      <c r="Q14" s="8">
        <v>285942</v>
      </c>
      <c r="R14" s="8">
        <v>545089</v>
      </c>
      <c r="S14" s="8">
        <v>87558</v>
      </c>
      <c r="T14" s="8">
        <v>332220</v>
      </c>
      <c r="U14" s="8">
        <v>408308.99999999994</v>
      </c>
      <c r="V14" s="8">
        <v>5598</v>
      </c>
      <c r="W14" s="8">
        <v>1376194</v>
      </c>
      <c r="X14" s="8">
        <v>14627</v>
      </c>
      <c r="Y14" s="8">
        <v>18005</v>
      </c>
      <c r="Z14" s="8">
        <v>52241</v>
      </c>
      <c r="AA14" s="8">
        <v>238352</v>
      </c>
      <c r="AB14" s="8">
        <v>28102</v>
      </c>
      <c r="AC14" s="8">
        <v>12482</v>
      </c>
      <c r="AD14" s="8">
        <v>37297</v>
      </c>
      <c r="AE14" s="8">
        <v>37833</v>
      </c>
      <c r="AF14" s="8">
        <v>133169</v>
      </c>
      <c r="AG14" s="8">
        <v>19389</v>
      </c>
      <c r="AH14" s="8">
        <v>177416</v>
      </c>
    </row>
    <row r="15" spans="1:34" ht="15" customHeight="1">
      <c r="A15" s="7" t="s">
        <v>311</v>
      </c>
      <c r="B15" s="8">
        <v>0</v>
      </c>
      <c r="C15" s="8">
        <v>1503</v>
      </c>
      <c r="D15" s="8">
        <v>366</v>
      </c>
      <c r="E15" s="8">
        <v>82</v>
      </c>
      <c r="F15" s="8">
        <v>20579</v>
      </c>
      <c r="G15" s="8">
        <v>609</v>
      </c>
      <c r="H15" s="8">
        <v>153</v>
      </c>
      <c r="I15" s="8">
        <v>0</v>
      </c>
      <c r="J15" s="8">
        <v>900</v>
      </c>
      <c r="K15" s="8">
        <v>16459</v>
      </c>
      <c r="L15" s="8">
        <v>0</v>
      </c>
      <c r="M15" s="8">
        <v>8027</v>
      </c>
      <c r="N15" s="8">
        <v>22893</v>
      </c>
      <c r="O15" s="8">
        <v>192</v>
      </c>
      <c r="P15" s="8">
        <v>18</v>
      </c>
      <c r="Q15" s="8">
        <v>5499</v>
      </c>
      <c r="R15" s="8">
        <v>17790</v>
      </c>
      <c r="S15" s="8">
        <v>90</v>
      </c>
      <c r="T15" s="8">
        <v>27972</v>
      </c>
      <c r="U15" s="8">
        <v>28171</v>
      </c>
      <c r="V15" s="8">
        <v>0</v>
      </c>
      <c r="W15" s="8">
        <v>51607</v>
      </c>
      <c r="X15" s="8">
        <v>0</v>
      </c>
      <c r="Y15" s="8">
        <v>160</v>
      </c>
      <c r="Z15" s="8">
        <v>910</v>
      </c>
      <c r="AA15" s="8">
        <v>4658</v>
      </c>
      <c r="AB15" s="8">
        <v>125</v>
      </c>
      <c r="AC15" s="8">
        <v>0</v>
      </c>
      <c r="AD15" s="8">
        <v>272</v>
      </c>
      <c r="AE15" s="8">
        <v>0</v>
      </c>
      <c r="AF15" s="8">
        <v>3351</v>
      </c>
      <c r="AG15" s="8">
        <v>3019</v>
      </c>
      <c r="AH15" s="8">
        <v>22111</v>
      </c>
    </row>
    <row r="16" spans="1:34" ht="15" customHeight="1">
      <c r="A16" s="7" t="s">
        <v>331</v>
      </c>
      <c r="B16" s="8">
        <v>1488</v>
      </c>
      <c r="C16" s="8">
        <v>33110</v>
      </c>
      <c r="D16" s="8">
        <v>6664</v>
      </c>
      <c r="E16" s="8">
        <v>2338</v>
      </c>
      <c r="F16" s="8">
        <v>144451</v>
      </c>
      <c r="G16" s="8">
        <v>6966</v>
      </c>
      <c r="H16" s="8">
        <v>7752</v>
      </c>
      <c r="I16" s="8">
        <v>14748</v>
      </c>
      <c r="J16" s="8">
        <v>254311</v>
      </c>
      <c r="K16" s="8">
        <v>175807</v>
      </c>
      <c r="L16" s="8">
        <v>670</v>
      </c>
      <c r="M16" s="8">
        <v>72231</v>
      </c>
      <c r="N16" s="8">
        <v>54819</v>
      </c>
      <c r="O16" s="8">
        <v>8724</v>
      </c>
      <c r="P16" s="8">
        <v>8277</v>
      </c>
      <c r="Q16" s="8">
        <v>93903</v>
      </c>
      <c r="R16" s="8">
        <v>368544</v>
      </c>
      <c r="S16" s="8">
        <v>52557</v>
      </c>
      <c r="T16" s="8">
        <v>176504</v>
      </c>
      <c r="U16" s="8">
        <v>283813</v>
      </c>
      <c r="V16" s="8">
        <v>671</v>
      </c>
      <c r="W16" s="8">
        <v>519539.00000000006</v>
      </c>
      <c r="X16" s="8">
        <v>1535</v>
      </c>
      <c r="Y16" s="8">
        <v>4712</v>
      </c>
      <c r="Z16" s="8">
        <v>18116</v>
      </c>
      <c r="AA16" s="8">
        <v>43887</v>
      </c>
      <c r="AB16" s="8">
        <v>1154</v>
      </c>
      <c r="AC16" s="8">
        <v>8822</v>
      </c>
      <c r="AD16" s="8">
        <v>18209</v>
      </c>
      <c r="AE16" s="8">
        <v>9328</v>
      </c>
      <c r="AF16" s="8">
        <v>20893</v>
      </c>
      <c r="AG16" s="8">
        <v>10198</v>
      </c>
      <c r="AH16" s="8">
        <v>99725</v>
      </c>
    </row>
    <row r="17" spans="1:34" ht="15" customHeight="1">
      <c r="A17" s="7" t="s">
        <v>19</v>
      </c>
      <c r="B17" s="8">
        <v>1488</v>
      </c>
      <c r="C17" s="8">
        <v>32700</v>
      </c>
      <c r="D17" s="8">
        <v>6579</v>
      </c>
      <c r="E17" s="8">
        <v>2338</v>
      </c>
      <c r="F17" s="8">
        <v>127244</v>
      </c>
      <c r="G17" s="8">
        <v>6956</v>
      </c>
      <c r="H17" s="8">
        <v>7673</v>
      </c>
      <c r="I17" s="8">
        <v>14644</v>
      </c>
      <c r="J17" s="8">
        <v>225674</v>
      </c>
      <c r="K17" s="8">
        <v>166044</v>
      </c>
      <c r="L17" s="8">
        <v>679</v>
      </c>
      <c r="M17" s="8">
        <v>69585</v>
      </c>
      <c r="N17" s="8">
        <v>53345</v>
      </c>
      <c r="O17" s="8">
        <v>6478</v>
      </c>
      <c r="P17" s="8">
        <v>8277</v>
      </c>
      <c r="Q17" s="8">
        <v>85935</v>
      </c>
      <c r="R17" s="8">
        <v>357563.00000000006</v>
      </c>
      <c r="S17" s="8">
        <v>51088</v>
      </c>
      <c r="T17" s="8">
        <v>139299</v>
      </c>
      <c r="U17" s="8">
        <v>265111</v>
      </c>
      <c r="V17" s="8">
        <v>671</v>
      </c>
      <c r="W17" s="8">
        <v>458440.99999999994</v>
      </c>
      <c r="X17" s="8">
        <v>1535</v>
      </c>
      <c r="Y17" s="8">
        <v>4693</v>
      </c>
      <c r="Z17" s="8">
        <v>16445</v>
      </c>
      <c r="AA17" s="8">
        <v>41569</v>
      </c>
      <c r="AB17" s="8">
        <v>1022</v>
      </c>
      <c r="AC17" s="8">
        <v>8822</v>
      </c>
      <c r="AD17" s="8">
        <v>18209</v>
      </c>
      <c r="AE17" s="8">
        <v>9103</v>
      </c>
      <c r="AF17" s="8">
        <v>20069</v>
      </c>
      <c r="AG17" s="8">
        <v>8701</v>
      </c>
      <c r="AH17" s="8">
        <v>87927</v>
      </c>
    </row>
    <row r="18" spans="1:34" ht="15" customHeight="1">
      <c r="A18" s="7" t="s">
        <v>95</v>
      </c>
      <c r="B18" s="8">
        <v>1488</v>
      </c>
      <c r="C18" s="8">
        <v>31269</v>
      </c>
      <c r="D18" s="8">
        <v>3247</v>
      </c>
      <c r="E18" s="8">
        <v>2338</v>
      </c>
      <c r="F18" s="8">
        <v>103943</v>
      </c>
      <c r="G18" s="8">
        <v>6914</v>
      </c>
      <c r="H18" s="8">
        <v>7088</v>
      </c>
      <c r="I18" s="8">
        <v>7825</v>
      </c>
      <c r="J18" s="8">
        <v>223508</v>
      </c>
      <c r="K18" s="8">
        <v>113220</v>
      </c>
      <c r="L18" s="8">
        <v>469</v>
      </c>
      <c r="M18" s="8">
        <v>48564</v>
      </c>
      <c r="N18" s="8">
        <v>33247</v>
      </c>
      <c r="O18" s="8">
        <v>6093</v>
      </c>
      <c r="P18" s="8">
        <v>8277</v>
      </c>
      <c r="Q18" s="8">
        <v>68246</v>
      </c>
      <c r="R18" s="8">
        <v>250481</v>
      </c>
      <c r="S18" s="8">
        <v>32663</v>
      </c>
      <c r="T18" s="8">
        <v>126126</v>
      </c>
      <c r="U18" s="8">
        <v>214702</v>
      </c>
      <c r="V18" s="8">
        <v>671</v>
      </c>
      <c r="W18" s="8">
        <v>437254</v>
      </c>
      <c r="X18" s="8">
        <v>1535</v>
      </c>
      <c r="Y18" s="8">
        <v>3797</v>
      </c>
      <c r="Z18" s="8">
        <v>16345</v>
      </c>
      <c r="AA18" s="8">
        <v>39925</v>
      </c>
      <c r="AB18" s="8">
        <v>608</v>
      </c>
      <c r="AC18" s="8">
        <v>8802</v>
      </c>
      <c r="AD18" s="8">
        <v>18021</v>
      </c>
      <c r="AE18" s="8">
        <v>8659</v>
      </c>
      <c r="AF18" s="8">
        <v>19941</v>
      </c>
      <c r="AG18" s="8">
        <v>8570</v>
      </c>
      <c r="AH18" s="8">
        <v>80605</v>
      </c>
    </row>
    <row r="19" spans="1:34" ht="15" customHeight="1">
      <c r="A19" s="7" t="s">
        <v>20</v>
      </c>
      <c r="B19" s="8">
        <v>0</v>
      </c>
      <c r="C19" s="8">
        <v>1431</v>
      </c>
      <c r="D19" s="8">
        <v>3332</v>
      </c>
      <c r="E19" s="8">
        <v>0</v>
      </c>
      <c r="F19" s="8">
        <v>23301</v>
      </c>
      <c r="G19" s="8">
        <v>42</v>
      </c>
      <c r="H19" s="8">
        <v>585</v>
      </c>
      <c r="I19" s="8">
        <v>6819</v>
      </c>
      <c r="J19" s="8">
        <v>2166</v>
      </c>
      <c r="K19" s="8">
        <v>52824</v>
      </c>
      <c r="L19" s="8">
        <v>210</v>
      </c>
      <c r="M19" s="8">
        <v>21021</v>
      </c>
      <c r="N19" s="8">
        <v>18732</v>
      </c>
      <c r="O19" s="8">
        <v>385</v>
      </c>
      <c r="P19" s="8">
        <v>0</v>
      </c>
      <c r="Q19" s="8">
        <v>17689</v>
      </c>
      <c r="R19" s="8">
        <v>107082</v>
      </c>
      <c r="S19" s="8">
        <v>18425</v>
      </c>
      <c r="T19" s="8">
        <v>13153</v>
      </c>
      <c r="U19" s="8">
        <v>50409</v>
      </c>
      <c r="V19" s="8">
        <v>0</v>
      </c>
      <c r="W19" s="8">
        <v>21187</v>
      </c>
      <c r="X19" s="8">
        <v>0</v>
      </c>
      <c r="Y19" s="8">
        <v>896</v>
      </c>
      <c r="Z19" s="8">
        <v>100</v>
      </c>
      <c r="AA19" s="8">
        <v>1644</v>
      </c>
      <c r="AB19" s="8">
        <v>414</v>
      </c>
      <c r="AC19" s="8">
        <v>20</v>
      </c>
      <c r="AD19" s="8">
        <v>188</v>
      </c>
      <c r="AE19" s="8">
        <v>444</v>
      </c>
      <c r="AF19" s="8">
        <v>128</v>
      </c>
      <c r="AG19" s="8">
        <v>119</v>
      </c>
      <c r="AH19" s="8">
        <v>7322</v>
      </c>
    </row>
    <row r="20" spans="1:34" ht="15" customHeight="1">
      <c r="A20" s="7" t="s">
        <v>96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1366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20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12</v>
      </c>
      <c r="AH20" s="8">
        <v>0</v>
      </c>
    </row>
    <row r="21" spans="1:34" ht="15" customHeight="1">
      <c r="A21" s="7" t="s">
        <v>97</v>
      </c>
      <c r="B21" s="8">
        <v>0</v>
      </c>
      <c r="C21" s="8">
        <v>410</v>
      </c>
      <c r="D21" s="8">
        <v>100</v>
      </c>
      <c r="E21" s="8">
        <v>0</v>
      </c>
      <c r="F21" s="8">
        <v>18499</v>
      </c>
      <c r="G21" s="8">
        <v>12</v>
      </c>
      <c r="H21" s="8">
        <v>116</v>
      </c>
      <c r="I21" s="8">
        <v>104</v>
      </c>
      <c r="J21" s="8">
        <v>28637</v>
      </c>
      <c r="K21" s="8">
        <v>11810</v>
      </c>
      <c r="L21" s="8">
        <v>0</v>
      </c>
      <c r="M21" s="8">
        <v>4084</v>
      </c>
      <c r="N21" s="8">
        <v>1933</v>
      </c>
      <c r="O21" s="8">
        <v>2299</v>
      </c>
      <c r="P21" s="8">
        <v>0</v>
      </c>
      <c r="Q21" s="8">
        <v>8302</v>
      </c>
      <c r="R21" s="8">
        <v>11705</v>
      </c>
      <c r="S21" s="8">
        <v>2070</v>
      </c>
      <c r="T21" s="8">
        <v>39254</v>
      </c>
      <c r="U21" s="8">
        <v>19684</v>
      </c>
      <c r="V21" s="8">
        <v>0</v>
      </c>
      <c r="W21" s="8">
        <v>61880</v>
      </c>
      <c r="X21" s="8">
        <v>0</v>
      </c>
      <c r="Y21" s="8">
        <v>30</v>
      </c>
      <c r="Z21" s="8">
        <v>1789</v>
      </c>
      <c r="AA21" s="8">
        <v>2524</v>
      </c>
      <c r="AB21" s="8">
        <v>145</v>
      </c>
      <c r="AC21" s="8">
        <v>0</v>
      </c>
      <c r="AD21" s="8">
        <v>0</v>
      </c>
      <c r="AE21" s="8">
        <v>225</v>
      </c>
      <c r="AF21" s="8">
        <v>986</v>
      </c>
      <c r="AG21" s="8">
        <v>1860</v>
      </c>
      <c r="AH21" s="8">
        <v>11905</v>
      </c>
    </row>
    <row r="22" spans="1:34" ht="15" customHeight="1">
      <c r="A22" s="7" t="s">
        <v>320</v>
      </c>
      <c r="B22" s="8">
        <v>0</v>
      </c>
      <c r="C22" s="8">
        <v>0</v>
      </c>
      <c r="D22" s="8">
        <v>15</v>
      </c>
      <c r="E22" s="8">
        <v>0</v>
      </c>
      <c r="F22" s="8">
        <v>1292</v>
      </c>
      <c r="G22" s="8">
        <v>2</v>
      </c>
      <c r="H22" s="8">
        <v>37</v>
      </c>
      <c r="I22" s="8">
        <v>0</v>
      </c>
      <c r="J22" s="8">
        <v>0</v>
      </c>
      <c r="K22" s="8">
        <v>2047</v>
      </c>
      <c r="L22" s="8">
        <v>9</v>
      </c>
      <c r="M22" s="8">
        <v>1438</v>
      </c>
      <c r="N22" s="8">
        <v>459</v>
      </c>
      <c r="O22" s="8">
        <v>53</v>
      </c>
      <c r="P22" s="8">
        <v>0</v>
      </c>
      <c r="Q22" s="8">
        <v>334</v>
      </c>
      <c r="R22" s="8">
        <v>724</v>
      </c>
      <c r="S22" s="8">
        <v>601</v>
      </c>
      <c r="T22" s="8">
        <v>2049</v>
      </c>
      <c r="U22" s="8">
        <v>982</v>
      </c>
      <c r="V22" s="8">
        <v>0</v>
      </c>
      <c r="W22" s="8">
        <v>782</v>
      </c>
      <c r="X22" s="8">
        <v>0</v>
      </c>
      <c r="Y22" s="8">
        <v>11</v>
      </c>
      <c r="Z22" s="8">
        <v>118</v>
      </c>
      <c r="AA22" s="8">
        <v>206</v>
      </c>
      <c r="AB22" s="8">
        <v>13</v>
      </c>
      <c r="AC22" s="8">
        <v>0</v>
      </c>
      <c r="AD22" s="8">
        <v>0</v>
      </c>
      <c r="AE22" s="8">
        <v>0</v>
      </c>
      <c r="AF22" s="8">
        <v>162</v>
      </c>
      <c r="AG22" s="8">
        <v>363</v>
      </c>
      <c r="AH22" s="8">
        <v>107</v>
      </c>
    </row>
    <row r="23" spans="1:34" ht="15" customHeight="1">
      <c r="A23" s="7" t="s">
        <v>317</v>
      </c>
      <c r="B23" s="8">
        <v>0</v>
      </c>
      <c r="C23" s="8">
        <v>448</v>
      </c>
      <c r="D23" s="8">
        <v>600</v>
      </c>
      <c r="E23" s="8">
        <v>0</v>
      </c>
      <c r="F23" s="8">
        <v>1487</v>
      </c>
      <c r="G23" s="8">
        <v>469</v>
      </c>
      <c r="H23" s="8">
        <v>165</v>
      </c>
      <c r="I23" s="8">
        <v>676</v>
      </c>
      <c r="J23" s="8">
        <v>27455</v>
      </c>
      <c r="K23" s="8">
        <v>8763</v>
      </c>
      <c r="L23" s="8">
        <v>0</v>
      </c>
      <c r="M23" s="8">
        <v>3477</v>
      </c>
      <c r="N23" s="8">
        <v>26957</v>
      </c>
      <c r="O23" s="8">
        <v>1047</v>
      </c>
      <c r="P23" s="8">
        <v>779</v>
      </c>
      <c r="Q23" s="8">
        <v>6340</v>
      </c>
      <c r="R23" s="8">
        <v>5551</v>
      </c>
      <c r="S23" s="8">
        <v>4644</v>
      </c>
      <c r="T23" s="8">
        <v>1534</v>
      </c>
      <c r="U23" s="8">
        <v>8743</v>
      </c>
      <c r="V23" s="8">
        <v>0</v>
      </c>
      <c r="W23" s="8">
        <v>75926</v>
      </c>
      <c r="X23" s="8">
        <v>0</v>
      </c>
      <c r="Y23" s="8">
        <v>10</v>
      </c>
      <c r="Z23" s="8">
        <v>68</v>
      </c>
      <c r="AA23" s="8">
        <v>2764</v>
      </c>
      <c r="AB23" s="8">
        <v>84</v>
      </c>
      <c r="AC23" s="8">
        <v>0</v>
      </c>
      <c r="AD23" s="8">
        <v>50</v>
      </c>
      <c r="AE23" s="8">
        <v>52</v>
      </c>
      <c r="AF23" s="8">
        <v>249</v>
      </c>
      <c r="AG23" s="8">
        <v>761</v>
      </c>
      <c r="AH23" s="8">
        <v>8783</v>
      </c>
    </row>
    <row r="24" spans="1:34" ht="15" customHeight="1">
      <c r="A24" s="7" t="s">
        <v>332</v>
      </c>
      <c r="B24" s="8">
        <v>0</v>
      </c>
      <c r="C24" s="8">
        <v>448</v>
      </c>
      <c r="D24" s="8">
        <v>0</v>
      </c>
      <c r="E24" s="8">
        <v>0</v>
      </c>
      <c r="F24" s="8">
        <v>1046</v>
      </c>
      <c r="G24" s="8">
        <v>474</v>
      </c>
      <c r="H24" s="8">
        <v>115</v>
      </c>
      <c r="I24" s="8">
        <v>668</v>
      </c>
      <c r="J24" s="8">
        <v>1352</v>
      </c>
      <c r="K24" s="8">
        <v>9589</v>
      </c>
      <c r="L24" s="8">
        <v>0</v>
      </c>
      <c r="M24" s="8">
        <v>1591</v>
      </c>
      <c r="N24" s="8">
        <v>24092</v>
      </c>
      <c r="O24" s="8">
        <v>949</v>
      </c>
      <c r="P24" s="8">
        <v>379</v>
      </c>
      <c r="Q24" s="8">
        <v>2672</v>
      </c>
      <c r="R24" s="8">
        <v>1116</v>
      </c>
      <c r="S24" s="8">
        <v>4515</v>
      </c>
      <c r="T24" s="8">
        <v>1401</v>
      </c>
      <c r="U24" s="8">
        <v>4644</v>
      </c>
      <c r="V24" s="8">
        <v>0</v>
      </c>
      <c r="W24" s="8">
        <v>48003</v>
      </c>
      <c r="X24" s="8">
        <v>0</v>
      </c>
      <c r="Y24" s="8">
        <v>10</v>
      </c>
      <c r="Z24" s="8">
        <v>68</v>
      </c>
      <c r="AA24" s="8">
        <v>2765</v>
      </c>
      <c r="AB24" s="8">
        <v>84</v>
      </c>
      <c r="AC24" s="8">
        <v>0</v>
      </c>
      <c r="AD24" s="8">
        <v>50</v>
      </c>
      <c r="AE24" s="8">
        <v>2</v>
      </c>
      <c r="AF24" s="8">
        <v>249</v>
      </c>
      <c r="AG24" s="8">
        <v>701</v>
      </c>
      <c r="AH24" s="8">
        <v>6734</v>
      </c>
    </row>
    <row r="25" spans="1:34" ht="15" customHeight="1">
      <c r="A25" s="7" t="s">
        <v>333</v>
      </c>
      <c r="B25" s="8">
        <v>0</v>
      </c>
      <c r="C25" s="8">
        <v>0</v>
      </c>
      <c r="D25" s="8">
        <v>600</v>
      </c>
      <c r="E25" s="8">
        <v>0</v>
      </c>
      <c r="F25" s="8">
        <v>540</v>
      </c>
      <c r="G25" s="8">
        <v>0</v>
      </c>
      <c r="H25" s="8">
        <v>50</v>
      </c>
      <c r="I25" s="8">
        <v>8</v>
      </c>
      <c r="J25" s="8">
        <v>26103</v>
      </c>
      <c r="K25" s="8">
        <v>1310</v>
      </c>
      <c r="L25" s="8">
        <v>0</v>
      </c>
      <c r="M25" s="8">
        <v>2136</v>
      </c>
      <c r="N25" s="8">
        <v>7962</v>
      </c>
      <c r="O25" s="8">
        <v>98</v>
      </c>
      <c r="P25" s="8">
        <v>400</v>
      </c>
      <c r="Q25" s="8">
        <v>3668</v>
      </c>
      <c r="R25" s="8">
        <v>4435</v>
      </c>
      <c r="S25" s="8">
        <v>147</v>
      </c>
      <c r="T25" s="8">
        <v>133</v>
      </c>
      <c r="U25" s="8">
        <v>4198</v>
      </c>
      <c r="V25" s="8">
        <v>0</v>
      </c>
      <c r="W25" s="8">
        <v>32523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  <c r="AE25" s="8">
        <v>50</v>
      </c>
      <c r="AF25" s="8">
        <v>0</v>
      </c>
      <c r="AG25" s="8">
        <v>60</v>
      </c>
      <c r="AH25" s="8">
        <v>2049</v>
      </c>
    </row>
    <row r="26" spans="1:34" ht="15" customHeight="1">
      <c r="A26" s="7" t="s">
        <v>334</v>
      </c>
      <c r="B26" s="8">
        <v>0</v>
      </c>
      <c r="C26" s="8">
        <v>0</v>
      </c>
      <c r="D26" s="8">
        <v>0</v>
      </c>
      <c r="E26" s="8">
        <v>0</v>
      </c>
      <c r="F26" s="8">
        <v>99</v>
      </c>
      <c r="G26" s="8">
        <v>5</v>
      </c>
      <c r="H26" s="8">
        <v>0</v>
      </c>
      <c r="I26" s="8">
        <v>0</v>
      </c>
      <c r="J26" s="8">
        <v>0</v>
      </c>
      <c r="K26" s="8">
        <v>2136</v>
      </c>
      <c r="L26" s="8">
        <v>0</v>
      </c>
      <c r="M26" s="8">
        <v>250</v>
      </c>
      <c r="N26" s="8">
        <v>5097</v>
      </c>
      <c r="O26" s="8">
        <v>0</v>
      </c>
      <c r="P26" s="8">
        <v>0</v>
      </c>
      <c r="Q26" s="8">
        <v>0</v>
      </c>
      <c r="R26" s="8">
        <v>0</v>
      </c>
      <c r="S26" s="8">
        <v>18</v>
      </c>
      <c r="T26" s="8">
        <v>0</v>
      </c>
      <c r="U26" s="8">
        <v>99</v>
      </c>
      <c r="V26" s="8">
        <v>0</v>
      </c>
      <c r="W26" s="8">
        <v>4600</v>
      </c>
      <c r="X26" s="8">
        <v>0</v>
      </c>
      <c r="Y26" s="8">
        <v>0</v>
      </c>
      <c r="Z26" s="8">
        <v>0</v>
      </c>
      <c r="AA26" s="8">
        <v>1</v>
      </c>
      <c r="AB26" s="8">
        <v>0</v>
      </c>
      <c r="AC26" s="8">
        <v>0</v>
      </c>
      <c r="AD26" s="8">
        <v>0</v>
      </c>
      <c r="AE26" s="8">
        <v>0</v>
      </c>
      <c r="AF26" s="8">
        <v>0</v>
      </c>
      <c r="AG26" s="8">
        <v>0</v>
      </c>
      <c r="AH26" s="8">
        <v>0</v>
      </c>
    </row>
    <row r="27" spans="1:34" ht="15" customHeight="1">
      <c r="A27" s="7" t="s">
        <v>318</v>
      </c>
      <c r="B27" s="8">
        <v>395</v>
      </c>
      <c r="C27" s="8">
        <v>6636</v>
      </c>
      <c r="D27" s="8">
        <v>4624</v>
      </c>
      <c r="E27" s="8">
        <v>430</v>
      </c>
      <c r="F27" s="8">
        <v>7281</v>
      </c>
      <c r="G27" s="8">
        <v>2775</v>
      </c>
      <c r="H27" s="8">
        <v>5763</v>
      </c>
      <c r="I27" s="8">
        <v>2676</v>
      </c>
      <c r="J27" s="8">
        <v>48987</v>
      </c>
      <c r="K27" s="8">
        <v>24609</v>
      </c>
      <c r="L27" s="8">
        <v>779</v>
      </c>
      <c r="M27" s="8">
        <v>10315</v>
      </c>
      <c r="N27" s="8">
        <v>5595</v>
      </c>
      <c r="O27" s="8">
        <v>2842</v>
      </c>
      <c r="P27" s="8">
        <v>617</v>
      </c>
      <c r="Q27" s="8">
        <v>26673</v>
      </c>
      <c r="R27" s="8">
        <v>23585</v>
      </c>
      <c r="S27" s="8">
        <v>2903</v>
      </c>
      <c r="T27" s="8">
        <v>25367</v>
      </c>
      <c r="U27" s="8">
        <v>16190</v>
      </c>
      <c r="V27" s="8">
        <v>60</v>
      </c>
      <c r="W27" s="8">
        <v>84519</v>
      </c>
      <c r="X27" s="8">
        <v>240</v>
      </c>
      <c r="Y27" s="8">
        <v>300</v>
      </c>
      <c r="Z27" s="8">
        <v>3617</v>
      </c>
      <c r="AA27" s="8">
        <v>10529</v>
      </c>
      <c r="AB27" s="8">
        <v>644</v>
      </c>
      <c r="AC27" s="8">
        <v>339</v>
      </c>
      <c r="AD27" s="8">
        <v>3859</v>
      </c>
      <c r="AE27" s="8">
        <v>2366</v>
      </c>
      <c r="AF27" s="8">
        <v>2397</v>
      </c>
      <c r="AG27" s="8">
        <v>930</v>
      </c>
      <c r="AH27" s="8">
        <v>14084</v>
      </c>
    </row>
    <row r="28" spans="1:34" ht="15" customHeight="1">
      <c r="A28" s="7" t="s">
        <v>322</v>
      </c>
      <c r="B28" s="8">
        <v>40</v>
      </c>
      <c r="C28" s="8">
        <v>222</v>
      </c>
      <c r="D28" s="8">
        <v>1359</v>
      </c>
      <c r="E28" s="8">
        <v>23</v>
      </c>
      <c r="F28" s="8">
        <v>714</v>
      </c>
      <c r="G28" s="8">
        <v>67</v>
      </c>
      <c r="H28" s="8">
        <v>1386</v>
      </c>
      <c r="I28" s="8">
        <v>683</v>
      </c>
      <c r="J28" s="8">
        <v>20548</v>
      </c>
      <c r="K28" s="8">
        <v>1194</v>
      </c>
      <c r="L28" s="8">
        <v>37</v>
      </c>
      <c r="M28" s="8">
        <v>945</v>
      </c>
      <c r="N28" s="8">
        <v>352</v>
      </c>
      <c r="O28" s="8">
        <v>694</v>
      </c>
      <c r="P28" s="8">
        <v>45</v>
      </c>
      <c r="Q28" s="8">
        <v>232</v>
      </c>
      <c r="R28" s="8">
        <v>2682</v>
      </c>
      <c r="S28" s="8">
        <v>373</v>
      </c>
      <c r="T28" s="8">
        <v>2236</v>
      </c>
      <c r="U28" s="8">
        <v>2364</v>
      </c>
      <c r="V28" s="8">
        <v>2</v>
      </c>
      <c r="W28" s="8">
        <v>1322</v>
      </c>
      <c r="X28" s="8">
        <v>2</v>
      </c>
      <c r="Y28" s="8">
        <v>27</v>
      </c>
      <c r="Z28" s="8">
        <v>0</v>
      </c>
      <c r="AA28" s="8">
        <v>917</v>
      </c>
      <c r="AB28" s="8">
        <v>87</v>
      </c>
      <c r="AC28" s="8">
        <v>0</v>
      </c>
      <c r="AD28" s="8">
        <v>158</v>
      </c>
      <c r="AE28" s="8">
        <v>115</v>
      </c>
      <c r="AF28" s="8">
        <v>595</v>
      </c>
      <c r="AG28" s="8">
        <v>150</v>
      </c>
      <c r="AH28" s="8">
        <v>668</v>
      </c>
    </row>
    <row r="29" spans="1:34" ht="15" customHeight="1">
      <c r="A29" s="7" t="s">
        <v>21</v>
      </c>
      <c r="B29" s="8">
        <v>89</v>
      </c>
      <c r="C29" s="8">
        <v>10618</v>
      </c>
      <c r="D29" s="8">
        <v>1936</v>
      </c>
      <c r="E29" s="8">
        <v>56</v>
      </c>
      <c r="F29" s="8">
        <v>2175</v>
      </c>
      <c r="G29" s="8">
        <v>192</v>
      </c>
      <c r="H29" s="8">
        <v>2468</v>
      </c>
      <c r="I29" s="8">
        <v>683</v>
      </c>
      <c r="J29" s="8">
        <v>24969</v>
      </c>
      <c r="K29" s="8">
        <v>3406</v>
      </c>
      <c r="L29" s="8">
        <v>115</v>
      </c>
      <c r="M29" s="8">
        <v>3222</v>
      </c>
      <c r="N29" s="8">
        <v>806</v>
      </c>
      <c r="O29" s="8">
        <v>1617</v>
      </c>
      <c r="P29" s="8">
        <v>77</v>
      </c>
      <c r="Q29" s="8">
        <v>1001</v>
      </c>
      <c r="R29" s="8">
        <v>3971</v>
      </c>
      <c r="S29" s="8">
        <v>738</v>
      </c>
      <c r="T29" s="8">
        <v>5203</v>
      </c>
      <c r="U29" s="8">
        <v>5764</v>
      </c>
      <c r="V29" s="8">
        <v>2</v>
      </c>
      <c r="W29" s="8">
        <v>1828</v>
      </c>
      <c r="X29" s="8">
        <v>68</v>
      </c>
      <c r="Y29" s="8">
        <v>193</v>
      </c>
      <c r="Z29" s="8">
        <v>0</v>
      </c>
      <c r="AA29" s="8">
        <v>1807</v>
      </c>
      <c r="AB29" s="8">
        <v>138</v>
      </c>
      <c r="AC29" s="8">
        <v>9</v>
      </c>
      <c r="AD29" s="8">
        <v>361</v>
      </c>
      <c r="AE29" s="8">
        <v>479</v>
      </c>
      <c r="AF29" s="8">
        <v>1923</v>
      </c>
      <c r="AG29" s="8">
        <v>339</v>
      </c>
      <c r="AH29" s="8">
        <v>1169</v>
      </c>
    </row>
    <row r="30" spans="1:34" ht="15" customHeight="1">
      <c r="A30" s="7" t="s">
        <v>323</v>
      </c>
      <c r="B30" s="8">
        <v>49</v>
      </c>
      <c r="C30" s="8">
        <v>10396</v>
      </c>
      <c r="D30" s="8">
        <v>577</v>
      </c>
      <c r="E30" s="8">
        <v>33</v>
      </c>
      <c r="F30" s="8">
        <v>1461</v>
      </c>
      <c r="G30" s="8">
        <v>125</v>
      </c>
      <c r="H30" s="8">
        <v>1082</v>
      </c>
      <c r="I30" s="8">
        <v>0</v>
      </c>
      <c r="J30" s="8">
        <v>4421</v>
      </c>
      <c r="K30" s="8">
        <v>2212</v>
      </c>
      <c r="L30" s="8">
        <v>78</v>
      </c>
      <c r="M30" s="8">
        <v>2277</v>
      </c>
      <c r="N30" s="8">
        <v>454</v>
      </c>
      <c r="O30" s="8">
        <v>923</v>
      </c>
      <c r="P30" s="8">
        <v>32</v>
      </c>
      <c r="Q30" s="8">
        <v>769</v>
      </c>
      <c r="R30" s="8">
        <v>1289</v>
      </c>
      <c r="S30" s="8">
        <v>365</v>
      </c>
      <c r="T30" s="8">
        <v>2967</v>
      </c>
      <c r="U30" s="8">
        <v>3400</v>
      </c>
      <c r="V30" s="8">
        <v>0</v>
      </c>
      <c r="W30" s="8">
        <v>506</v>
      </c>
      <c r="X30" s="8">
        <v>66</v>
      </c>
      <c r="Y30" s="8">
        <v>166</v>
      </c>
      <c r="Z30" s="8">
        <v>0</v>
      </c>
      <c r="AA30" s="8">
        <v>890</v>
      </c>
      <c r="AB30" s="8">
        <v>51</v>
      </c>
      <c r="AC30" s="8">
        <v>9</v>
      </c>
      <c r="AD30" s="8">
        <v>203</v>
      </c>
      <c r="AE30" s="8">
        <v>364</v>
      </c>
      <c r="AF30" s="8">
        <v>1328</v>
      </c>
      <c r="AG30" s="8">
        <v>189</v>
      </c>
      <c r="AH30" s="8">
        <v>501</v>
      </c>
    </row>
    <row r="31" spans="1:34" ht="15" customHeight="1">
      <c r="A31" s="7" t="s">
        <v>99</v>
      </c>
      <c r="B31" s="8">
        <v>298</v>
      </c>
      <c r="C31" s="8">
        <v>5773</v>
      </c>
      <c r="D31" s="8">
        <v>2432</v>
      </c>
      <c r="E31" s="8">
        <v>376</v>
      </c>
      <c r="F31" s="8">
        <v>4683</v>
      </c>
      <c r="G31" s="8">
        <v>1988</v>
      </c>
      <c r="H31" s="8">
        <v>453</v>
      </c>
      <c r="I31" s="8">
        <v>1733</v>
      </c>
      <c r="J31" s="8">
        <v>10297</v>
      </c>
      <c r="K31" s="8">
        <v>11867</v>
      </c>
      <c r="L31" s="8">
        <v>643</v>
      </c>
      <c r="M31" s="8">
        <v>7540</v>
      </c>
      <c r="N31" s="8">
        <v>3614</v>
      </c>
      <c r="O31" s="8">
        <v>714</v>
      </c>
      <c r="P31" s="8">
        <v>365</v>
      </c>
      <c r="Q31" s="8">
        <v>21710</v>
      </c>
      <c r="R31" s="8">
        <v>13023</v>
      </c>
      <c r="S31" s="8">
        <v>958</v>
      </c>
      <c r="T31" s="8">
        <v>19576</v>
      </c>
      <c r="U31" s="8">
        <v>10628</v>
      </c>
      <c r="V31" s="8">
        <v>0</v>
      </c>
      <c r="W31" s="8">
        <v>71271</v>
      </c>
      <c r="X31" s="8">
        <v>146</v>
      </c>
      <c r="Y31" s="8">
        <v>273</v>
      </c>
      <c r="Z31" s="8">
        <v>2340</v>
      </c>
      <c r="AA31" s="8">
        <v>7120</v>
      </c>
      <c r="AB31" s="8">
        <v>405</v>
      </c>
      <c r="AC31" s="8">
        <v>226</v>
      </c>
      <c r="AD31" s="8">
        <v>2574</v>
      </c>
      <c r="AE31" s="8">
        <v>1819</v>
      </c>
      <c r="AF31" s="8">
        <v>9</v>
      </c>
      <c r="AG31" s="8">
        <v>486</v>
      </c>
      <c r="AH31" s="8">
        <v>11002</v>
      </c>
    </row>
    <row r="32" spans="1:34" ht="15" customHeight="1">
      <c r="A32" s="7" t="s">
        <v>22</v>
      </c>
      <c r="B32" s="8">
        <v>298</v>
      </c>
      <c r="C32" s="8">
        <v>5969</v>
      </c>
      <c r="D32" s="8">
        <v>2508</v>
      </c>
      <c r="E32" s="8">
        <v>493</v>
      </c>
      <c r="F32" s="8">
        <v>6385</v>
      </c>
      <c r="G32" s="8">
        <v>2135</v>
      </c>
      <c r="H32" s="8">
        <v>489</v>
      </c>
      <c r="I32" s="8">
        <v>1733</v>
      </c>
      <c r="J32" s="8">
        <v>10391</v>
      </c>
      <c r="K32" s="8">
        <v>15315</v>
      </c>
      <c r="L32" s="8">
        <v>664</v>
      </c>
      <c r="M32" s="8">
        <v>8965</v>
      </c>
      <c r="N32" s="8">
        <v>4139</v>
      </c>
      <c r="O32" s="8">
        <v>724</v>
      </c>
      <c r="P32" s="8">
        <v>388</v>
      </c>
      <c r="Q32" s="8">
        <v>26789</v>
      </c>
      <c r="R32" s="8">
        <v>17430</v>
      </c>
      <c r="S32" s="8">
        <v>1009</v>
      </c>
      <c r="T32" s="8">
        <v>23925</v>
      </c>
      <c r="U32" s="8">
        <v>11116</v>
      </c>
      <c r="V32" s="8">
        <v>0</v>
      </c>
      <c r="W32" s="8">
        <v>84805</v>
      </c>
      <c r="X32" s="8">
        <v>158</v>
      </c>
      <c r="Y32" s="8">
        <v>383</v>
      </c>
      <c r="Z32" s="8">
        <v>3107</v>
      </c>
      <c r="AA32" s="8">
        <v>8616</v>
      </c>
      <c r="AB32" s="8">
        <v>411</v>
      </c>
      <c r="AC32" s="8">
        <v>247</v>
      </c>
      <c r="AD32" s="8">
        <v>3282</v>
      </c>
      <c r="AE32" s="8">
        <v>1846</v>
      </c>
      <c r="AF32" s="8">
        <v>9</v>
      </c>
      <c r="AG32" s="8">
        <v>517</v>
      </c>
      <c r="AH32" s="8">
        <v>15371</v>
      </c>
    </row>
    <row r="33" spans="1:34" ht="15" customHeight="1">
      <c r="A33" s="7" t="s">
        <v>324</v>
      </c>
      <c r="B33" s="8">
        <v>0</v>
      </c>
      <c r="C33" s="8">
        <v>196</v>
      </c>
      <c r="D33" s="8">
        <v>76</v>
      </c>
      <c r="E33" s="8">
        <v>117</v>
      </c>
      <c r="F33" s="8">
        <v>1702</v>
      </c>
      <c r="G33" s="8">
        <v>147</v>
      </c>
      <c r="H33" s="8">
        <v>36</v>
      </c>
      <c r="I33" s="8">
        <v>0</v>
      </c>
      <c r="J33" s="8">
        <v>94</v>
      </c>
      <c r="K33" s="8">
        <v>3448</v>
      </c>
      <c r="L33" s="8">
        <v>21</v>
      </c>
      <c r="M33" s="8">
        <v>1425</v>
      </c>
      <c r="N33" s="8">
        <v>525</v>
      </c>
      <c r="O33" s="8">
        <v>10</v>
      </c>
      <c r="P33" s="8">
        <v>23</v>
      </c>
      <c r="Q33" s="8">
        <v>5079</v>
      </c>
      <c r="R33" s="8">
        <v>4407</v>
      </c>
      <c r="S33" s="8">
        <v>51</v>
      </c>
      <c r="T33" s="8">
        <v>4349</v>
      </c>
      <c r="U33" s="8">
        <v>488</v>
      </c>
      <c r="V33" s="8">
        <v>0</v>
      </c>
      <c r="W33" s="8">
        <v>13534</v>
      </c>
      <c r="X33" s="8">
        <v>12</v>
      </c>
      <c r="Y33" s="8">
        <v>110</v>
      </c>
      <c r="Z33" s="8">
        <v>767</v>
      </c>
      <c r="AA33" s="8">
        <v>1496</v>
      </c>
      <c r="AB33" s="8">
        <v>6</v>
      </c>
      <c r="AC33" s="8">
        <v>21</v>
      </c>
      <c r="AD33" s="8">
        <v>708</v>
      </c>
      <c r="AE33" s="8">
        <v>27</v>
      </c>
      <c r="AF33" s="8">
        <v>0</v>
      </c>
      <c r="AG33" s="8">
        <v>31</v>
      </c>
      <c r="AH33" s="8">
        <v>4369</v>
      </c>
    </row>
    <row r="34" spans="1:34" ht="15" customHeight="1">
      <c r="A34" s="7" t="s">
        <v>335</v>
      </c>
      <c r="B34" s="8">
        <v>57</v>
      </c>
      <c r="C34" s="8">
        <v>641</v>
      </c>
      <c r="D34" s="8">
        <v>833</v>
      </c>
      <c r="E34" s="8">
        <v>31</v>
      </c>
      <c r="F34" s="8">
        <v>1884</v>
      </c>
      <c r="G34" s="8">
        <v>720</v>
      </c>
      <c r="H34" s="8">
        <v>3924</v>
      </c>
      <c r="I34" s="8">
        <v>260</v>
      </c>
      <c r="J34" s="8">
        <v>18142</v>
      </c>
      <c r="K34" s="8">
        <v>11548</v>
      </c>
      <c r="L34" s="8">
        <v>99</v>
      </c>
      <c r="M34" s="8">
        <v>1830</v>
      </c>
      <c r="N34" s="8">
        <v>1629</v>
      </c>
      <c r="O34" s="8">
        <v>1434</v>
      </c>
      <c r="P34" s="8">
        <v>207</v>
      </c>
      <c r="Q34" s="8">
        <v>4731</v>
      </c>
      <c r="R34" s="8">
        <v>7880</v>
      </c>
      <c r="S34" s="8">
        <v>1572</v>
      </c>
      <c r="T34" s="8">
        <v>3555</v>
      </c>
      <c r="U34" s="8">
        <v>3198</v>
      </c>
      <c r="V34" s="8">
        <v>58</v>
      </c>
      <c r="W34" s="8">
        <v>11926</v>
      </c>
      <c r="X34" s="8">
        <v>92</v>
      </c>
      <c r="Y34" s="8">
        <v>0</v>
      </c>
      <c r="Z34" s="8">
        <v>1277</v>
      </c>
      <c r="AA34" s="8">
        <v>2492</v>
      </c>
      <c r="AB34" s="8">
        <v>152</v>
      </c>
      <c r="AC34" s="8">
        <v>113</v>
      </c>
      <c r="AD34" s="8">
        <v>1127</v>
      </c>
      <c r="AE34" s="8">
        <v>432</v>
      </c>
      <c r="AF34" s="8">
        <v>1793</v>
      </c>
      <c r="AG34" s="8">
        <v>294</v>
      </c>
      <c r="AH34" s="8">
        <v>2414</v>
      </c>
    </row>
    <row r="35" spans="1:34" ht="15" customHeight="1">
      <c r="A35" s="7" t="s">
        <v>23</v>
      </c>
      <c r="B35" s="8">
        <v>87</v>
      </c>
      <c r="C35" s="8">
        <v>1182</v>
      </c>
      <c r="D35" s="8">
        <v>1205</v>
      </c>
      <c r="E35" s="8">
        <v>91</v>
      </c>
      <c r="F35" s="8">
        <v>5052</v>
      </c>
      <c r="G35" s="8">
        <v>1452</v>
      </c>
      <c r="H35" s="8">
        <v>5304</v>
      </c>
      <c r="I35" s="8">
        <v>260</v>
      </c>
      <c r="J35" s="8">
        <v>21858</v>
      </c>
      <c r="K35" s="8">
        <v>26276</v>
      </c>
      <c r="L35" s="8">
        <v>160</v>
      </c>
      <c r="M35" s="8">
        <v>3626</v>
      </c>
      <c r="N35" s="8">
        <v>3510</v>
      </c>
      <c r="O35" s="8">
        <v>2088</v>
      </c>
      <c r="P35" s="8">
        <v>315</v>
      </c>
      <c r="Q35" s="8">
        <v>9194</v>
      </c>
      <c r="R35" s="8">
        <v>18368</v>
      </c>
      <c r="S35" s="8">
        <v>2017</v>
      </c>
      <c r="T35" s="8">
        <v>9874</v>
      </c>
      <c r="U35" s="8">
        <v>7963</v>
      </c>
      <c r="V35" s="8">
        <v>65</v>
      </c>
      <c r="W35" s="8">
        <v>24988</v>
      </c>
      <c r="X35" s="8">
        <v>205</v>
      </c>
      <c r="Y35" s="8">
        <v>0</v>
      </c>
      <c r="Z35" s="8">
        <v>1798</v>
      </c>
      <c r="AA35" s="8">
        <v>6025</v>
      </c>
      <c r="AB35" s="8">
        <v>192</v>
      </c>
      <c r="AC35" s="8">
        <v>204</v>
      </c>
      <c r="AD35" s="8">
        <v>2037</v>
      </c>
      <c r="AE35" s="8">
        <v>626</v>
      </c>
      <c r="AF35" s="8">
        <v>2942</v>
      </c>
      <c r="AG35" s="8">
        <v>463</v>
      </c>
      <c r="AH35" s="8">
        <v>5893</v>
      </c>
    </row>
    <row r="36" spans="1:34" ht="15" customHeight="1">
      <c r="A36" s="7" t="s">
        <v>325</v>
      </c>
      <c r="B36" s="8">
        <v>30</v>
      </c>
      <c r="C36" s="8">
        <v>541</v>
      </c>
      <c r="D36" s="8">
        <v>372</v>
      </c>
      <c r="E36" s="8">
        <v>60</v>
      </c>
      <c r="F36" s="8">
        <v>3168</v>
      </c>
      <c r="G36" s="8">
        <v>732</v>
      </c>
      <c r="H36" s="8">
        <v>1380</v>
      </c>
      <c r="I36" s="8">
        <v>0</v>
      </c>
      <c r="J36" s="8">
        <v>3716</v>
      </c>
      <c r="K36" s="8">
        <v>14728</v>
      </c>
      <c r="L36" s="8">
        <v>61</v>
      </c>
      <c r="M36" s="8">
        <v>1796</v>
      </c>
      <c r="N36" s="8">
        <v>1881</v>
      </c>
      <c r="O36" s="8">
        <v>654</v>
      </c>
      <c r="P36" s="8">
        <v>108</v>
      </c>
      <c r="Q36" s="8">
        <v>4463</v>
      </c>
      <c r="R36" s="8">
        <v>10488</v>
      </c>
      <c r="S36" s="8">
        <v>445</v>
      </c>
      <c r="T36" s="8">
        <v>6319</v>
      </c>
      <c r="U36" s="8">
        <v>4765</v>
      </c>
      <c r="V36" s="8">
        <v>7</v>
      </c>
      <c r="W36" s="8">
        <v>13062</v>
      </c>
      <c r="X36" s="8">
        <v>113</v>
      </c>
      <c r="Y36" s="8">
        <v>0</v>
      </c>
      <c r="Z36" s="8">
        <v>521</v>
      </c>
      <c r="AA36" s="8">
        <v>3533</v>
      </c>
      <c r="AB36" s="8">
        <v>40</v>
      </c>
      <c r="AC36" s="8">
        <v>91</v>
      </c>
      <c r="AD36" s="8">
        <v>910</v>
      </c>
      <c r="AE36" s="8">
        <v>194</v>
      </c>
      <c r="AF36" s="8">
        <v>1149</v>
      </c>
      <c r="AG36" s="8">
        <v>169</v>
      </c>
      <c r="AH36" s="8">
        <v>3479</v>
      </c>
    </row>
    <row r="37" spans="1:34" ht="15" customHeight="1">
      <c r="A37" s="7" t="s">
        <v>319</v>
      </c>
      <c r="B37" s="8">
        <v>139</v>
      </c>
      <c r="C37" s="8">
        <v>12174</v>
      </c>
      <c r="D37" s="8">
        <v>1523</v>
      </c>
      <c r="E37" s="8">
        <v>1747</v>
      </c>
      <c r="F37" s="8">
        <v>42546</v>
      </c>
      <c r="G37" s="8">
        <v>1314</v>
      </c>
      <c r="H37" s="8">
        <v>13387</v>
      </c>
      <c r="I37" s="8">
        <v>2304</v>
      </c>
      <c r="J37" s="8">
        <v>21216</v>
      </c>
      <c r="K37" s="8">
        <v>48262</v>
      </c>
      <c r="L37" s="8">
        <v>226</v>
      </c>
      <c r="M37" s="8">
        <v>39937</v>
      </c>
      <c r="N37" s="8">
        <v>29061</v>
      </c>
      <c r="O37" s="8">
        <v>8263</v>
      </c>
      <c r="P37" s="8">
        <v>731</v>
      </c>
      <c r="Q37" s="8">
        <v>135159</v>
      </c>
      <c r="R37" s="8">
        <v>87260</v>
      </c>
      <c r="S37" s="8">
        <v>4619</v>
      </c>
      <c r="T37" s="8">
        <v>143643</v>
      </c>
      <c r="U37" s="8">
        <v>86431</v>
      </c>
      <c r="V37" s="8">
        <v>1248</v>
      </c>
      <c r="W37" s="8">
        <v>172446</v>
      </c>
      <c r="X37" s="8">
        <v>2472</v>
      </c>
      <c r="Y37" s="8">
        <v>2480</v>
      </c>
      <c r="Z37" s="8">
        <v>4519</v>
      </c>
      <c r="AA37" s="8">
        <v>28031</v>
      </c>
      <c r="AB37" s="8">
        <v>1497</v>
      </c>
      <c r="AC37" s="8">
        <v>567</v>
      </c>
      <c r="AD37" s="8">
        <v>6793</v>
      </c>
      <c r="AE37" s="8">
        <v>3724</v>
      </c>
      <c r="AF37" s="8">
        <v>16559</v>
      </c>
      <c r="AG37" s="8">
        <v>1973</v>
      </c>
      <c r="AH37" s="8">
        <v>36777</v>
      </c>
    </row>
    <row r="38" spans="1:34" ht="15" customHeight="1">
      <c r="A38" s="7" t="s">
        <v>24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</row>
    <row r="39" spans="1:34" ht="15" customHeight="1">
      <c r="A39" s="7" t="s">
        <v>336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2647</v>
      </c>
      <c r="K39" s="8">
        <v>0</v>
      </c>
      <c r="L39" s="8">
        <v>0</v>
      </c>
      <c r="M39" s="8">
        <v>0</v>
      </c>
      <c r="N39" s="8">
        <v>0</v>
      </c>
      <c r="O39" s="8">
        <v>298</v>
      </c>
      <c r="P39" s="8">
        <v>0</v>
      </c>
      <c r="Q39" s="8">
        <v>0</v>
      </c>
      <c r="R39" s="8">
        <v>0</v>
      </c>
      <c r="S39" s="8">
        <v>325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91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0</v>
      </c>
      <c r="AH39" s="8">
        <v>0</v>
      </c>
    </row>
    <row r="40" spans="1:34" ht="15" customHeight="1">
      <c r="A40" s="7" t="s">
        <v>25</v>
      </c>
      <c r="B40" s="8">
        <v>0</v>
      </c>
      <c r="C40" s="8">
        <v>2077</v>
      </c>
      <c r="D40" s="8">
        <v>228</v>
      </c>
      <c r="E40" s="8">
        <v>3</v>
      </c>
      <c r="F40" s="8">
        <v>6597</v>
      </c>
      <c r="G40" s="8">
        <v>57</v>
      </c>
      <c r="H40" s="8">
        <v>226</v>
      </c>
      <c r="I40" s="8">
        <v>276</v>
      </c>
      <c r="J40" s="8">
        <v>2962</v>
      </c>
      <c r="K40" s="8">
        <v>3203</v>
      </c>
      <c r="L40" s="8">
        <v>0</v>
      </c>
      <c r="M40" s="8">
        <v>23441</v>
      </c>
      <c r="N40" s="8">
        <v>14049</v>
      </c>
      <c r="O40" s="8">
        <v>1556</v>
      </c>
      <c r="P40" s="8">
        <v>50</v>
      </c>
      <c r="Q40" s="8">
        <v>41719</v>
      </c>
      <c r="R40" s="8">
        <v>43924</v>
      </c>
      <c r="S40" s="8">
        <v>686</v>
      </c>
      <c r="T40" s="8">
        <v>33691</v>
      </c>
      <c r="U40" s="8">
        <v>49198</v>
      </c>
      <c r="V40" s="8">
        <v>18</v>
      </c>
      <c r="W40" s="8">
        <v>66782</v>
      </c>
      <c r="X40" s="8">
        <v>4</v>
      </c>
      <c r="Y40" s="8">
        <v>637</v>
      </c>
      <c r="Z40" s="8">
        <v>200</v>
      </c>
      <c r="AA40" s="8">
        <v>10387</v>
      </c>
      <c r="AB40" s="8">
        <v>58</v>
      </c>
      <c r="AC40" s="8">
        <v>1</v>
      </c>
      <c r="AD40" s="8">
        <v>584</v>
      </c>
      <c r="AE40" s="8">
        <v>49</v>
      </c>
      <c r="AF40" s="8">
        <v>6392</v>
      </c>
      <c r="AG40" s="8">
        <v>822</v>
      </c>
      <c r="AH40" s="8">
        <v>11333</v>
      </c>
    </row>
    <row r="41" spans="1:34" ht="15" customHeight="1">
      <c r="A41" s="7" t="s">
        <v>337</v>
      </c>
      <c r="B41" s="8">
        <v>139</v>
      </c>
      <c r="C41" s="8">
        <v>10097</v>
      </c>
      <c r="D41" s="8">
        <v>1295</v>
      </c>
      <c r="E41" s="8">
        <v>1744</v>
      </c>
      <c r="F41" s="8">
        <v>35949</v>
      </c>
      <c r="G41" s="8">
        <v>1257</v>
      </c>
      <c r="H41" s="8">
        <v>13161</v>
      </c>
      <c r="I41" s="8">
        <v>2028</v>
      </c>
      <c r="J41" s="8">
        <v>15607</v>
      </c>
      <c r="K41" s="8">
        <v>45059</v>
      </c>
      <c r="L41" s="8">
        <v>226</v>
      </c>
      <c r="M41" s="8">
        <v>16496</v>
      </c>
      <c r="N41" s="8">
        <v>15012</v>
      </c>
      <c r="O41" s="8">
        <v>6409</v>
      </c>
      <c r="P41" s="8">
        <v>681</v>
      </c>
      <c r="Q41" s="8">
        <v>93440</v>
      </c>
      <c r="R41" s="8">
        <v>43336</v>
      </c>
      <c r="S41" s="8">
        <v>3608</v>
      </c>
      <c r="T41" s="8">
        <v>109952</v>
      </c>
      <c r="U41" s="8">
        <v>37233</v>
      </c>
      <c r="V41" s="8">
        <v>1230</v>
      </c>
      <c r="W41" s="8">
        <v>105664</v>
      </c>
      <c r="X41" s="8">
        <v>2468</v>
      </c>
      <c r="Y41" s="8">
        <v>1843</v>
      </c>
      <c r="Z41" s="8">
        <v>4228</v>
      </c>
      <c r="AA41" s="8">
        <v>17644</v>
      </c>
      <c r="AB41" s="8">
        <v>1439</v>
      </c>
      <c r="AC41" s="8">
        <v>566</v>
      </c>
      <c r="AD41" s="8">
        <v>6209</v>
      </c>
      <c r="AE41" s="8">
        <v>3675</v>
      </c>
      <c r="AF41" s="8">
        <v>10167</v>
      </c>
      <c r="AG41" s="8">
        <v>1151</v>
      </c>
      <c r="AH41" s="8">
        <v>25444</v>
      </c>
    </row>
    <row r="42" spans="1:34" ht="15" customHeight="1">
      <c r="A42" s="5" t="s">
        <v>26</v>
      </c>
      <c r="B42" s="6">
        <v>8043</v>
      </c>
      <c r="C42" s="6">
        <v>157649</v>
      </c>
      <c r="D42" s="6">
        <v>49669</v>
      </c>
      <c r="E42" s="6">
        <v>14772</v>
      </c>
      <c r="F42" s="6">
        <v>573316</v>
      </c>
      <c r="G42" s="6">
        <v>48765</v>
      </c>
      <c r="H42" s="6">
        <v>120495</v>
      </c>
      <c r="I42" s="6">
        <v>60502</v>
      </c>
      <c r="J42" s="6">
        <v>627566.0000000001</v>
      </c>
      <c r="K42" s="6">
        <v>1105953</v>
      </c>
      <c r="L42" s="6">
        <v>9941</v>
      </c>
      <c r="M42" s="6">
        <v>504410</v>
      </c>
      <c r="N42" s="6">
        <v>392928.99999999994</v>
      </c>
      <c r="O42" s="6">
        <v>84955</v>
      </c>
      <c r="P42" s="6">
        <v>44564</v>
      </c>
      <c r="Q42" s="6">
        <v>704526.0000000001</v>
      </c>
      <c r="R42" s="6">
        <v>1391912</v>
      </c>
      <c r="S42" s="6">
        <v>125995</v>
      </c>
      <c r="T42" s="6">
        <v>986822.0000000001</v>
      </c>
      <c r="U42" s="6">
        <v>1010667</v>
      </c>
      <c r="V42" s="6">
        <v>5466</v>
      </c>
      <c r="W42" s="6">
        <v>2660161</v>
      </c>
      <c r="X42" s="6">
        <v>16682</v>
      </c>
      <c r="Y42" s="6">
        <v>20143</v>
      </c>
      <c r="Z42" s="6">
        <v>115494</v>
      </c>
      <c r="AA42" s="6">
        <v>372232</v>
      </c>
      <c r="AB42" s="6">
        <v>30512</v>
      </c>
      <c r="AC42" s="6">
        <v>25647</v>
      </c>
      <c r="AD42" s="6">
        <v>76551</v>
      </c>
      <c r="AE42" s="6">
        <v>42402</v>
      </c>
      <c r="AF42" s="6">
        <v>191044</v>
      </c>
      <c r="AG42" s="6">
        <v>18965</v>
      </c>
      <c r="AH42" s="6">
        <v>495300.99999999994</v>
      </c>
    </row>
    <row r="43" spans="1:34" ht="15" customHeight="1">
      <c r="A43" s="7" t="s">
        <v>338</v>
      </c>
      <c r="B43" s="8">
        <v>6882</v>
      </c>
      <c r="C43" s="8">
        <v>51280</v>
      </c>
      <c r="D43" s="8">
        <v>34521</v>
      </c>
      <c r="E43" s="8">
        <v>9593</v>
      </c>
      <c r="F43" s="8">
        <v>31470</v>
      </c>
      <c r="G43" s="8">
        <v>2942</v>
      </c>
      <c r="H43" s="8">
        <v>38782</v>
      </c>
      <c r="I43" s="8">
        <v>23612</v>
      </c>
      <c r="J43" s="8">
        <v>116618</v>
      </c>
      <c r="K43" s="8">
        <v>281589</v>
      </c>
      <c r="L43" s="8">
        <v>6457</v>
      </c>
      <c r="M43" s="8">
        <v>115515</v>
      </c>
      <c r="N43" s="8">
        <v>137327</v>
      </c>
      <c r="O43" s="8">
        <v>21489</v>
      </c>
      <c r="P43" s="8">
        <v>32506</v>
      </c>
      <c r="Q43" s="8">
        <v>89195</v>
      </c>
      <c r="R43" s="8">
        <v>456523.00000000006</v>
      </c>
      <c r="S43" s="8">
        <v>71515</v>
      </c>
      <c r="T43" s="8">
        <v>174480</v>
      </c>
      <c r="U43" s="8">
        <v>269800</v>
      </c>
      <c r="V43" s="8">
        <v>3654</v>
      </c>
      <c r="W43" s="8">
        <v>169553</v>
      </c>
      <c r="X43" s="8">
        <v>12778</v>
      </c>
      <c r="Y43" s="8">
        <v>12376</v>
      </c>
      <c r="Z43" s="8">
        <v>35391</v>
      </c>
      <c r="AA43" s="8">
        <v>5133</v>
      </c>
      <c r="AB43" s="8">
        <v>18428</v>
      </c>
      <c r="AC43" s="8">
        <v>22472</v>
      </c>
      <c r="AD43" s="8">
        <v>33592</v>
      </c>
      <c r="AE43" s="8">
        <v>32026</v>
      </c>
      <c r="AF43" s="8">
        <v>2211</v>
      </c>
      <c r="AG43" s="8">
        <v>8648</v>
      </c>
      <c r="AH43" s="8">
        <v>32437</v>
      </c>
    </row>
    <row r="44" spans="1:34" ht="15" customHeight="1">
      <c r="A44" s="7" t="s">
        <v>304</v>
      </c>
      <c r="B44" s="8">
        <v>0</v>
      </c>
      <c r="C44" s="8">
        <v>377</v>
      </c>
      <c r="D44" s="8">
        <v>1055</v>
      </c>
      <c r="E44" s="8">
        <v>90</v>
      </c>
      <c r="F44" s="8">
        <v>1772</v>
      </c>
      <c r="G44" s="8">
        <v>691</v>
      </c>
      <c r="H44" s="8">
        <v>1476</v>
      </c>
      <c r="I44" s="8">
        <v>7223</v>
      </c>
      <c r="J44" s="8">
        <v>268</v>
      </c>
      <c r="K44" s="8">
        <v>11881</v>
      </c>
      <c r="L44" s="8">
        <v>139</v>
      </c>
      <c r="M44" s="8">
        <v>4106</v>
      </c>
      <c r="N44" s="8">
        <v>2452</v>
      </c>
      <c r="O44" s="8">
        <v>1532</v>
      </c>
      <c r="P44" s="8">
        <v>689</v>
      </c>
      <c r="Q44" s="8">
        <v>6606</v>
      </c>
      <c r="R44" s="8">
        <v>23786</v>
      </c>
      <c r="S44" s="8">
        <v>648</v>
      </c>
      <c r="T44" s="8">
        <v>24367</v>
      </c>
      <c r="U44" s="8">
        <v>17601</v>
      </c>
      <c r="V44" s="8">
        <v>6</v>
      </c>
      <c r="W44" s="8">
        <v>48816</v>
      </c>
      <c r="X44" s="8">
        <v>1699</v>
      </c>
      <c r="Y44" s="8">
        <v>223</v>
      </c>
      <c r="Z44" s="8">
        <v>2440</v>
      </c>
      <c r="AA44" s="8">
        <v>918</v>
      </c>
      <c r="AB44" s="8">
        <v>0</v>
      </c>
      <c r="AC44" s="8">
        <v>70</v>
      </c>
      <c r="AD44" s="8">
        <v>1892</v>
      </c>
      <c r="AE44" s="8">
        <v>148</v>
      </c>
      <c r="AF44" s="8">
        <v>371</v>
      </c>
      <c r="AG44" s="8">
        <v>0</v>
      </c>
      <c r="AH44" s="8">
        <v>4596</v>
      </c>
    </row>
    <row r="45" spans="1:34" ht="15" customHeight="1">
      <c r="A45" s="7" t="s">
        <v>103</v>
      </c>
      <c r="B45" s="8">
        <v>6882</v>
      </c>
      <c r="C45" s="8">
        <v>50903</v>
      </c>
      <c r="D45" s="8">
        <v>33466</v>
      </c>
      <c r="E45" s="8">
        <v>9503</v>
      </c>
      <c r="F45" s="8">
        <v>29698</v>
      </c>
      <c r="G45" s="8">
        <v>2251</v>
      </c>
      <c r="H45" s="8">
        <v>37306</v>
      </c>
      <c r="I45" s="8">
        <v>16389</v>
      </c>
      <c r="J45" s="8">
        <v>116350</v>
      </c>
      <c r="K45" s="8">
        <v>269708</v>
      </c>
      <c r="L45" s="8">
        <v>6318</v>
      </c>
      <c r="M45" s="8">
        <v>111409</v>
      </c>
      <c r="N45" s="8">
        <v>134875</v>
      </c>
      <c r="O45" s="8">
        <v>19957</v>
      </c>
      <c r="P45" s="8">
        <v>31817</v>
      </c>
      <c r="Q45" s="8">
        <v>82589</v>
      </c>
      <c r="R45" s="8">
        <v>432736.99999999994</v>
      </c>
      <c r="S45" s="8">
        <v>70867</v>
      </c>
      <c r="T45" s="8">
        <v>150113</v>
      </c>
      <c r="U45" s="8">
        <v>252199</v>
      </c>
      <c r="V45" s="8">
        <v>3648</v>
      </c>
      <c r="W45" s="8">
        <v>120737</v>
      </c>
      <c r="X45" s="8">
        <v>11079</v>
      </c>
      <c r="Y45" s="8">
        <v>12153</v>
      </c>
      <c r="Z45" s="8">
        <v>32951</v>
      </c>
      <c r="AA45" s="8">
        <v>4215</v>
      </c>
      <c r="AB45" s="8">
        <v>18428</v>
      </c>
      <c r="AC45" s="8">
        <v>22402</v>
      </c>
      <c r="AD45" s="8">
        <v>31700</v>
      </c>
      <c r="AE45" s="8">
        <v>31878</v>
      </c>
      <c r="AF45" s="8">
        <v>1840</v>
      </c>
      <c r="AG45" s="8">
        <v>8648</v>
      </c>
      <c r="AH45" s="8">
        <v>27841</v>
      </c>
    </row>
    <row r="46" spans="1:34" ht="15" customHeight="1">
      <c r="A46" s="7" t="s">
        <v>104</v>
      </c>
      <c r="B46" s="8">
        <v>857</v>
      </c>
      <c r="C46" s="8">
        <v>78558</v>
      </c>
      <c r="D46" s="8">
        <v>8922</v>
      </c>
      <c r="E46" s="8">
        <v>3835</v>
      </c>
      <c r="F46" s="8">
        <v>512034</v>
      </c>
      <c r="G46" s="8">
        <v>43109</v>
      </c>
      <c r="H46" s="8">
        <v>62007</v>
      </c>
      <c r="I46" s="8">
        <v>23956</v>
      </c>
      <c r="J46" s="8">
        <v>356288</v>
      </c>
      <c r="K46" s="8">
        <v>724584</v>
      </c>
      <c r="L46" s="8">
        <v>2333</v>
      </c>
      <c r="M46" s="8">
        <v>364874</v>
      </c>
      <c r="N46" s="8">
        <v>162322</v>
      </c>
      <c r="O46" s="8">
        <v>28797</v>
      </c>
      <c r="P46" s="8">
        <v>3994</v>
      </c>
      <c r="Q46" s="8">
        <v>481760.99999999994</v>
      </c>
      <c r="R46" s="8">
        <v>839332</v>
      </c>
      <c r="S46" s="8">
        <v>9574</v>
      </c>
      <c r="T46" s="8">
        <v>684094.0000000001</v>
      </c>
      <c r="U46" s="8">
        <v>663023</v>
      </c>
      <c r="V46" s="8">
        <v>672</v>
      </c>
      <c r="W46" s="8">
        <v>2260114</v>
      </c>
      <c r="X46" s="8">
        <v>1934</v>
      </c>
      <c r="Y46" s="8">
        <v>6337</v>
      </c>
      <c r="Z46" s="8">
        <v>74535</v>
      </c>
      <c r="AA46" s="8">
        <v>342515.00000000006</v>
      </c>
      <c r="AB46" s="8">
        <v>1602</v>
      </c>
      <c r="AC46" s="8">
        <v>2355</v>
      </c>
      <c r="AD46" s="8">
        <v>26228</v>
      </c>
      <c r="AE46" s="8">
        <v>7973</v>
      </c>
      <c r="AF46" s="8">
        <v>174870</v>
      </c>
      <c r="AG46" s="8">
        <v>3151</v>
      </c>
      <c r="AH46" s="8">
        <v>429904</v>
      </c>
    </row>
    <row r="47" spans="1:34" ht="15" customHeight="1">
      <c r="A47" s="7" t="s">
        <v>105</v>
      </c>
      <c r="B47" s="8">
        <v>0</v>
      </c>
      <c r="C47" s="8">
        <v>7103</v>
      </c>
      <c r="D47" s="8">
        <v>0</v>
      </c>
      <c r="E47" s="8">
        <v>5</v>
      </c>
      <c r="F47" s="8">
        <v>86038</v>
      </c>
      <c r="G47" s="8">
        <v>7121</v>
      </c>
      <c r="H47" s="8">
        <v>3648</v>
      </c>
      <c r="I47" s="8">
        <v>0</v>
      </c>
      <c r="J47" s="8">
        <v>2673</v>
      </c>
      <c r="K47" s="8">
        <v>121145</v>
      </c>
      <c r="L47" s="8">
        <v>0</v>
      </c>
      <c r="M47" s="8">
        <v>80592</v>
      </c>
      <c r="N47" s="8">
        <v>26480</v>
      </c>
      <c r="O47" s="8">
        <v>0</v>
      </c>
      <c r="P47" s="8">
        <v>0</v>
      </c>
      <c r="Q47" s="8">
        <v>58907</v>
      </c>
      <c r="R47" s="8">
        <v>187459</v>
      </c>
      <c r="S47" s="8">
        <v>61</v>
      </c>
      <c r="T47" s="8">
        <v>99612</v>
      </c>
      <c r="U47" s="8">
        <v>318952</v>
      </c>
      <c r="V47" s="8">
        <v>0</v>
      </c>
      <c r="W47" s="8">
        <v>338212.99999999994</v>
      </c>
      <c r="X47" s="8">
        <v>0</v>
      </c>
      <c r="Y47" s="8">
        <v>0</v>
      </c>
      <c r="Z47" s="8">
        <v>0</v>
      </c>
      <c r="AA47" s="8">
        <v>59569</v>
      </c>
      <c r="AB47" s="8">
        <v>0</v>
      </c>
      <c r="AC47" s="8">
        <v>0</v>
      </c>
      <c r="AD47" s="8">
        <v>0</v>
      </c>
      <c r="AE47" s="8">
        <v>35</v>
      </c>
      <c r="AF47" s="8">
        <v>25180</v>
      </c>
      <c r="AG47" s="8">
        <v>0</v>
      </c>
      <c r="AH47" s="8">
        <v>81699</v>
      </c>
    </row>
    <row r="48" spans="1:34" ht="15" customHeight="1">
      <c r="A48" s="7" t="s">
        <v>339</v>
      </c>
      <c r="B48" s="8">
        <v>857</v>
      </c>
      <c r="C48" s="8">
        <v>71455</v>
      </c>
      <c r="D48" s="8">
        <v>8922</v>
      </c>
      <c r="E48" s="8">
        <v>3830</v>
      </c>
      <c r="F48" s="8">
        <v>425996</v>
      </c>
      <c r="G48" s="8">
        <v>35988</v>
      </c>
      <c r="H48" s="8">
        <v>58359</v>
      </c>
      <c r="I48" s="8">
        <v>23956</v>
      </c>
      <c r="J48" s="8">
        <v>353615.00000000006</v>
      </c>
      <c r="K48" s="8">
        <v>603439</v>
      </c>
      <c r="L48" s="8">
        <v>2333</v>
      </c>
      <c r="M48" s="8">
        <v>284282</v>
      </c>
      <c r="N48" s="8">
        <v>135842</v>
      </c>
      <c r="O48" s="8">
        <v>28797</v>
      </c>
      <c r="P48" s="8">
        <v>3994</v>
      </c>
      <c r="Q48" s="8">
        <v>422854</v>
      </c>
      <c r="R48" s="8">
        <v>651873</v>
      </c>
      <c r="S48" s="8">
        <v>9513</v>
      </c>
      <c r="T48" s="8">
        <v>584482</v>
      </c>
      <c r="U48" s="8">
        <v>344071.00000000006</v>
      </c>
      <c r="V48" s="8">
        <v>672</v>
      </c>
      <c r="W48" s="8">
        <v>1921901</v>
      </c>
      <c r="X48" s="8">
        <v>1934</v>
      </c>
      <c r="Y48" s="8">
        <v>6337</v>
      </c>
      <c r="Z48" s="8">
        <v>74535</v>
      </c>
      <c r="AA48" s="8">
        <v>282946</v>
      </c>
      <c r="AB48" s="8">
        <v>1602</v>
      </c>
      <c r="AC48" s="8">
        <v>2355</v>
      </c>
      <c r="AD48" s="8">
        <v>26228</v>
      </c>
      <c r="AE48" s="8">
        <v>7938</v>
      </c>
      <c r="AF48" s="8">
        <v>149690</v>
      </c>
      <c r="AG48" s="8">
        <v>3151</v>
      </c>
      <c r="AH48" s="8">
        <v>348204.99999999994</v>
      </c>
    </row>
    <row r="49" spans="1:34" ht="15" customHeight="1">
      <c r="A49" s="7" t="s">
        <v>340</v>
      </c>
      <c r="B49" s="8">
        <v>557</v>
      </c>
      <c r="C49" s="8">
        <v>30693</v>
      </c>
      <c r="D49" s="8">
        <v>8375</v>
      </c>
      <c r="E49" s="8">
        <v>1994</v>
      </c>
      <c r="F49" s="8">
        <v>118915</v>
      </c>
      <c r="G49" s="8">
        <v>16786</v>
      </c>
      <c r="H49" s="8">
        <v>32070</v>
      </c>
      <c r="I49" s="8">
        <v>5595</v>
      </c>
      <c r="J49" s="8">
        <v>155886</v>
      </c>
      <c r="K49" s="8">
        <v>238788</v>
      </c>
      <c r="L49" s="8">
        <v>1359</v>
      </c>
      <c r="M49" s="8">
        <v>135208</v>
      </c>
      <c r="N49" s="8">
        <v>30154</v>
      </c>
      <c r="O49" s="8">
        <v>17776</v>
      </c>
      <c r="P49" s="8">
        <v>2942</v>
      </c>
      <c r="Q49" s="8">
        <v>154519</v>
      </c>
      <c r="R49" s="8">
        <v>236835</v>
      </c>
      <c r="S49" s="8">
        <v>5288</v>
      </c>
      <c r="T49" s="8">
        <v>221450</v>
      </c>
      <c r="U49" s="8">
        <v>178030</v>
      </c>
      <c r="V49" s="8">
        <v>389</v>
      </c>
      <c r="W49" s="8">
        <v>574955</v>
      </c>
      <c r="X49" s="8">
        <v>604</v>
      </c>
      <c r="Y49" s="8">
        <v>3862</v>
      </c>
      <c r="Z49" s="8">
        <v>53942</v>
      </c>
      <c r="AA49" s="8">
        <v>86907</v>
      </c>
      <c r="AB49" s="8">
        <v>0</v>
      </c>
      <c r="AC49" s="8">
        <v>1846</v>
      </c>
      <c r="AD49" s="8">
        <v>15105</v>
      </c>
      <c r="AE49" s="8">
        <v>5048</v>
      </c>
      <c r="AF49" s="8">
        <v>43580</v>
      </c>
      <c r="AG49" s="8">
        <v>0</v>
      </c>
      <c r="AH49" s="8">
        <v>155906</v>
      </c>
    </row>
    <row r="50" spans="1:34" ht="15" customHeight="1">
      <c r="A50" s="7" t="s">
        <v>27</v>
      </c>
      <c r="B50" s="8">
        <v>300</v>
      </c>
      <c r="C50" s="8">
        <v>40762</v>
      </c>
      <c r="D50" s="8">
        <v>547</v>
      </c>
      <c r="E50" s="8">
        <v>1836</v>
      </c>
      <c r="F50" s="8">
        <v>307080.99999999994</v>
      </c>
      <c r="G50" s="8">
        <v>19202</v>
      </c>
      <c r="H50" s="8">
        <v>26289</v>
      </c>
      <c r="I50" s="8">
        <v>18361</v>
      </c>
      <c r="J50" s="8">
        <v>197729</v>
      </c>
      <c r="K50" s="8">
        <v>364651.00000000006</v>
      </c>
      <c r="L50" s="8">
        <v>974</v>
      </c>
      <c r="M50" s="8">
        <v>149074</v>
      </c>
      <c r="N50" s="8">
        <v>105688</v>
      </c>
      <c r="O50" s="8">
        <v>11021</v>
      </c>
      <c r="P50" s="8">
        <v>1052</v>
      </c>
      <c r="Q50" s="8">
        <v>268335</v>
      </c>
      <c r="R50" s="8">
        <v>415038</v>
      </c>
      <c r="S50" s="8">
        <v>4225</v>
      </c>
      <c r="T50" s="8">
        <v>363032</v>
      </c>
      <c r="U50" s="8">
        <v>166041</v>
      </c>
      <c r="V50" s="8">
        <v>283</v>
      </c>
      <c r="W50" s="8">
        <v>1346946</v>
      </c>
      <c r="X50" s="8">
        <v>1330</v>
      </c>
      <c r="Y50" s="8">
        <v>2475</v>
      </c>
      <c r="Z50" s="8">
        <v>20593</v>
      </c>
      <c r="AA50" s="8">
        <v>196039</v>
      </c>
      <c r="AB50" s="8">
        <v>1602</v>
      </c>
      <c r="AC50" s="8">
        <v>509</v>
      </c>
      <c r="AD50" s="8">
        <v>11123</v>
      </c>
      <c r="AE50" s="8">
        <v>2890</v>
      </c>
      <c r="AF50" s="8">
        <v>106110</v>
      </c>
      <c r="AG50" s="8">
        <v>3151</v>
      </c>
      <c r="AH50" s="8">
        <v>192299</v>
      </c>
    </row>
    <row r="51" spans="1:34" ht="15" customHeight="1">
      <c r="A51" s="7" t="s">
        <v>341</v>
      </c>
      <c r="B51" s="8">
        <v>0</v>
      </c>
      <c r="C51" s="8">
        <v>18758</v>
      </c>
      <c r="D51" s="8">
        <v>4249</v>
      </c>
      <c r="E51" s="8">
        <v>0</v>
      </c>
      <c r="F51" s="8">
        <v>123</v>
      </c>
      <c r="G51" s="8">
        <v>0</v>
      </c>
      <c r="H51" s="8">
        <v>12768</v>
      </c>
      <c r="I51" s="8">
        <v>10625</v>
      </c>
      <c r="J51" s="8">
        <v>134430</v>
      </c>
      <c r="K51" s="8">
        <v>43488</v>
      </c>
      <c r="L51" s="8">
        <v>860</v>
      </c>
      <c r="M51" s="8">
        <v>2090</v>
      </c>
      <c r="N51" s="8">
        <v>50206</v>
      </c>
      <c r="O51" s="8">
        <v>27056</v>
      </c>
      <c r="P51" s="8">
        <v>4951</v>
      </c>
      <c r="Q51" s="8">
        <v>14392</v>
      </c>
      <c r="R51" s="8">
        <v>1000</v>
      </c>
      <c r="S51" s="8">
        <v>38055</v>
      </c>
      <c r="T51" s="8">
        <v>9504</v>
      </c>
      <c r="U51" s="8">
        <v>13307</v>
      </c>
      <c r="V51" s="8">
        <v>0</v>
      </c>
      <c r="W51" s="8">
        <v>20058</v>
      </c>
      <c r="X51" s="8">
        <v>0</v>
      </c>
      <c r="Y51" s="8">
        <v>0</v>
      </c>
      <c r="Z51" s="8">
        <v>10</v>
      </c>
      <c r="AA51" s="8">
        <v>21</v>
      </c>
      <c r="AB51" s="8">
        <v>9120</v>
      </c>
      <c r="AC51" s="8">
        <v>0</v>
      </c>
      <c r="AD51" s="8">
        <v>0</v>
      </c>
      <c r="AE51" s="8">
        <v>0</v>
      </c>
      <c r="AF51" s="8">
        <v>0</v>
      </c>
      <c r="AG51" s="8">
        <v>6000</v>
      </c>
      <c r="AH51" s="8">
        <v>6576</v>
      </c>
    </row>
    <row r="52" spans="1:34" ht="15" customHeight="1">
      <c r="A52" s="7" t="s">
        <v>342</v>
      </c>
      <c r="B52" s="8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7600</v>
      </c>
      <c r="I52" s="8">
        <v>10625</v>
      </c>
      <c r="J52" s="8">
        <v>0</v>
      </c>
      <c r="K52" s="8">
        <v>0</v>
      </c>
      <c r="L52" s="8">
        <v>0</v>
      </c>
      <c r="M52" s="8">
        <v>0</v>
      </c>
      <c r="N52" s="8">
        <v>43264</v>
      </c>
      <c r="O52" s="8">
        <v>0</v>
      </c>
      <c r="P52" s="8">
        <v>0</v>
      </c>
      <c r="Q52" s="8">
        <v>0</v>
      </c>
      <c r="R52" s="8">
        <v>1000</v>
      </c>
      <c r="S52" s="8">
        <v>37625</v>
      </c>
      <c r="T52" s="8">
        <v>7000</v>
      </c>
      <c r="U52" s="8">
        <v>6000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14</v>
      </c>
      <c r="AB52" s="8">
        <v>9120</v>
      </c>
      <c r="AC52" s="8">
        <v>0</v>
      </c>
      <c r="AD52" s="8">
        <v>0</v>
      </c>
      <c r="AE52" s="8">
        <v>0</v>
      </c>
      <c r="AF52" s="8">
        <v>0</v>
      </c>
      <c r="AG52" s="8">
        <v>6000</v>
      </c>
      <c r="AH52" s="8">
        <v>6000</v>
      </c>
    </row>
    <row r="53" spans="1:34" ht="15" customHeight="1">
      <c r="A53" s="7" t="s">
        <v>28</v>
      </c>
      <c r="B53" s="8">
        <v>0</v>
      </c>
      <c r="C53" s="8">
        <v>18758</v>
      </c>
      <c r="D53" s="8">
        <v>4249</v>
      </c>
      <c r="E53" s="8">
        <v>0</v>
      </c>
      <c r="F53" s="8">
        <v>123</v>
      </c>
      <c r="G53" s="8">
        <v>0</v>
      </c>
      <c r="H53" s="8">
        <v>5168</v>
      </c>
      <c r="I53" s="8">
        <v>0</v>
      </c>
      <c r="J53" s="8">
        <v>134430</v>
      </c>
      <c r="K53" s="8">
        <v>43488</v>
      </c>
      <c r="L53" s="8">
        <v>860</v>
      </c>
      <c r="M53" s="8">
        <v>2090</v>
      </c>
      <c r="N53" s="8">
        <v>6942</v>
      </c>
      <c r="O53" s="8">
        <v>27056</v>
      </c>
      <c r="P53" s="8">
        <v>4951</v>
      </c>
      <c r="Q53" s="8">
        <v>14392</v>
      </c>
      <c r="R53" s="8">
        <v>0</v>
      </c>
      <c r="S53" s="8">
        <v>430</v>
      </c>
      <c r="T53" s="8">
        <v>2504</v>
      </c>
      <c r="U53" s="8">
        <v>7307</v>
      </c>
      <c r="V53" s="8">
        <v>0</v>
      </c>
      <c r="W53" s="8">
        <v>20058</v>
      </c>
      <c r="X53" s="8">
        <v>0</v>
      </c>
      <c r="Y53" s="8">
        <v>0</v>
      </c>
      <c r="Z53" s="8">
        <v>10</v>
      </c>
      <c r="AA53" s="8">
        <v>7</v>
      </c>
      <c r="AB53" s="8">
        <v>0</v>
      </c>
      <c r="AC53" s="8">
        <v>0</v>
      </c>
      <c r="AD53" s="8">
        <v>0</v>
      </c>
      <c r="AE53" s="8">
        <v>0</v>
      </c>
      <c r="AF53" s="8">
        <v>0</v>
      </c>
      <c r="AG53" s="8">
        <v>0</v>
      </c>
      <c r="AH53" s="8">
        <v>576</v>
      </c>
    </row>
    <row r="54" spans="1:34" ht="15" customHeight="1">
      <c r="A54" s="7" t="s">
        <v>29</v>
      </c>
      <c r="B54" s="8">
        <v>304</v>
      </c>
      <c r="C54" s="8">
        <v>9053</v>
      </c>
      <c r="D54" s="8">
        <v>1977</v>
      </c>
      <c r="E54" s="8">
        <v>1344</v>
      </c>
      <c r="F54" s="8">
        <v>29689</v>
      </c>
      <c r="G54" s="8">
        <v>2714</v>
      </c>
      <c r="H54" s="8">
        <v>6938</v>
      </c>
      <c r="I54" s="8">
        <v>2309</v>
      </c>
      <c r="J54" s="8">
        <v>20230</v>
      </c>
      <c r="K54" s="8">
        <v>56292</v>
      </c>
      <c r="L54" s="8">
        <v>291</v>
      </c>
      <c r="M54" s="8">
        <v>21931</v>
      </c>
      <c r="N54" s="8">
        <v>43074</v>
      </c>
      <c r="O54" s="8">
        <v>7613</v>
      </c>
      <c r="P54" s="8">
        <v>3113</v>
      </c>
      <c r="Q54" s="8">
        <v>119178</v>
      </c>
      <c r="R54" s="8">
        <v>95057</v>
      </c>
      <c r="S54" s="8">
        <v>6851</v>
      </c>
      <c r="T54" s="8">
        <v>118744</v>
      </c>
      <c r="U54" s="8">
        <v>64537</v>
      </c>
      <c r="V54" s="8">
        <v>1140</v>
      </c>
      <c r="W54" s="8">
        <v>210436</v>
      </c>
      <c r="X54" s="8">
        <v>1970</v>
      </c>
      <c r="Y54" s="8">
        <v>1430</v>
      </c>
      <c r="Z54" s="8">
        <v>5558</v>
      </c>
      <c r="AA54" s="8">
        <v>24563</v>
      </c>
      <c r="AB54" s="8">
        <v>1362</v>
      </c>
      <c r="AC54" s="8">
        <v>820</v>
      </c>
      <c r="AD54" s="8">
        <v>16731</v>
      </c>
      <c r="AE54" s="8">
        <v>2403</v>
      </c>
      <c r="AF54" s="8">
        <v>13963</v>
      </c>
      <c r="AG54" s="8">
        <v>1166</v>
      </c>
      <c r="AH54" s="8">
        <v>26384</v>
      </c>
    </row>
    <row r="55" spans="1:34" ht="15" customHeight="1">
      <c r="A55" s="7" t="s">
        <v>30</v>
      </c>
      <c r="B55" s="8">
        <v>62</v>
      </c>
      <c r="C55" s="8">
        <v>425</v>
      </c>
      <c r="D55" s="8">
        <v>458</v>
      </c>
      <c r="E55" s="8">
        <v>67</v>
      </c>
      <c r="F55" s="8">
        <v>3327</v>
      </c>
      <c r="G55" s="8">
        <v>604</v>
      </c>
      <c r="H55" s="8">
        <v>1271</v>
      </c>
      <c r="I55" s="8">
        <v>1114</v>
      </c>
      <c r="J55" s="8">
        <v>7287</v>
      </c>
      <c r="K55" s="8">
        <v>5291</v>
      </c>
      <c r="L55" s="8">
        <v>114</v>
      </c>
      <c r="M55" s="8">
        <v>3706</v>
      </c>
      <c r="N55" s="8">
        <v>18668</v>
      </c>
      <c r="O55" s="8">
        <v>970</v>
      </c>
      <c r="P55" s="8">
        <v>705</v>
      </c>
      <c r="Q55" s="8">
        <v>17548</v>
      </c>
      <c r="R55" s="8">
        <v>5780</v>
      </c>
      <c r="S55" s="8">
        <v>2067</v>
      </c>
      <c r="T55" s="8">
        <v>10829</v>
      </c>
      <c r="U55" s="8">
        <v>5907</v>
      </c>
      <c r="V55" s="8">
        <v>84</v>
      </c>
      <c r="W55" s="8">
        <v>31291</v>
      </c>
      <c r="X55" s="8">
        <v>229</v>
      </c>
      <c r="Y55" s="8">
        <v>107</v>
      </c>
      <c r="Z55" s="8">
        <v>1583</v>
      </c>
      <c r="AA55" s="8">
        <v>1669</v>
      </c>
      <c r="AB55" s="8">
        <v>302</v>
      </c>
      <c r="AC55" s="8">
        <v>326</v>
      </c>
      <c r="AD55" s="8">
        <v>966</v>
      </c>
      <c r="AE55" s="8">
        <v>1463</v>
      </c>
      <c r="AF55" s="8">
        <v>998</v>
      </c>
      <c r="AG55" s="8">
        <v>678</v>
      </c>
      <c r="AH55" s="8">
        <v>2921</v>
      </c>
    </row>
    <row r="56" spans="1:34" ht="15" customHeight="1">
      <c r="A56" s="7" t="s">
        <v>307</v>
      </c>
      <c r="B56" s="8">
        <v>234</v>
      </c>
      <c r="C56" s="8">
        <v>8628</v>
      </c>
      <c r="D56" s="8">
        <v>1519</v>
      </c>
      <c r="E56" s="8">
        <v>794</v>
      </c>
      <c r="F56" s="8">
        <v>26351</v>
      </c>
      <c r="G56" s="8">
        <v>1760</v>
      </c>
      <c r="H56" s="8">
        <v>5667</v>
      </c>
      <c r="I56" s="8">
        <v>1189</v>
      </c>
      <c r="J56" s="8">
        <v>12943</v>
      </c>
      <c r="K56" s="8">
        <v>43393</v>
      </c>
      <c r="L56" s="8">
        <v>177</v>
      </c>
      <c r="M56" s="8">
        <v>18225</v>
      </c>
      <c r="N56" s="8">
        <v>16320</v>
      </c>
      <c r="O56" s="8">
        <v>6643</v>
      </c>
      <c r="P56" s="8">
        <v>2408</v>
      </c>
      <c r="Q56" s="8">
        <v>101630</v>
      </c>
      <c r="R56" s="8">
        <v>60941</v>
      </c>
      <c r="S56" s="8">
        <v>4784</v>
      </c>
      <c r="T56" s="8">
        <v>105915</v>
      </c>
      <c r="U56" s="8">
        <v>52998</v>
      </c>
      <c r="V56" s="8">
        <v>1056</v>
      </c>
      <c r="W56" s="8">
        <v>119136</v>
      </c>
      <c r="X56" s="8">
        <v>1741</v>
      </c>
      <c r="Y56" s="8">
        <v>1323</v>
      </c>
      <c r="Z56" s="8">
        <v>3471</v>
      </c>
      <c r="AA56" s="8">
        <v>21173</v>
      </c>
      <c r="AB56" s="8">
        <v>1046</v>
      </c>
      <c r="AC56" s="8">
        <v>494</v>
      </c>
      <c r="AD56" s="8">
        <v>15765</v>
      </c>
      <c r="AE56" s="8">
        <v>940</v>
      </c>
      <c r="AF56" s="8">
        <v>10860</v>
      </c>
      <c r="AG56" s="8">
        <v>488</v>
      </c>
      <c r="AH56" s="8">
        <v>20463</v>
      </c>
    </row>
    <row r="57" spans="1:34" ht="15" customHeight="1">
      <c r="A57" s="7" t="s">
        <v>343</v>
      </c>
      <c r="B57" s="8">
        <v>8</v>
      </c>
      <c r="C57" s="8">
        <v>0</v>
      </c>
      <c r="D57" s="8">
        <v>0</v>
      </c>
      <c r="E57" s="8">
        <v>483</v>
      </c>
      <c r="F57" s="8">
        <v>11</v>
      </c>
      <c r="G57" s="8">
        <v>350</v>
      </c>
      <c r="H57" s="8">
        <v>0</v>
      </c>
      <c r="I57" s="8">
        <v>6</v>
      </c>
      <c r="J57" s="8">
        <v>0</v>
      </c>
      <c r="K57" s="8">
        <v>7608</v>
      </c>
      <c r="L57" s="8">
        <v>0</v>
      </c>
      <c r="M57" s="8">
        <v>0</v>
      </c>
      <c r="N57" s="8">
        <v>8086</v>
      </c>
      <c r="O57" s="8">
        <v>0</v>
      </c>
      <c r="P57" s="8">
        <v>0</v>
      </c>
      <c r="Q57" s="8">
        <v>0</v>
      </c>
      <c r="R57" s="8">
        <v>28336</v>
      </c>
      <c r="S57" s="8">
        <v>0</v>
      </c>
      <c r="T57" s="8">
        <v>2000</v>
      </c>
      <c r="U57" s="8">
        <v>5632</v>
      </c>
      <c r="V57" s="8">
        <v>0</v>
      </c>
      <c r="W57" s="8">
        <v>60009</v>
      </c>
      <c r="X57" s="8">
        <v>0</v>
      </c>
      <c r="Y57" s="8">
        <v>0</v>
      </c>
      <c r="Z57" s="8">
        <v>504</v>
      </c>
      <c r="AA57" s="8">
        <v>1721</v>
      </c>
      <c r="AB57" s="8">
        <v>14</v>
      </c>
      <c r="AC57" s="8">
        <v>0</v>
      </c>
      <c r="AD57" s="8">
        <v>0</v>
      </c>
      <c r="AE57" s="8">
        <v>0</v>
      </c>
      <c r="AF57" s="8">
        <v>2105</v>
      </c>
      <c r="AG57" s="8">
        <v>0</v>
      </c>
      <c r="AH57" s="8">
        <v>3000</v>
      </c>
    </row>
    <row r="58" spans="1:34" ht="15" customHeight="1">
      <c r="A58" s="5" t="s">
        <v>344</v>
      </c>
      <c r="B58" s="6">
        <v>3894</v>
      </c>
      <c r="C58" s="6">
        <v>26012</v>
      </c>
      <c r="D58" s="6">
        <v>10255</v>
      </c>
      <c r="E58" s="6">
        <v>6243</v>
      </c>
      <c r="F58" s="6">
        <v>18813</v>
      </c>
      <c r="G58" s="6">
        <v>6423</v>
      </c>
      <c r="H58" s="6">
        <v>26781</v>
      </c>
      <c r="I58" s="6">
        <v>12707</v>
      </c>
      <c r="J58" s="6">
        <v>128062</v>
      </c>
      <c r="K58" s="6">
        <v>91403</v>
      </c>
      <c r="L58" s="6">
        <v>3894</v>
      </c>
      <c r="M58" s="6">
        <v>22846</v>
      </c>
      <c r="N58" s="6">
        <v>95242</v>
      </c>
      <c r="O58" s="6">
        <v>16912</v>
      </c>
      <c r="P58" s="6">
        <v>5525</v>
      </c>
      <c r="Q58" s="6">
        <v>50385</v>
      </c>
      <c r="R58" s="6">
        <v>62869</v>
      </c>
      <c r="S58" s="6">
        <v>44318</v>
      </c>
      <c r="T58" s="6">
        <v>44113</v>
      </c>
      <c r="U58" s="6">
        <v>74839</v>
      </c>
      <c r="V58" s="6">
        <v>3771</v>
      </c>
      <c r="W58" s="6">
        <v>252606</v>
      </c>
      <c r="X58" s="6">
        <v>5393</v>
      </c>
      <c r="Y58" s="6">
        <v>9446</v>
      </c>
      <c r="Z58" s="6">
        <v>15005</v>
      </c>
      <c r="AA58" s="6">
        <v>34326</v>
      </c>
      <c r="AB58" s="6">
        <v>4406</v>
      </c>
      <c r="AC58" s="6">
        <v>4277</v>
      </c>
      <c r="AD58" s="6">
        <v>10739</v>
      </c>
      <c r="AE58" s="6">
        <v>24356</v>
      </c>
      <c r="AF58" s="6">
        <v>14270</v>
      </c>
      <c r="AG58" s="6">
        <v>12068</v>
      </c>
      <c r="AH58" s="6">
        <v>42486</v>
      </c>
    </row>
    <row r="59" spans="1:34" ht="15" customHeight="1">
      <c r="A59" s="7" t="s">
        <v>31</v>
      </c>
      <c r="B59" s="8">
        <v>3500</v>
      </c>
      <c r="C59" s="8">
        <v>17500</v>
      </c>
      <c r="D59" s="8">
        <v>8000</v>
      </c>
      <c r="E59" s="8">
        <v>5000</v>
      </c>
      <c r="F59" s="8">
        <v>12000</v>
      </c>
      <c r="G59" s="8">
        <v>4100</v>
      </c>
      <c r="H59" s="8">
        <v>17315</v>
      </c>
      <c r="I59" s="8">
        <v>6500</v>
      </c>
      <c r="J59" s="8">
        <v>66000</v>
      </c>
      <c r="K59" s="8">
        <v>40000</v>
      </c>
      <c r="L59" s="8">
        <v>3500</v>
      </c>
      <c r="M59" s="8">
        <v>16800</v>
      </c>
      <c r="N59" s="8">
        <v>35000</v>
      </c>
      <c r="O59" s="8">
        <v>11600</v>
      </c>
      <c r="P59" s="8">
        <v>3500</v>
      </c>
      <c r="Q59" s="8">
        <v>24500</v>
      </c>
      <c r="R59" s="8">
        <v>20000</v>
      </c>
      <c r="S59" s="8">
        <v>18000</v>
      </c>
      <c r="T59" s="8">
        <v>26000</v>
      </c>
      <c r="U59" s="8">
        <v>30000</v>
      </c>
      <c r="V59" s="8">
        <v>3500</v>
      </c>
      <c r="W59" s="8">
        <v>0</v>
      </c>
      <c r="X59" s="8">
        <v>2028</v>
      </c>
      <c r="Y59" s="8">
        <v>6000</v>
      </c>
      <c r="Z59" s="8">
        <v>6000</v>
      </c>
      <c r="AA59" s="8">
        <v>12500</v>
      </c>
      <c r="AB59" s="8">
        <v>3500</v>
      </c>
      <c r="AC59" s="8">
        <v>2500</v>
      </c>
      <c r="AD59" s="8">
        <v>5850</v>
      </c>
      <c r="AE59" s="8">
        <v>16250</v>
      </c>
      <c r="AF59" s="8">
        <v>3500</v>
      </c>
      <c r="AG59" s="8">
        <v>4500</v>
      </c>
      <c r="AH59" s="8">
        <v>15000</v>
      </c>
    </row>
    <row r="60" spans="1:34" ht="15" customHeight="1">
      <c r="A60" s="7" t="s">
        <v>314</v>
      </c>
      <c r="B60" s="8">
        <v>0</v>
      </c>
      <c r="C60" s="8">
        <v>6500</v>
      </c>
      <c r="D60" s="8">
        <v>0</v>
      </c>
      <c r="E60" s="8">
        <v>0</v>
      </c>
      <c r="F60" s="8">
        <v>0</v>
      </c>
      <c r="G60" s="8">
        <v>0</v>
      </c>
      <c r="H60" s="8">
        <v>3215</v>
      </c>
      <c r="I60" s="8">
        <v>3003</v>
      </c>
      <c r="J60" s="8">
        <v>30302</v>
      </c>
      <c r="K60" s="8">
        <v>0</v>
      </c>
      <c r="L60" s="8">
        <v>0</v>
      </c>
      <c r="M60" s="8">
        <v>0</v>
      </c>
      <c r="N60" s="8">
        <v>7123</v>
      </c>
      <c r="O60" s="8">
        <v>1475</v>
      </c>
      <c r="P60" s="8">
        <v>0</v>
      </c>
      <c r="Q60" s="8">
        <v>0</v>
      </c>
      <c r="R60" s="8">
        <v>0</v>
      </c>
      <c r="S60" s="8">
        <v>11954</v>
      </c>
      <c r="T60" s="8">
        <v>0</v>
      </c>
      <c r="U60" s="8">
        <v>17363</v>
      </c>
      <c r="V60" s="8">
        <v>0</v>
      </c>
      <c r="W60" s="8">
        <v>0</v>
      </c>
      <c r="X60" s="8">
        <v>0</v>
      </c>
      <c r="Y60" s="8">
        <v>0</v>
      </c>
      <c r="Z60" s="8">
        <v>1450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0</v>
      </c>
      <c r="AH60" s="8">
        <v>6900</v>
      </c>
    </row>
    <row r="61" spans="1:34" ht="15" customHeight="1">
      <c r="A61" s="7" t="s">
        <v>32</v>
      </c>
      <c r="B61" s="8">
        <v>1</v>
      </c>
      <c r="C61" s="8">
        <v>0</v>
      </c>
      <c r="D61" s="8">
        <v>219</v>
      </c>
      <c r="E61" s="8">
        <v>61</v>
      </c>
      <c r="F61" s="8">
        <v>64</v>
      </c>
      <c r="G61" s="8">
        <v>345</v>
      </c>
      <c r="H61" s="8">
        <v>622</v>
      </c>
      <c r="I61" s="8">
        <v>517</v>
      </c>
      <c r="J61" s="8">
        <v>12310</v>
      </c>
      <c r="K61" s="8">
        <v>9</v>
      </c>
      <c r="L61" s="8">
        <v>31</v>
      </c>
      <c r="M61" s="8">
        <v>1471</v>
      </c>
      <c r="N61" s="8">
        <v>11336</v>
      </c>
      <c r="O61" s="8">
        <v>324</v>
      </c>
      <c r="P61" s="8">
        <v>131</v>
      </c>
      <c r="Q61" s="8">
        <v>422</v>
      </c>
      <c r="R61" s="8">
        <v>3324</v>
      </c>
      <c r="S61" s="8">
        <v>3886</v>
      </c>
      <c r="T61" s="8">
        <v>3183</v>
      </c>
      <c r="U61" s="8">
        <v>2942</v>
      </c>
      <c r="V61" s="8">
        <v>0</v>
      </c>
      <c r="W61" s="8">
        <v>167613</v>
      </c>
      <c r="X61" s="8">
        <v>231</v>
      </c>
      <c r="Y61" s="8">
        <v>1927</v>
      </c>
      <c r="Z61" s="8">
        <v>3115</v>
      </c>
      <c r="AA61" s="8">
        <v>657</v>
      </c>
      <c r="AB61" s="8">
        <v>0</v>
      </c>
      <c r="AC61" s="8">
        <v>91</v>
      </c>
      <c r="AD61" s="8">
        <v>576</v>
      </c>
      <c r="AE61" s="8">
        <v>3976</v>
      </c>
      <c r="AF61" s="8">
        <v>5446</v>
      </c>
      <c r="AG61" s="8">
        <v>315</v>
      </c>
      <c r="AH61" s="8">
        <v>3222</v>
      </c>
    </row>
    <row r="62" spans="1:34" ht="15" customHeight="1">
      <c r="A62" s="7" t="s">
        <v>315</v>
      </c>
      <c r="B62" s="8">
        <v>0</v>
      </c>
      <c r="C62" s="8">
        <v>0</v>
      </c>
      <c r="D62" s="8">
        <v>0</v>
      </c>
      <c r="E62" s="8">
        <v>0</v>
      </c>
      <c r="F62" s="8">
        <v>2261</v>
      </c>
      <c r="G62" s="8">
        <v>298</v>
      </c>
      <c r="H62" s="8">
        <v>0</v>
      </c>
      <c r="I62" s="8">
        <v>0</v>
      </c>
      <c r="J62" s="8">
        <v>0</v>
      </c>
      <c r="K62" s="8">
        <v>3037</v>
      </c>
      <c r="L62" s="8">
        <v>0</v>
      </c>
      <c r="M62" s="8">
        <v>1630</v>
      </c>
      <c r="N62" s="8">
        <v>1058</v>
      </c>
      <c r="O62" s="8">
        <v>203</v>
      </c>
      <c r="P62" s="8">
        <v>44</v>
      </c>
      <c r="Q62" s="8">
        <v>8490</v>
      </c>
      <c r="R62" s="8">
        <v>5507</v>
      </c>
      <c r="S62" s="8">
        <v>0</v>
      </c>
      <c r="T62" s="8">
        <v>3739</v>
      </c>
      <c r="U62" s="8">
        <v>773</v>
      </c>
      <c r="V62" s="8">
        <v>0</v>
      </c>
      <c r="W62" s="8">
        <v>33926</v>
      </c>
      <c r="X62" s="8">
        <v>0</v>
      </c>
      <c r="Y62" s="8">
        <v>0</v>
      </c>
      <c r="Z62" s="8">
        <v>268</v>
      </c>
      <c r="AA62" s="8">
        <v>2155</v>
      </c>
      <c r="AB62" s="8">
        <v>0</v>
      </c>
      <c r="AC62" s="8">
        <v>109</v>
      </c>
      <c r="AD62" s="8">
        <v>1636</v>
      </c>
      <c r="AE62" s="8">
        <v>0</v>
      </c>
      <c r="AF62" s="8">
        <v>559</v>
      </c>
      <c r="AG62" s="8">
        <v>15</v>
      </c>
      <c r="AH62" s="8">
        <v>3913</v>
      </c>
    </row>
    <row r="63" spans="1:34" ht="15" customHeight="1">
      <c r="A63" s="7" t="s">
        <v>33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13026</v>
      </c>
      <c r="L63" s="8">
        <v>0</v>
      </c>
      <c r="M63" s="8">
        <v>0</v>
      </c>
      <c r="N63" s="8">
        <v>15700</v>
      </c>
      <c r="O63" s="8">
        <v>0</v>
      </c>
      <c r="P63" s="8">
        <v>0</v>
      </c>
      <c r="Q63" s="8">
        <v>10150</v>
      </c>
      <c r="R63" s="8">
        <v>7966</v>
      </c>
      <c r="S63" s="8">
        <v>0</v>
      </c>
      <c r="T63" s="8">
        <v>8000</v>
      </c>
      <c r="U63" s="8">
        <v>2450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12500</v>
      </c>
      <c r="AB63" s="8">
        <v>0</v>
      </c>
      <c r="AC63" s="8">
        <v>0</v>
      </c>
      <c r="AD63" s="8">
        <v>0</v>
      </c>
      <c r="AE63" s="8">
        <v>0</v>
      </c>
      <c r="AF63" s="8">
        <v>0</v>
      </c>
      <c r="AG63" s="8">
        <v>0</v>
      </c>
      <c r="AH63" s="8">
        <v>6000</v>
      </c>
    </row>
    <row r="64" spans="1:34" ht="15" customHeight="1">
      <c r="A64" s="7" t="s">
        <v>345</v>
      </c>
      <c r="B64" s="8">
        <v>297</v>
      </c>
      <c r="C64" s="8">
        <v>1734</v>
      </c>
      <c r="D64" s="8">
        <v>686</v>
      </c>
      <c r="E64" s="8">
        <v>533</v>
      </c>
      <c r="F64" s="8">
        <v>3946</v>
      </c>
      <c r="G64" s="8">
        <v>380</v>
      </c>
      <c r="H64" s="8">
        <v>2365</v>
      </c>
      <c r="I64" s="8">
        <v>1071</v>
      </c>
      <c r="J64" s="8">
        <v>6373</v>
      </c>
      <c r="K64" s="8">
        <v>22745</v>
      </c>
      <c r="L64" s="8">
        <v>220</v>
      </c>
      <c r="M64" s="8">
        <v>745</v>
      </c>
      <c r="N64" s="8">
        <v>19173</v>
      </c>
      <c r="O64" s="8">
        <v>1817</v>
      </c>
      <c r="P64" s="8">
        <v>1234</v>
      </c>
      <c r="Q64" s="8">
        <v>6203</v>
      </c>
      <c r="R64" s="8">
        <v>14060</v>
      </c>
      <c r="S64" s="8">
        <v>1911</v>
      </c>
      <c r="T64" s="8">
        <v>1669</v>
      </c>
      <c r="U64" s="8">
        <v>11631</v>
      </c>
      <c r="V64" s="8">
        <v>139</v>
      </c>
      <c r="W64" s="8">
        <v>25354</v>
      </c>
      <c r="X64" s="8">
        <v>302</v>
      </c>
      <c r="Y64" s="8">
        <v>369</v>
      </c>
      <c r="Z64" s="8">
        <v>2206</v>
      </c>
      <c r="AA64" s="8">
        <v>5154</v>
      </c>
      <c r="AB64" s="8">
        <v>564</v>
      </c>
      <c r="AC64" s="8">
        <v>536</v>
      </c>
      <c r="AD64" s="8">
        <v>1168</v>
      </c>
      <c r="AE64" s="8">
        <v>723</v>
      </c>
      <c r="AF64" s="8">
        <v>2623</v>
      </c>
      <c r="AG64" s="8">
        <v>1812</v>
      </c>
      <c r="AH64" s="8">
        <v>4934</v>
      </c>
    </row>
    <row r="65" spans="1:34" ht="15" customHeight="1">
      <c r="A65" s="7" t="s">
        <v>34</v>
      </c>
      <c r="B65" s="8">
        <v>0</v>
      </c>
      <c r="C65" s="8">
        <v>0</v>
      </c>
      <c r="D65" s="8">
        <v>0</v>
      </c>
      <c r="E65" s="8">
        <v>0</v>
      </c>
      <c r="F65" s="8">
        <v>12</v>
      </c>
      <c r="G65" s="8">
        <v>0</v>
      </c>
      <c r="H65" s="8">
        <v>0</v>
      </c>
      <c r="I65" s="8">
        <v>0</v>
      </c>
      <c r="J65" s="8">
        <v>2200</v>
      </c>
      <c r="K65" s="8">
        <v>7556</v>
      </c>
      <c r="L65" s="8">
        <v>0</v>
      </c>
      <c r="M65" s="8">
        <v>613</v>
      </c>
      <c r="N65" s="8">
        <v>10394</v>
      </c>
      <c r="O65" s="8">
        <v>0</v>
      </c>
      <c r="P65" s="8">
        <v>423</v>
      </c>
      <c r="Q65" s="8">
        <v>259</v>
      </c>
      <c r="R65" s="8">
        <v>0</v>
      </c>
      <c r="S65" s="8">
        <v>0</v>
      </c>
      <c r="T65" s="8">
        <v>0</v>
      </c>
      <c r="U65" s="8">
        <v>5367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34</v>
      </c>
      <c r="AB65" s="8">
        <v>0</v>
      </c>
      <c r="AC65" s="8">
        <v>0</v>
      </c>
      <c r="AD65" s="8">
        <v>123</v>
      </c>
      <c r="AE65" s="8">
        <v>0</v>
      </c>
      <c r="AF65" s="8">
        <v>0</v>
      </c>
      <c r="AG65" s="8">
        <v>1353</v>
      </c>
      <c r="AH65" s="8">
        <v>779</v>
      </c>
    </row>
    <row r="66" spans="1:34" ht="15" customHeight="1">
      <c r="A66" s="7" t="s">
        <v>346</v>
      </c>
      <c r="B66" s="8">
        <v>297</v>
      </c>
      <c r="C66" s="8">
        <v>1734</v>
      </c>
      <c r="D66" s="8">
        <v>686</v>
      </c>
      <c r="E66" s="8">
        <v>533</v>
      </c>
      <c r="F66" s="8">
        <v>3934</v>
      </c>
      <c r="G66" s="8">
        <v>380</v>
      </c>
      <c r="H66" s="8">
        <v>2365</v>
      </c>
      <c r="I66" s="8">
        <v>1071</v>
      </c>
      <c r="J66" s="8">
        <v>4173</v>
      </c>
      <c r="K66" s="8">
        <v>15189</v>
      </c>
      <c r="L66" s="8">
        <v>220</v>
      </c>
      <c r="M66" s="8">
        <v>132</v>
      </c>
      <c r="N66" s="8">
        <v>8779</v>
      </c>
      <c r="O66" s="8">
        <v>1817</v>
      </c>
      <c r="P66" s="8">
        <v>811</v>
      </c>
      <c r="Q66" s="8">
        <v>5944</v>
      </c>
      <c r="R66" s="8">
        <v>14060</v>
      </c>
      <c r="S66" s="8">
        <v>1911</v>
      </c>
      <c r="T66" s="8">
        <v>1669</v>
      </c>
      <c r="U66" s="8">
        <v>6264</v>
      </c>
      <c r="V66" s="8">
        <v>139</v>
      </c>
      <c r="W66" s="8">
        <v>25354</v>
      </c>
      <c r="X66" s="8">
        <v>302</v>
      </c>
      <c r="Y66" s="8">
        <v>369</v>
      </c>
      <c r="Z66" s="8">
        <v>2206</v>
      </c>
      <c r="AA66" s="8">
        <v>5120</v>
      </c>
      <c r="AB66" s="8">
        <v>564</v>
      </c>
      <c r="AC66" s="8">
        <v>536</v>
      </c>
      <c r="AD66" s="8">
        <v>1045</v>
      </c>
      <c r="AE66" s="8">
        <v>723</v>
      </c>
      <c r="AF66" s="8">
        <v>2623</v>
      </c>
      <c r="AG66" s="8">
        <v>459</v>
      </c>
      <c r="AH66" s="8">
        <v>4155</v>
      </c>
    </row>
    <row r="67" spans="1:34" ht="15" customHeight="1">
      <c r="A67" s="7" t="s">
        <v>35</v>
      </c>
      <c r="B67" s="8">
        <v>0</v>
      </c>
      <c r="C67" s="8">
        <v>-2637</v>
      </c>
      <c r="D67" s="8">
        <v>1269</v>
      </c>
      <c r="E67" s="8">
        <v>298</v>
      </c>
      <c r="F67" s="8">
        <v>-845</v>
      </c>
      <c r="G67" s="8">
        <v>0</v>
      </c>
      <c r="H67" s="8">
        <v>0</v>
      </c>
      <c r="I67" s="8">
        <v>0</v>
      </c>
      <c r="J67" s="8">
        <v>37</v>
      </c>
      <c r="K67" s="8">
        <v>0</v>
      </c>
      <c r="L67" s="8">
        <v>0</v>
      </c>
      <c r="M67" s="8">
        <v>0</v>
      </c>
      <c r="N67" s="8">
        <v>0</v>
      </c>
      <c r="O67" s="8">
        <v>21</v>
      </c>
      <c r="P67" s="8">
        <v>0</v>
      </c>
      <c r="Q67" s="8">
        <v>-409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1429</v>
      </c>
      <c r="X67" s="8">
        <v>2077</v>
      </c>
      <c r="Y67" s="8">
        <v>0</v>
      </c>
      <c r="Z67" s="8">
        <v>562</v>
      </c>
      <c r="AA67" s="8">
        <v>0</v>
      </c>
      <c r="AB67" s="8">
        <v>0</v>
      </c>
      <c r="AC67" s="8">
        <v>474</v>
      </c>
      <c r="AD67" s="8">
        <v>267</v>
      </c>
      <c r="AE67" s="8">
        <v>138</v>
      </c>
      <c r="AF67" s="8">
        <v>0</v>
      </c>
      <c r="AG67" s="8">
        <v>0</v>
      </c>
      <c r="AH67" s="8">
        <v>0</v>
      </c>
    </row>
    <row r="68" spans="1:34" ht="15" customHeight="1">
      <c r="A68" s="9" t="s">
        <v>347</v>
      </c>
      <c r="B68" s="10">
        <v>96</v>
      </c>
      <c r="C68" s="10">
        <v>2915</v>
      </c>
      <c r="D68" s="10">
        <v>81</v>
      </c>
      <c r="E68" s="10">
        <v>351</v>
      </c>
      <c r="F68" s="10">
        <v>1387</v>
      </c>
      <c r="G68" s="10">
        <v>1300</v>
      </c>
      <c r="H68" s="10">
        <v>3264</v>
      </c>
      <c r="I68" s="10">
        <v>1616</v>
      </c>
      <c r="J68" s="10">
        <v>13040</v>
      </c>
      <c r="K68" s="10">
        <v>12586</v>
      </c>
      <c r="L68" s="10">
        <v>143</v>
      </c>
      <c r="M68" s="10">
        <v>2200</v>
      </c>
      <c r="N68" s="10">
        <v>5852</v>
      </c>
      <c r="O68" s="10">
        <v>1472</v>
      </c>
      <c r="P68" s="10">
        <v>616</v>
      </c>
      <c r="Q68" s="10">
        <v>1029</v>
      </c>
      <c r="R68" s="10">
        <v>12012</v>
      </c>
      <c r="S68" s="10">
        <v>8567</v>
      </c>
      <c r="T68" s="10">
        <v>1522</v>
      </c>
      <c r="U68" s="10">
        <v>9680</v>
      </c>
      <c r="V68" s="10">
        <v>132</v>
      </c>
      <c r="W68" s="10">
        <v>24284</v>
      </c>
      <c r="X68" s="10">
        <v>755</v>
      </c>
      <c r="Y68" s="10">
        <v>1150</v>
      </c>
      <c r="Z68" s="10">
        <v>1404</v>
      </c>
      <c r="AA68" s="10">
        <v>1360</v>
      </c>
      <c r="AB68" s="10">
        <v>342</v>
      </c>
      <c r="AC68" s="10">
        <v>567</v>
      </c>
      <c r="AD68" s="10">
        <v>1242</v>
      </c>
      <c r="AE68" s="10">
        <v>3269</v>
      </c>
      <c r="AF68" s="10">
        <v>2142</v>
      </c>
      <c r="AG68" s="10">
        <v>5426</v>
      </c>
      <c r="AH68" s="10">
        <v>2517</v>
      </c>
    </row>
    <row r="69" spans="1:34" ht="15" customHeight="1">
      <c r="A69" s="11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12.75">
      <c r="A70" s="28" t="s">
        <v>195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AE73"/>
  <sheetViews>
    <sheetView showGridLines="0" zoomScalePageLayoutView="0" workbookViewId="0" topLeftCell="H46">
      <selection activeCell="L7" sqref="L7"/>
    </sheetView>
  </sheetViews>
  <sheetFormatPr defaultColWidth="8.57421875" defaultRowHeight="12.75"/>
  <cols>
    <col min="1" max="1" width="34.8515625" style="3" customWidth="1"/>
    <col min="2" max="31" width="10.7109375" style="3" customWidth="1"/>
  </cols>
  <sheetData>
    <row r="1" spans="1:3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15" customHeight="1">
      <c r="A2" s="1" t="s">
        <v>62</v>
      </c>
    </row>
    <row r="3" ht="15" customHeight="1"/>
    <row r="4" ht="15" customHeight="1">
      <c r="A4" s="1"/>
    </row>
    <row r="5" spans="1:31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1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2:31" ht="15" customHeight="1"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37</v>
      </c>
      <c r="H7" s="4" t="s">
        <v>41</v>
      </c>
      <c r="I7" s="4" t="s">
        <v>14</v>
      </c>
      <c r="J7" s="4" t="s">
        <v>12</v>
      </c>
      <c r="K7" s="4" t="s">
        <v>2</v>
      </c>
      <c r="L7" s="4" t="s">
        <v>68</v>
      </c>
      <c r="M7" s="4" t="s">
        <v>9</v>
      </c>
      <c r="N7" s="4" t="s">
        <v>11</v>
      </c>
      <c r="O7" s="4" t="s">
        <v>40</v>
      </c>
      <c r="P7" s="4" t="s">
        <v>50</v>
      </c>
      <c r="Q7" s="4" t="s">
        <v>5</v>
      </c>
      <c r="R7" s="4" t="s">
        <v>3</v>
      </c>
      <c r="S7" s="4" t="s">
        <v>42</v>
      </c>
      <c r="T7" s="4" t="s">
        <v>4</v>
      </c>
      <c r="U7" s="4" t="s">
        <v>8</v>
      </c>
      <c r="V7" s="4" t="s">
        <v>10</v>
      </c>
      <c r="W7" s="4" t="s">
        <v>48</v>
      </c>
      <c r="X7" s="4" t="s">
        <v>47</v>
      </c>
      <c r="Y7" s="4" t="s">
        <v>56</v>
      </c>
      <c r="Z7" s="4" t="s">
        <v>38</v>
      </c>
      <c r="AA7" s="4" t="s">
        <v>49</v>
      </c>
      <c r="AB7" s="4" t="s">
        <v>58</v>
      </c>
      <c r="AC7" s="4" t="s">
        <v>45</v>
      </c>
      <c r="AD7" s="4" t="s">
        <v>39</v>
      </c>
      <c r="AE7" s="4" t="s">
        <v>7</v>
      </c>
    </row>
    <row r="8" spans="2:31" ht="15" customHeight="1">
      <c r="B8" s="19" t="s">
        <v>79</v>
      </c>
      <c r="C8" s="19"/>
      <c r="D8" s="19" t="s">
        <v>79</v>
      </c>
      <c r="E8" s="19" t="s">
        <v>79</v>
      </c>
      <c r="F8" s="19"/>
      <c r="G8" s="19" t="s">
        <v>79</v>
      </c>
      <c r="H8" s="19" t="s">
        <v>79</v>
      </c>
      <c r="I8" s="19"/>
      <c r="J8" s="19"/>
      <c r="K8" s="19"/>
      <c r="L8" s="19" t="s">
        <v>79</v>
      </c>
      <c r="M8" s="19"/>
      <c r="N8" s="19"/>
      <c r="O8" s="19" t="s">
        <v>79</v>
      </c>
      <c r="P8" s="19" t="s">
        <v>79</v>
      </c>
      <c r="Q8" s="19"/>
      <c r="R8" s="19"/>
      <c r="S8" s="19" t="s">
        <v>79</v>
      </c>
      <c r="T8" s="19"/>
      <c r="U8" s="19"/>
      <c r="V8" s="19"/>
      <c r="W8" s="19" t="s">
        <v>79</v>
      </c>
      <c r="X8" s="19" t="s">
        <v>79</v>
      </c>
      <c r="Y8" s="19" t="s">
        <v>79</v>
      </c>
      <c r="Z8" s="19" t="s">
        <v>79</v>
      </c>
      <c r="AA8" s="19" t="s">
        <v>79</v>
      </c>
      <c r="AB8" s="19" t="s">
        <v>79</v>
      </c>
      <c r="AC8" s="19" t="s">
        <v>79</v>
      </c>
      <c r="AD8" s="19" t="s">
        <v>79</v>
      </c>
      <c r="AE8" s="19"/>
    </row>
    <row r="9" spans="1:31" ht="15" customHeight="1">
      <c r="A9" s="5" t="s">
        <v>16</v>
      </c>
      <c r="B9" s="6">
        <v>17240</v>
      </c>
      <c r="C9" s="6">
        <v>133146</v>
      </c>
      <c r="D9" s="6">
        <v>92578</v>
      </c>
      <c r="E9" s="6">
        <v>14505</v>
      </c>
      <c r="F9" s="6">
        <v>604945.9999999999</v>
      </c>
      <c r="G9" s="6">
        <v>53522</v>
      </c>
      <c r="H9" s="6">
        <v>145712</v>
      </c>
      <c r="I9" s="6">
        <v>76536</v>
      </c>
      <c r="J9" s="6">
        <v>648461</v>
      </c>
      <c r="K9" s="6">
        <v>1160921</v>
      </c>
      <c r="L9" s="6">
        <v>8796</v>
      </c>
      <c r="M9" s="6">
        <v>560395</v>
      </c>
      <c r="N9" s="6">
        <v>482904.99999999994</v>
      </c>
      <c r="O9" s="6">
        <v>119747</v>
      </c>
      <c r="P9" s="6">
        <v>82135</v>
      </c>
      <c r="Q9" s="6">
        <v>705621</v>
      </c>
      <c r="R9" s="6">
        <v>1407452.0000000002</v>
      </c>
      <c r="S9" s="6">
        <v>166909</v>
      </c>
      <c r="T9" s="6">
        <v>1083763</v>
      </c>
      <c r="U9" s="6">
        <v>995145.9999999999</v>
      </c>
      <c r="V9" s="6">
        <v>2792138</v>
      </c>
      <c r="W9" s="6">
        <v>32510</v>
      </c>
      <c r="X9" s="6">
        <v>59584</v>
      </c>
      <c r="Y9" s="6">
        <v>142571</v>
      </c>
      <c r="Z9" s="6">
        <v>372776.99999999994</v>
      </c>
      <c r="AA9" s="6">
        <v>26808</v>
      </c>
      <c r="AB9" s="6">
        <v>118966</v>
      </c>
      <c r="AC9" s="6">
        <v>83892</v>
      </c>
      <c r="AD9" s="6">
        <v>193608</v>
      </c>
      <c r="AE9" s="6">
        <v>505344</v>
      </c>
    </row>
    <row r="10" spans="1:31" ht="15" customHeight="1">
      <c r="A10" s="7" t="s">
        <v>17</v>
      </c>
      <c r="B10" s="8">
        <v>1190</v>
      </c>
      <c r="C10" s="8">
        <v>19230</v>
      </c>
      <c r="D10" s="8">
        <v>6088</v>
      </c>
      <c r="E10" s="8">
        <v>2219</v>
      </c>
      <c r="F10" s="8">
        <v>89242</v>
      </c>
      <c r="G10" s="8">
        <v>8825</v>
      </c>
      <c r="H10" s="8">
        <v>30163</v>
      </c>
      <c r="I10" s="8">
        <v>1091</v>
      </c>
      <c r="J10" s="8">
        <v>139468</v>
      </c>
      <c r="K10" s="8">
        <v>188635</v>
      </c>
      <c r="L10" s="8">
        <v>423</v>
      </c>
      <c r="M10" s="8">
        <v>85225</v>
      </c>
      <c r="N10" s="8">
        <v>32258</v>
      </c>
      <c r="O10" s="8">
        <v>23445</v>
      </c>
      <c r="P10" s="8">
        <v>16291</v>
      </c>
      <c r="Q10" s="8">
        <v>164018</v>
      </c>
      <c r="R10" s="8">
        <v>175247</v>
      </c>
      <c r="S10" s="8">
        <v>2044</v>
      </c>
      <c r="T10" s="8">
        <v>158196</v>
      </c>
      <c r="U10" s="8">
        <v>158183</v>
      </c>
      <c r="V10" s="8">
        <v>321632</v>
      </c>
      <c r="W10" s="8">
        <v>2197</v>
      </c>
      <c r="X10" s="8">
        <v>2354</v>
      </c>
      <c r="Y10" s="8">
        <v>50048</v>
      </c>
      <c r="Z10" s="8">
        <v>65219</v>
      </c>
      <c r="AA10" s="8">
        <v>832</v>
      </c>
      <c r="AB10" s="8">
        <v>30331</v>
      </c>
      <c r="AC10" s="8">
        <v>996</v>
      </c>
      <c r="AD10" s="8">
        <v>30399</v>
      </c>
      <c r="AE10" s="8">
        <v>118426</v>
      </c>
    </row>
    <row r="11" spans="1:31" ht="15" customHeight="1">
      <c r="A11" s="7" t="s">
        <v>18</v>
      </c>
      <c r="B11" s="8">
        <v>11</v>
      </c>
      <c r="C11" s="8">
        <v>10062</v>
      </c>
      <c r="D11" s="8">
        <v>1235</v>
      </c>
      <c r="E11" s="8">
        <v>621</v>
      </c>
      <c r="F11" s="8">
        <v>72833</v>
      </c>
      <c r="G11" s="8">
        <v>4495</v>
      </c>
      <c r="H11" s="8">
        <v>7974</v>
      </c>
      <c r="I11" s="8">
        <v>580</v>
      </c>
      <c r="J11" s="8">
        <v>45120</v>
      </c>
      <c r="K11" s="8">
        <v>116010</v>
      </c>
      <c r="L11" s="8">
        <v>146</v>
      </c>
      <c r="M11" s="8">
        <v>48212</v>
      </c>
      <c r="N11" s="8">
        <v>24708</v>
      </c>
      <c r="O11" s="8">
        <v>9244</v>
      </c>
      <c r="P11" s="8">
        <v>1952</v>
      </c>
      <c r="Q11" s="8">
        <v>66441</v>
      </c>
      <c r="R11" s="8">
        <v>135548</v>
      </c>
      <c r="S11" s="8">
        <v>222</v>
      </c>
      <c r="T11" s="8">
        <v>96876</v>
      </c>
      <c r="U11" s="8">
        <v>89290</v>
      </c>
      <c r="V11" s="8">
        <v>303616.99999999994</v>
      </c>
      <c r="W11" s="8">
        <v>944</v>
      </c>
      <c r="X11" s="8">
        <v>689</v>
      </c>
      <c r="Y11" s="8">
        <v>7100</v>
      </c>
      <c r="Z11" s="8">
        <v>52737</v>
      </c>
      <c r="AA11" s="8">
        <v>689</v>
      </c>
      <c r="AB11" s="8">
        <v>864</v>
      </c>
      <c r="AC11" s="8">
        <v>84</v>
      </c>
      <c r="AD11" s="8">
        <v>28070</v>
      </c>
      <c r="AE11" s="8">
        <v>64373</v>
      </c>
    </row>
    <row r="12" spans="1:31" ht="15" customHeight="1">
      <c r="A12" s="7" t="s">
        <v>92</v>
      </c>
      <c r="B12" s="8">
        <v>1179</v>
      </c>
      <c r="C12" s="8">
        <v>9168</v>
      </c>
      <c r="D12" s="8">
        <v>4853</v>
      </c>
      <c r="E12" s="8">
        <v>1598</v>
      </c>
      <c r="F12" s="8">
        <v>16409</v>
      </c>
      <c r="G12" s="8">
        <v>4330</v>
      </c>
      <c r="H12" s="8">
        <v>22189</v>
      </c>
      <c r="I12" s="8">
        <v>511</v>
      </c>
      <c r="J12" s="8">
        <v>94348</v>
      </c>
      <c r="K12" s="8">
        <v>72625</v>
      </c>
      <c r="L12" s="8">
        <v>277</v>
      </c>
      <c r="M12" s="8">
        <v>37013</v>
      </c>
      <c r="N12" s="8">
        <v>7550</v>
      </c>
      <c r="O12" s="8">
        <v>14201</v>
      </c>
      <c r="P12" s="8">
        <v>14339</v>
      </c>
      <c r="Q12" s="8">
        <v>97577</v>
      </c>
      <c r="R12" s="8">
        <v>39699</v>
      </c>
      <c r="S12" s="8">
        <v>1822</v>
      </c>
      <c r="T12" s="8">
        <v>61320</v>
      </c>
      <c r="U12" s="8">
        <v>68893</v>
      </c>
      <c r="V12" s="8">
        <v>18015</v>
      </c>
      <c r="W12" s="8">
        <v>1253</v>
      </c>
      <c r="X12" s="8">
        <v>1665</v>
      </c>
      <c r="Y12" s="8">
        <v>42948</v>
      </c>
      <c r="Z12" s="8">
        <v>12482</v>
      </c>
      <c r="AA12" s="8">
        <v>143</v>
      </c>
      <c r="AB12" s="8">
        <v>29467</v>
      </c>
      <c r="AC12" s="8">
        <v>912</v>
      </c>
      <c r="AD12" s="8">
        <v>2329</v>
      </c>
      <c r="AE12" s="8">
        <v>54053</v>
      </c>
    </row>
    <row r="13" spans="1:31" ht="15" customHeight="1">
      <c r="A13" s="7" t="s">
        <v>310</v>
      </c>
      <c r="B13" s="8">
        <v>13361</v>
      </c>
      <c r="C13" s="8">
        <v>71142</v>
      </c>
      <c r="D13" s="8">
        <v>55575</v>
      </c>
      <c r="E13" s="8">
        <v>7914</v>
      </c>
      <c r="F13" s="8">
        <v>299314</v>
      </c>
      <c r="G13" s="8">
        <v>31935</v>
      </c>
      <c r="H13" s="8">
        <v>92936</v>
      </c>
      <c r="I13" s="8">
        <v>50252</v>
      </c>
      <c r="J13" s="8">
        <v>291705</v>
      </c>
      <c r="K13" s="8">
        <v>753331</v>
      </c>
      <c r="L13" s="8">
        <v>7078</v>
      </c>
      <c r="M13" s="8">
        <v>320740</v>
      </c>
      <c r="N13" s="8">
        <v>329527.00000000006</v>
      </c>
      <c r="O13" s="8">
        <v>62655</v>
      </c>
      <c r="P13" s="8">
        <v>37193</v>
      </c>
      <c r="Q13" s="8">
        <v>318672.99999999994</v>
      </c>
      <c r="R13" s="8">
        <v>857357</v>
      </c>
      <c r="S13" s="8">
        <v>84923</v>
      </c>
      <c r="T13" s="8">
        <v>586604</v>
      </c>
      <c r="U13" s="8">
        <v>538317</v>
      </c>
      <c r="V13" s="8">
        <v>1698371.9999999998</v>
      </c>
      <c r="W13" s="8">
        <v>18783</v>
      </c>
      <c r="X13" s="8">
        <v>17324</v>
      </c>
      <c r="Y13" s="8">
        <v>64781</v>
      </c>
      <c r="Z13" s="8">
        <v>217830</v>
      </c>
      <c r="AA13" s="8">
        <v>18139</v>
      </c>
      <c r="AB13" s="8">
        <v>60584</v>
      </c>
      <c r="AC13" s="8">
        <v>54134</v>
      </c>
      <c r="AD13" s="8">
        <v>128190</v>
      </c>
      <c r="AE13" s="8">
        <v>273485</v>
      </c>
    </row>
    <row r="14" spans="1:31" ht="15" customHeight="1">
      <c r="A14" s="7" t="s">
        <v>330</v>
      </c>
      <c r="B14" s="8">
        <v>7562</v>
      </c>
      <c r="C14" s="8">
        <v>8796</v>
      </c>
      <c r="D14" s="8">
        <v>40013</v>
      </c>
      <c r="E14" s="8">
        <v>513</v>
      </c>
      <c r="F14" s="8">
        <v>119492</v>
      </c>
      <c r="G14" s="8">
        <v>16892</v>
      </c>
      <c r="H14" s="8">
        <v>20517</v>
      </c>
      <c r="I14" s="8">
        <v>14649</v>
      </c>
      <c r="J14" s="8">
        <v>81417</v>
      </c>
      <c r="K14" s="8">
        <v>289483</v>
      </c>
      <c r="L14" s="8">
        <v>862</v>
      </c>
      <c r="M14" s="8">
        <v>127267</v>
      </c>
      <c r="N14" s="8">
        <v>77258</v>
      </c>
      <c r="O14" s="8">
        <v>20738</v>
      </c>
      <c r="P14" s="8">
        <v>18020</v>
      </c>
      <c r="Q14" s="8">
        <v>74883</v>
      </c>
      <c r="R14" s="8">
        <v>370368.99999999994</v>
      </c>
      <c r="S14" s="8">
        <v>5947</v>
      </c>
      <c r="T14" s="8">
        <v>275946</v>
      </c>
      <c r="U14" s="8">
        <v>178842</v>
      </c>
      <c r="V14" s="8">
        <v>411527.00000000006</v>
      </c>
      <c r="W14" s="8">
        <v>4294</v>
      </c>
      <c r="X14" s="8">
        <v>2755</v>
      </c>
      <c r="Y14" s="8">
        <v>25729</v>
      </c>
      <c r="Z14" s="8">
        <v>7184</v>
      </c>
      <c r="AA14" s="8">
        <v>6663</v>
      </c>
      <c r="AB14" s="8">
        <v>37167</v>
      </c>
      <c r="AC14" s="8">
        <v>12560</v>
      </c>
      <c r="AD14" s="8">
        <v>3475</v>
      </c>
      <c r="AE14" s="8">
        <v>108113</v>
      </c>
    </row>
    <row r="15" spans="1:31" ht="15" customHeight="1">
      <c r="A15" s="7" t="s">
        <v>94</v>
      </c>
      <c r="B15" s="8">
        <v>5799</v>
      </c>
      <c r="C15" s="8">
        <v>62346</v>
      </c>
      <c r="D15" s="8">
        <v>15562</v>
      </c>
      <c r="E15" s="8">
        <v>7401</v>
      </c>
      <c r="F15" s="8">
        <v>179822</v>
      </c>
      <c r="G15" s="8">
        <v>15043</v>
      </c>
      <c r="H15" s="8">
        <v>72419</v>
      </c>
      <c r="I15" s="8">
        <v>35603</v>
      </c>
      <c r="J15" s="8">
        <v>210288</v>
      </c>
      <c r="K15" s="8">
        <v>463848</v>
      </c>
      <c r="L15" s="8">
        <v>6216</v>
      </c>
      <c r="M15" s="8">
        <v>193473</v>
      </c>
      <c r="N15" s="8">
        <v>252269</v>
      </c>
      <c r="O15" s="8">
        <v>41917</v>
      </c>
      <c r="P15" s="8">
        <v>19173</v>
      </c>
      <c r="Q15" s="8">
        <v>243790</v>
      </c>
      <c r="R15" s="8">
        <v>486988</v>
      </c>
      <c r="S15" s="8">
        <v>78976</v>
      </c>
      <c r="T15" s="8">
        <v>310658</v>
      </c>
      <c r="U15" s="8">
        <v>359475.00000000006</v>
      </c>
      <c r="V15" s="8">
        <v>1286845</v>
      </c>
      <c r="W15" s="8">
        <v>14489</v>
      </c>
      <c r="X15" s="8">
        <v>14569</v>
      </c>
      <c r="Y15" s="8">
        <v>39052</v>
      </c>
      <c r="Z15" s="8">
        <v>210646</v>
      </c>
      <c r="AA15" s="8">
        <v>11476</v>
      </c>
      <c r="AB15" s="8">
        <v>23417</v>
      </c>
      <c r="AC15" s="8">
        <v>41574</v>
      </c>
      <c r="AD15" s="8">
        <v>124715</v>
      </c>
      <c r="AE15" s="8">
        <v>165372</v>
      </c>
    </row>
    <row r="16" spans="1:31" ht="15" customHeight="1">
      <c r="A16" s="7" t="s">
        <v>311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</row>
    <row r="17" spans="1:31" ht="15" customHeight="1">
      <c r="A17" s="7" t="s">
        <v>331</v>
      </c>
      <c r="B17" s="8">
        <v>2110</v>
      </c>
      <c r="C17" s="8">
        <v>24732</v>
      </c>
      <c r="D17" s="8">
        <v>26110</v>
      </c>
      <c r="E17" s="8">
        <v>3737</v>
      </c>
      <c r="F17" s="8">
        <v>132569</v>
      </c>
      <c r="G17" s="8">
        <v>8530</v>
      </c>
      <c r="H17" s="8">
        <v>11884</v>
      </c>
      <c r="I17" s="8">
        <v>21908</v>
      </c>
      <c r="J17" s="8">
        <v>161734</v>
      </c>
      <c r="K17" s="8">
        <v>138079</v>
      </c>
      <c r="L17" s="8">
        <v>380</v>
      </c>
      <c r="M17" s="8">
        <v>71065</v>
      </c>
      <c r="N17" s="8">
        <v>66210</v>
      </c>
      <c r="O17" s="8">
        <v>8681</v>
      </c>
      <c r="P17" s="8">
        <v>25757</v>
      </c>
      <c r="Q17" s="8">
        <v>77252</v>
      </c>
      <c r="R17" s="8">
        <v>263785</v>
      </c>
      <c r="S17" s="8">
        <v>71109</v>
      </c>
      <c r="T17" s="8">
        <v>148797</v>
      </c>
      <c r="U17" s="8">
        <v>228330</v>
      </c>
      <c r="V17" s="8">
        <v>482708.99999999994</v>
      </c>
      <c r="W17" s="8">
        <v>2815</v>
      </c>
      <c r="X17" s="8">
        <v>36822</v>
      </c>
      <c r="Y17" s="8">
        <v>19894</v>
      </c>
      <c r="Z17" s="8">
        <v>51552</v>
      </c>
      <c r="AA17" s="8">
        <v>6802</v>
      </c>
      <c r="AB17" s="8">
        <v>17811</v>
      </c>
      <c r="AC17" s="8">
        <v>23368</v>
      </c>
      <c r="AD17" s="8">
        <v>17227</v>
      </c>
      <c r="AE17" s="8">
        <v>64057</v>
      </c>
    </row>
    <row r="18" spans="1:31" ht="15" customHeight="1">
      <c r="A18" s="7" t="s">
        <v>19</v>
      </c>
      <c r="B18" s="8">
        <v>2110</v>
      </c>
      <c r="C18" s="8">
        <v>24451</v>
      </c>
      <c r="D18" s="8">
        <v>26110</v>
      </c>
      <c r="E18" s="8">
        <v>3737</v>
      </c>
      <c r="F18" s="8">
        <v>117754</v>
      </c>
      <c r="G18" s="8">
        <v>8526</v>
      </c>
      <c r="H18" s="8">
        <v>11820</v>
      </c>
      <c r="I18" s="8">
        <v>21908</v>
      </c>
      <c r="J18" s="8">
        <v>144739</v>
      </c>
      <c r="K18" s="8">
        <v>94836</v>
      </c>
      <c r="L18" s="8">
        <v>380</v>
      </c>
      <c r="M18" s="8">
        <v>68223</v>
      </c>
      <c r="N18" s="8">
        <v>61878</v>
      </c>
      <c r="O18" s="8">
        <v>6464</v>
      </c>
      <c r="P18" s="8">
        <v>25757</v>
      </c>
      <c r="Q18" s="8">
        <v>64082</v>
      </c>
      <c r="R18" s="8">
        <v>155318</v>
      </c>
      <c r="S18" s="8">
        <v>68765</v>
      </c>
      <c r="T18" s="8">
        <v>109148</v>
      </c>
      <c r="U18" s="8">
        <v>221435</v>
      </c>
      <c r="V18" s="8">
        <v>426675.00000000006</v>
      </c>
      <c r="W18" s="8">
        <v>2815</v>
      </c>
      <c r="X18" s="8">
        <v>36784</v>
      </c>
      <c r="Y18" s="8">
        <v>19249</v>
      </c>
      <c r="Z18" s="8">
        <v>48336</v>
      </c>
      <c r="AA18" s="8">
        <v>6802</v>
      </c>
      <c r="AB18" s="8">
        <v>17811</v>
      </c>
      <c r="AC18" s="8">
        <v>23366</v>
      </c>
      <c r="AD18" s="8">
        <v>16698</v>
      </c>
      <c r="AE18" s="8">
        <v>61156</v>
      </c>
    </row>
    <row r="19" spans="1:31" ht="15" customHeight="1">
      <c r="A19" s="7" t="s">
        <v>95</v>
      </c>
      <c r="B19" s="8">
        <v>2110</v>
      </c>
      <c r="C19" s="8">
        <v>23887</v>
      </c>
      <c r="D19" s="8">
        <v>21807</v>
      </c>
      <c r="E19" s="8">
        <v>3737</v>
      </c>
      <c r="F19" s="8">
        <v>96703</v>
      </c>
      <c r="G19" s="8">
        <v>8493</v>
      </c>
      <c r="H19" s="8">
        <v>11481</v>
      </c>
      <c r="I19" s="8">
        <v>19293</v>
      </c>
      <c r="J19" s="8">
        <v>143914</v>
      </c>
      <c r="K19" s="8">
        <v>70437</v>
      </c>
      <c r="L19" s="8">
        <v>170</v>
      </c>
      <c r="M19" s="8">
        <v>47130</v>
      </c>
      <c r="N19" s="8">
        <v>54066</v>
      </c>
      <c r="O19" s="8">
        <v>6062</v>
      </c>
      <c r="P19" s="8">
        <v>22407</v>
      </c>
      <c r="Q19" s="8">
        <v>55486</v>
      </c>
      <c r="R19" s="8">
        <v>146053</v>
      </c>
      <c r="S19" s="8">
        <v>54908</v>
      </c>
      <c r="T19" s="8">
        <v>98194</v>
      </c>
      <c r="U19" s="8">
        <v>198990</v>
      </c>
      <c r="V19" s="8">
        <v>404126</v>
      </c>
      <c r="W19" s="8">
        <v>2815</v>
      </c>
      <c r="X19" s="8">
        <v>35491</v>
      </c>
      <c r="Y19" s="8">
        <v>18739</v>
      </c>
      <c r="Z19" s="8">
        <v>46429</v>
      </c>
      <c r="AA19" s="8">
        <v>6782</v>
      </c>
      <c r="AB19" s="8">
        <v>17805</v>
      </c>
      <c r="AC19" s="8">
        <v>23166</v>
      </c>
      <c r="AD19" s="8">
        <v>16567</v>
      </c>
      <c r="AE19" s="8">
        <v>56164</v>
      </c>
    </row>
    <row r="20" spans="1:31" ht="15" customHeight="1">
      <c r="A20" s="7" t="s">
        <v>20</v>
      </c>
      <c r="B20" s="8">
        <v>0</v>
      </c>
      <c r="C20" s="8">
        <v>564</v>
      </c>
      <c r="D20" s="8">
        <v>4303</v>
      </c>
      <c r="E20" s="8">
        <v>0</v>
      </c>
      <c r="F20" s="8">
        <v>21051</v>
      </c>
      <c r="G20" s="8">
        <v>33</v>
      </c>
      <c r="H20" s="8">
        <v>339</v>
      </c>
      <c r="I20" s="8">
        <v>2615</v>
      </c>
      <c r="J20" s="8">
        <v>825</v>
      </c>
      <c r="K20" s="8">
        <v>24399</v>
      </c>
      <c r="L20" s="8">
        <v>210</v>
      </c>
      <c r="M20" s="8">
        <v>21093</v>
      </c>
      <c r="N20" s="8">
        <v>7812</v>
      </c>
      <c r="O20" s="8">
        <v>402</v>
      </c>
      <c r="P20" s="8">
        <v>3350</v>
      </c>
      <c r="Q20" s="8">
        <v>8596</v>
      </c>
      <c r="R20" s="8">
        <v>9265</v>
      </c>
      <c r="S20" s="8">
        <v>13857</v>
      </c>
      <c r="T20" s="8">
        <v>10954</v>
      </c>
      <c r="U20" s="8">
        <v>22445</v>
      </c>
      <c r="V20" s="8">
        <v>22549</v>
      </c>
      <c r="W20" s="8">
        <v>0</v>
      </c>
      <c r="X20" s="8">
        <v>1293</v>
      </c>
      <c r="Y20" s="8">
        <v>510</v>
      </c>
      <c r="Z20" s="8">
        <v>1907</v>
      </c>
      <c r="AA20" s="8">
        <v>20</v>
      </c>
      <c r="AB20" s="8">
        <v>6</v>
      </c>
      <c r="AC20" s="8">
        <v>200</v>
      </c>
      <c r="AD20" s="8">
        <v>131</v>
      </c>
      <c r="AE20" s="8">
        <v>4992</v>
      </c>
    </row>
    <row r="21" spans="1:31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</row>
    <row r="22" spans="1:31" ht="15" customHeight="1">
      <c r="A22" s="7" t="s">
        <v>97</v>
      </c>
      <c r="B22" s="8">
        <v>0</v>
      </c>
      <c r="C22" s="8">
        <v>281</v>
      </c>
      <c r="D22" s="8">
        <v>0</v>
      </c>
      <c r="E22" s="8">
        <v>0</v>
      </c>
      <c r="F22" s="8">
        <v>14815</v>
      </c>
      <c r="G22" s="8">
        <v>4</v>
      </c>
      <c r="H22" s="8">
        <v>64</v>
      </c>
      <c r="I22" s="8">
        <v>0</v>
      </c>
      <c r="J22" s="8">
        <v>16995</v>
      </c>
      <c r="K22" s="8">
        <v>43243</v>
      </c>
      <c r="L22" s="8">
        <v>0</v>
      </c>
      <c r="M22" s="8">
        <v>2842</v>
      </c>
      <c r="N22" s="8">
        <v>4332</v>
      </c>
      <c r="O22" s="8">
        <v>2217</v>
      </c>
      <c r="P22" s="8">
        <v>0</v>
      </c>
      <c r="Q22" s="8">
        <v>13170</v>
      </c>
      <c r="R22" s="8">
        <v>108467</v>
      </c>
      <c r="S22" s="8">
        <v>2344</v>
      </c>
      <c r="T22" s="8">
        <v>39649</v>
      </c>
      <c r="U22" s="8">
        <v>6895</v>
      </c>
      <c r="V22" s="8">
        <v>56034</v>
      </c>
      <c r="W22" s="8">
        <v>0</v>
      </c>
      <c r="X22" s="8">
        <v>38</v>
      </c>
      <c r="Y22" s="8">
        <v>645</v>
      </c>
      <c r="Z22" s="8">
        <v>3216</v>
      </c>
      <c r="AA22" s="8">
        <v>0</v>
      </c>
      <c r="AB22" s="8">
        <v>0</v>
      </c>
      <c r="AC22" s="8">
        <v>2</v>
      </c>
      <c r="AD22" s="8">
        <v>529</v>
      </c>
      <c r="AE22" s="8">
        <v>2901</v>
      </c>
    </row>
    <row r="23" spans="1:31" ht="15" customHeight="1">
      <c r="A23" s="7" t="s">
        <v>320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</row>
    <row r="24" spans="1:31" ht="15" customHeight="1">
      <c r="A24" s="7" t="s">
        <v>317</v>
      </c>
      <c r="B24" s="8">
        <v>0</v>
      </c>
      <c r="C24" s="8">
        <v>405</v>
      </c>
      <c r="D24" s="8">
        <v>500</v>
      </c>
      <c r="E24" s="8">
        <v>0</v>
      </c>
      <c r="F24" s="8">
        <v>1442</v>
      </c>
      <c r="G24" s="8">
        <v>352</v>
      </c>
      <c r="H24" s="8">
        <v>135</v>
      </c>
      <c r="I24" s="8">
        <v>213</v>
      </c>
      <c r="J24" s="8">
        <v>9429</v>
      </c>
      <c r="K24" s="8">
        <v>5892</v>
      </c>
      <c r="L24" s="8">
        <v>0</v>
      </c>
      <c r="M24" s="8">
        <v>3606</v>
      </c>
      <c r="N24" s="8">
        <v>16621</v>
      </c>
      <c r="O24" s="8">
        <v>748</v>
      </c>
      <c r="P24" s="8">
        <v>679</v>
      </c>
      <c r="Q24" s="8">
        <v>5511</v>
      </c>
      <c r="R24" s="8">
        <v>6191</v>
      </c>
      <c r="S24" s="8">
        <v>3011</v>
      </c>
      <c r="T24" s="8">
        <v>1268</v>
      </c>
      <c r="U24" s="8">
        <v>5927</v>
      </c>
      <c r="V24" s="8">
        <v>47495</v>
      </c>
      <c r="W24" s="8">
        <v>0</v>
      </c>
      <c r="X24" s="8">
        <v>9</v>
      </c>
      <c r="Y24" s="8">
        <v>6</v>
      </c>
      <c r="Z24" s="8">
        <v>1018</v>
      </c>
      <c r="AA24" s="8">
        <v>0</v>
      </c>
      <c r="AB24" s="8">
        <v>0</v>
      </c>
      <c r="AC24" s="8">
        <v>52</v>
      </c>
      <c r="AD24" s="8">
        <v>54</v>
      </c>
      <c r="AE24" s="8">
        <v>3514</v>
      </c>
    </row>
    <row r="25" spans="1:31" ht="15" customHeight="1">
      <c r="A25" s="7" t="s">
        <v>332</v>
      </c>
      <c r="B25" s="8">
        <v>0</v>
      </c>
      <c r="C25" s="8">
        <v>405</v>
      </c>
      <c r="D25" s="8">
        <v>0</v>
      </c>
      <c r="E25" s="8">
        <v>0</v>
      </c>
      <c r="F25" s="8">
        <v>902</v>
      </c>
      <c r="G25" s="8">
        <v>352</v>
      </c>
      <c r="H25" s="8">
        <v>85</v>
      </c>
      <c r="I25" s="8">
        <v>213</v>
      </c>
      <c r="J25" s="8">
        <v>3130</v>
      </c>
      <c r="K25" s="8">
        <v>4382</v>
      </c>
      <c r="L25" s="8">
        <v>0</v>
      </c>
      <c r="M25" s="8">
        <v>3606</v>
      </c>
      <c r="N25" s="8">
        <v>9474</v>
      </c>
      <c r="O25" s="8">
        <v>650</v>
      </c>
      <c r="P25" s="8">
        <v>379</v>
      </c>
      <c r="Q25" s="8">
        <v>2267</v>
      </c>
      <c r="R25" s="8">
        <v>1856</v>
      </c>
      <c r="S25" s="8">
        <v>3011</v>
      </c>
      <c r="T25" s="8">
        <v>1178</v>
      </c>
      <c r="U25" s="8">
        <v>5825</v>
      </c>
      <c r="V25" s="8">
        <v>47495</v>
      </c>
      <c r="W25" s="8">
        <v>0</v>
      </c>
      <c r="X25" s="8">
        <v>9</v>
      </c>
      <c r="Y25" s="8">
        <v>6</v>
      </c>
      <c r="Z25" s="8">
        <v>1018</v>
      </c>
      <c r="AA25" s="8">
        <v>0</v>
      </c>
      <c r="AB25" s="8">
        <v>0</v>
      </c>
      <c r="AC25" s="8">
        <v>2</v>
      </c>
      <c r="AD25" s="8">
        <v>54</v>
      </c>
      <c r="AE25" s="8">
        <v>3514</v>
      </c>
    </row>
    <row r="26" spans="1:31" ht="15" customHeight="1">
      <c r="A26" s="7" t="s">
        <v>333</v>
      </c>
      <c r="B26" s="8">
        <v>0</v>
      </c>
      <c r="C26" s="8">
        <v>0</v>
      </c>
      <c r="D26" s="8">
        <v>500</v>
      </c>
      <c r="E26" s="8">
        <v>0</v>
      </c>
      <c r="F26" s="8">
        <v>540</v>
      </c>
      <c r="G26" s="8">
        <v>0</v>
      </c>
      <c r="H26" s="8">
        <v>50</v>
      </c>
      <c r="I26" s="8">
        <v>0</v>
      </c>
      <c r="J26" s="8">
        <v>6299</v>
      </c>
      <c r="K26" s="8">
        <v>1510</v>
      </c>
      <c r="L26" s="8">
        <v>0</v>
      </c>
      <c r="M26" s="8">
        <v>0</v>
      </c>
      <c r="N26" s="8">
        <v>7147</v>
      </c>
      <c r="O26" s="8">
        <v>98</v>
      </c>
      <c r="P26" s="8">
        <v>300</v>
      </c>
      <c r="Q26" s="8">
        <v>3244</v>
      </c>
      <c r="R26" s="8">
        <v>4335</v>
      </c>
      <c r="S26" s="8">
        <v>0</v>
      </c>
      <c r="T26" s="8">
        <v>90</v>
      </c>
      <c r="U26" s="8">
        <v>102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50</v>
      </c>
      <c r="AD26" s="8">
        <v>0</v>
      </c>
      <c r="AE26" s="8">
        <v>0</v>
      </c>
    </row>
    <row r="27" spans="1:31" ht="15" customHeight="1">
      <c r="A27" s="7" t="s">
        <v>334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</row>
    <row r="28" spans="1:31" ht="15" customHeight="1">
      <c r="A28" s="7" t="s">
        <v>318</v>
      </c>
      <c r="B28" s="8">
        <v>321</v>
      </c>
      <c r="C28" s="8">
        <v>6038</v>
      </c>
      <c r="D28" s="8">
        <v>2414</v>
      </c>
      <c r="E28" s="8">
        <v>428</v>
      </c>
      <c r="F28" s="8">
        <v>5828</v>
      </c>
      <c r="G28" s="8">
        <v>2411</v>
      </c>
      <c r="H28" s="8">
        <v>4254</v>
      </c>
      <c r="I28" s="8">
        <v>968</v>
      </c>
      <c r="J28" s="8">
        <v>29918</v>
      </c>
      <c r="K28" s="8">
        <v>17207</v>
      </c>
      <c r="L28" s="8">
        <v>776</v>
      </c>
      <c r="M28" s="8">
        <v>7489</v>
      </c>
      <c r="N28" s="8">
        <v>4873</v>
      </c>
      <c r="O28" s="8">
        <v>2303</v>
      </c>
      <c r="P28" s="8">
        <v>463</v>
      </c>
      <c r="Q28" s="8">
        <v>23298</v>
      </c>
      <c r="R28" s="8">
        <v>19435</v>
      </c>
      <c r="S28" s="8">
        <v>2566</v>
      </c>
      <c r="T28" s="8">
        <v>19408</v>
      </c>
      <c r="U28" s="8">
        <v>14315</v>
      </c>
      <c r="V28" s="8">
        <v>66030</v>
      </c>
      <c r="W28" s="8">
        <v>229</v>
      </c>
      <c r="X28" s="8">
        <v>296</v>
      </c>
      <c r="Y28" s="8">
        <v>3109</v>
      </c>
      <c r="Z28" s="8">
        <v>7970</v>
      </c>
      <c r="AA28" s="8">
        <v>253</v>
      </c>
      <c r="AB28" s="8">
        <v>2851</v>
      </c>
      <c r="AC28" s="8">
        <v>2353</v>
      </c>
      <c r="AD28" s="8">
        <v>1233</v>
      </c>
      <c r="AE28" s="8">
        <v>12683</v>
      </c>
    </row>
    <row r="29" spans="1:31" ht="15" customHeight="1">
      <c r="A29" s="7" t="s">
        <v>322</v>
      </c>
      <c r="B29" s="8">
        <v>52</v>
      </c>
      <c r="C29" s="8">
        <v>1784</v>
      </c>
      <c r="D29" s="8">
        <v>638</v>
      </c>
      <c r="E29" s="8">
        <v>12</v>
      </c>
      <c r="F29" s="8">
        <v>705</v>
      </c>
      <c r="G29" s="8">
        <v>223</v>
      </c>
      <c r="H29" s="8">
        <v>876</v>
      </c>
      <c r="I29" s="8">
        <v>272</v>
      </c>
      <c r="J29" s="8">
        <v>13395</v>
      </c>
      <c r="K29" s="8">
        <v>1236</v>
      </c>
      <c r="L29" s="8">
        <v>40</v>
      </c>
      <c r="M29" s="8">
        <v>589</v>
      </c>
      <c r="N29" s="8">
        <v>372</v>
      </c>
      <c r="O29" s="8">
        <v>733</v>
      </c>
      <c r="P29" s="8">
        <v>23</v>
      </c>
      <c r="Q29" s="8">
        <v>170</v>
      </c>
      <c r="R29" s="8">
        <v>1938</v>
      </c>
      <c r="S29" s="8">
        <v>383</v>
      </c>
      <c r="T29" s="8">
        <v>2339</v>
      </c>
      <c r="U29" s="8">
        <v>2261</v>
      </c>
      <c r="V29" s="8">
        <v>1504</v>
      </c>
      <c r="W29" s="8">
        <v>0</v>
      </c>
      <c r="X29" s="8">
        <v>71</v>
      </c>
      <c r="Y29" s="8">
        <v>3</v>
      </c>
      <c r="Z29" s="8">
        <v>937</v>
      </c>
      <c r="AA29" s="8">
        <v>1</v>
      </c>
      <c r="AB29" s="8">
        <v>109</v>
      </c>
      <c r="AC29" s="8">
        <v>179</v>
      </c>
      <c r="AD29" s="8">
        <v>279</v>
      </c>
      <c r="AE29" s="8">
        <v>133</v>
      </c>
    </row>
    <row r="30" spans="1:31" ht="15" customHeight="1">
      <c r="A30" s="7" t="s">
        <v>21</v>
      </c>
      <c r="B30" s="8">
        <v>52</v>
      </c>
      <c r="C30" s="8">
        <v>1784</v>
      </c>
      <c r="D30" s="8">
        <v>638</v>
      </c>
      <c r="E30" s="8">
        <v>12</v>
      </c>
      <c r="F30" s="8">
        <v>705</v>
      </c>
      <c r="G30" s="8">
        <v>223</v>
      </c>
      <c r="H30" s="8">
        <v>876</v>
      </c>
      <c r="I30" s="8">
        <v>272</v>
      </c>
      <c r="J30" s="8">
        <v>13395</v>
      </c>
      <c r="K30" s="8">
        <v>1236</v>
      </c>
      <c r="L30" s="8">
        <v>40</v>
      </c>
      <c r="M30" s="8">
        <v>589</v>
      </c>
      <c r="N30" s="8">
        <v>372</v>
      </c>
      <c r="O30" s="8">
        <v>733</v>
      </c>
      <c r="P30" s="8">
        <v>23</v>
      </c>
      <c r="Q30" s="8">
        <v>170</v>
      </c>
      <c r="R30" s="8">
        <v>1938</v>
      </c>
      <c r="S30" s="8">
        <v>383</v>
      </c>
      <c r="T30" s="8">
        <v>2339</v>
      </c>
      <c r="U30" s="8">
        <v>2261</v>
      </c>
      <c r="V30" s="8">
        <v>1504</v>
      </c>
      <c r="W30" s="8">
        <v>0</v>
      </c>
      <c r="X30" s="8">
        <v>71</v>
      </c>
      <c r="Y30" s="8">
        <v>3</v>
      </c>
      <c r="Z30" s="8">
        <v>937</v>
      </c>
      <c r="AA30" s="8">
        <v>1</v>
      </c>
      <c r="AB30" s="8">
        <v>109</v>
      </c>
      <c r="AC30" s="8">
        <v>179</v>
      </c>
      <c r="AD30" s="8">
        <v>279</v>
      </c>
      <c r="AE30" s="8">
        <v>133</v>
      </c>
    </row>
    <row r="31" spans="1:31" ht="15" customHeight="1">
      <c r="A31" s="7" t="s">
        <v>323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</row>
    <row r="32" spans="1:31" ht="15" customHeight="1">
      <c r="A32" s="7" t="s">
        <v>99</v>
      </c>
      <c r="B32" s="8">
        <v>213</v>
      </c>
      <c r="C32" s="8">
        <v>3737</v>
      </c>
      <c r="D32" s="8">
        <v>1239</v>
      </c>
      <c r="E32" s="8">
        <v>385</v>
      </c>
      <c r="F32" s="8">
        <v>3438</v>
      </c>
      <c r="G32" s="8">
        <v>1615</v>
      </c>
      <c r="H32" s="8">
        <v>458</v>
      </c>
      <c r="I32" s="8">
        <v>524</v>
      </c>
      <c r="J32" s="8">
        <v>5880</v>
      </c>
      <c r="K32" s="8">
        <v>8054</v>
      </c>
      <c r="L32" s="8">
        <v>648</v>
      </c>
      <c r="M32" s="8">
        <v>5639</v>
      </c>
      <c r="N32" s="8">
        <v>3125</v>
      </c>
      <c r="O32" s="8">
        <v>446</v>
      </c>
      <c r="P32" s="8">
        <v>310</v>
      </c>
      <c r="Q32" s="8">
        <v>18214</v>
      </c>
      <c r="R32" s="8">
        <v>10769</v>
      </c>
      <c r="S32" s="8">
        <v>926</v>
      </c>
      <c r="T32" s="8">
        <v>14382</v>
      </c>
      <c r="U32" s="8">
        <v>8980</v>
      </c>
      <c r="V32" s="8">
        <v>54771</v>
      </c>
      <c r="W32" s="8">
        <v>147</v>
      </c>
      <c r="X32" s="8">
        <v>225</v>
      </c>
      <c r="Y32" s="8">
        <v>1123</v>
      </c>
      <c r="Z32" s="8">
        <v>5294</v>
      </c>
      <c r="AA32" s="8">
        <v>179</v>
      </c>
      <c r="AB32" s="8">
        <v>1777</v>
      </c>
      <c r="AC32" s="8">
        <v>1718</v>
      </c>
      <c r="AD32" s="8">
        <v>9</v>
      </c>
      <c r="AE32" s="8">
        <v>10034</v>
      </c>
    </row>
    <row r="33" spans="1:31" ht="15" customHeight="1">
      <c r="A33" s="7" t="s">
        <v>22</v>
      </c>
      <c r="B33" s="8">
        <v>213</v>
      </c>
      <c r="C33" s="8">
        <v>3737</v>
      </c>
      <c r="D33" s="8">
        <v>1239</v>
      </c>
      <c r="E33" s="8">
        <v>385</v>
      </c>
      <c r="F33" s="8">
        <v>3438</v>
      </c>
      <c r="G33" s="8">
        <v>1615</v>
      </c>
      <c r="H33" s="8">
        <v>458</v>
      </c>
      <c r="I33" s="8">
        <v>524</v>
      </c>
      <c r="J33" s="8">
        <v>5880</v>
      </c>
      <c r="K33" s="8">
        <v>8054</v>
      </c>
      <c r="L33" s="8">
        <v>648</v>
      </c>
      <c r="M33" s="8">
        <v>5639</v>
      </c>
      <c r="N33" s="8">
        <v>3125</v>
      </c>
      <c r="O33" s="8">
        <v>446</v>
      </c>
      <c r="P33" s="8">
        <v>310</v>
      </c>
      <c r="Q33" s="8">
        <v>18214</v>
      </c>
      <c r="R33" s="8">
        <v>10769</v>
      </c>
      <c r="S33" s="8">
        <v>926</v>
      </c>
      <c r="T33" s="8">
        <v>14382</v>
      </c>
      <c r="U33" s="8">
        <v>8980</v>
      </c>
      <c r="V33" s="8">
        <v>54771</v>
      </c>
      <c r="W33" s="8">
        <v>147</v>
      </c>
      <c r="X33" s="8">
        <v>225</v>
      </c>
      <c r="Y33" s="8">
        <v>1123</v>
      </c>
      <c r="Z33" s="8">
        <v>5294</v>
      </c>
      <c r="AA33" s="8">
        <v>179</v>
      </c>
      <c r="AB33" s="8">
        <v>1777</v>
      </c>
      <c r="AC33" s="8">
        <v>1718</v>
      </c>
      <c r="AD33" s="8">
        <v>9</v>
      </c>
      <c r="AE33" s="8">
        <v>10034</v>
      </c>
    </row>
    <row r="34" spans="1:31" ht="15" customHeight="1">
      <c r="A34" s="7" t="s">
        <v>324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</row>
    <row r="35" spans="1:31" ht="15" customHeight="1">
      <c r="A35" s="7" t="s">
        <v>335</v>
      </c>
      <c r="B35" s="8">
        <v>56</v>
      </c>
      <c r="C35" s="8">
        <v>517</v>
      </c>
      <c r="D35" s="8">
        <v>537</v>
      </c>
      <c r="E35" s="8">
        <v>31</v>
      </c>
      <c r="F35" s="8">
        <v>1685</v>
      </c>
      <c r="G35" s="8">
        <v>573</v>
      </c>
      <c r="H35" s="8">
        <v>2920</v>
      </c>
      <c r="I35" s="8">
        <v>172</v>
      </c>
      <c r="J35" s="8">
        <v>10643</v>
      </c>
      <c r="K35" s="8">
        <v>7917</v>
      </c>
      <c r="L35" s="8">
        <v>88</v>
      </c>
      <c r="M35" s="8">
        <v>1261</v>
      </c>
      <c r="N35" s="8">
        <v>1376</v>
      </c>
      <c r="O35" s="8">
        <v>1124</v>
      </c>
      <c r="P35" s="8">
        <v>130</v>
      </c>
      <c r="Q35" s="8">
        <v>4914</v>
      </c>
      <c r="R35" s="8">
        <v>6728</v>
      </c>
      <c r="S35" s="8">
        <v>1257</v>
      </c>
      <c r="T35" s="8">
        <v>2687</v>
      </c>
      <c r="U35" s="8">
        <v>3074</v>
      </c>
      <c r="V35" s="8">
        <v>9755</v>
      </c>
      <c r="W35" s="8">
        <v>82</v>
      </c>
      <c r="X35" s="8">
        <v>0</v>
      </c>
      <c r="Y35" s="8">
        <v>1983</v>
      </c>
      <c r="Z35" s="8">
        <v>1739</v>
      </c>
      <c r="AA35" s="8">
        <v>73</v>
      </c>
      <c r="AB35" s="8">
        <v>965</v>
      </c>
      <c r="AC35" s="8">
        <v>456</v>
      </c>
      <c r="AD35" s="8">
        <v>945</v>
      </c>
      <c r="AE35" s="8">
        <v>2516</v>
      </c>
    </row>
    <row r="36" spans="1:31" ht="15" customHeight="1">
      <c r="A36" s="7" t="s">
        <v>23</v>
      </c>
      <c r="B36" s="8">
        <v>56</v>
      </c>
      <c r="C36" s="8">
        <v>517</v>
      </c>
      <c r="D36" s="8">
        <v>537</v>
      </c>
      <c r="E36" s="8">
        <v>31</v>
      </c>
      <c r="F36" s="8">
        <v>1685</v>
      </c>
      <c r="G36" s="8">
        <v>573</v>
      </c>
      <c r="H36" s="8">
        <v>2920</v>
      </c>
      <c r="I36" s="8">
        <v>172</v>
      </c>
      <c r="J36" s="8">
        <v>10643</v>
      </c>
      <c r="K36" s="8">
        <v>7917</v>
      </c>
      <c r="L36" s="8">
        <v>88</v>
      </c>
      <c r="M36" s="8">
        <v>1261</v>
      </c>
      <c r="N36" s="8">
        <v>1376</v>
      </c>
      <c r="O36" s="8">
        <v>1124</v>
      </c>
      <c r="P36" s="8">
        <v>130</v>
      </c>
      <c r="Q36" s="8">
        <v>4914</v>
      </c>
      <c r="R36" s="8">
        <v>6728</v>
      </c>
      <c r="S36" s="8">
        <v>1257</v>
      </c>
      <c r="T36" s="8">
        <v>2687</v>
      </c>
      <c r="U36" s="8">
        <v>3074</v>
      </c>
      <c r="V36" s="8">
        <v>9755</v>
      </c>
      <c r="W36" s="8">
        <v>82</v>
      </c>
      <c r="X36" s="8">
        <v>0</v>
      </c>
      <c r="Y36" s="8">
        <v>1983</v>
      </c>
      <c r="Z36" s="8">
        <v>1739</v>
      </c>
      <c r="AA36" s="8">
        <v>73</v>
      </c>
      <c r="AB36" s="8">
        <v>965</v>
      </c>
      <c r="AC36" s="8">
        <v>456</v>
      </c>
      <c r="AD36" s="8">
        <v>945</v>
      </c>
      <c r="AE36" s="8">
        <v>2516</v>
      </c>
    </row>
    <row r="37" spans="1:31" ht="15" customHeight="1">
      <c r="A37" s="7" t="s">
        <v>325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</row>
    <row r="38" spans="1:31" ht="15" customHeight="1">
      <c r="A38" s="7" t="s">
        <v>319</v>
      </c>
      <c r="B38" s="8">
        <v>258</v>
      </c>
      <c r="C38" s="8">
        <v>11599</v>
      </c>
      <c r="D38" s="8">
        <v>1891</v>
      </c>
      <c r="E38" s="8">
        <v>207</v>
      </c>
      <c r="F38" s="8">
        <v>76551</v>
      </c>
      <c r="G38" s="8">
        <v>1469</v>
      </c>
      <c r="H38" s="8">
        <v>6340</v>
      </c>
      <c r="I38" s="8">
        <v>2104</v>
      </c>
      <c r="J38" s="8">
        <v>16207</v>
      </c>
      <c r="K38" s="8">
        <v>57777</v>
      </c>
      <c r="L38" s="8">
        <v>139</v>
      </c>
      <c r="M38" s="8">
        <v>72270</v>
      </c>
      <c r="N38" s="8">
        <v>33416</v>
      </c>
      <c r="O38" s="8">
        <v>21915</v>
      </c>
      <c r="P38" s="8">
        <v>1752</v>
      </c>
      <c r="Q38" s="8">
        <v>116869</v>
      </c>
      <c r="R38" s="8">
        <v>85437</v>
      </c>
      <c r="S38" s="8">
        <v>3256</v>
      </c>
      <c r="T38" s="8">
        <v>169490</v>
      </c>
      <c r="U38" s="8">
        <v>50074</v>
      </c>
      <c r="V38" s="8">
        <v>175900</v>
      </c>
      <c r="W38" s="8">
        <v>8486</v>
      </c>
      <c r="X38" s="8">
        <v>2779</v>
      </c>
      <c r="Y38" s="8">
        <v>4733</v>
      </c>
      <c r="Z38" s="8">
        <v>29188</v>
      </c>
      <c r="AA38" s="8">
        <v>782</v>
      </c>
      <c r="AB38" s="8">
        <v>7389</v>
      </c>
      <c r="AC38" s="8">
        <v>2989</v>
      </c>
      <c r="AD38" s="8">
        <v>16505</v>
      </c>
      <c r="AE38" s="8">
        <v>33179</v>
      </c>
    </row>
    <row r="39" spans="1:31" ht="15" customHeight="1">
      <c r="A39" s="7" t="s">
        <v>24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5000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</row>
    <row r="40" spans="1:31" ht="15" customHeight="1">
      <c r="A40" s="7" t="s">
        <v>336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165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150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</row>
    <row r="41" spans="1:31" ht="15" customHeight="1">
      <c r="A41" s="7" t="s">
        <v>25</v>
      </c>
      <c r="B41" s="8">
        <v>0</v>
      </c>
      <c r="C41" s="8">
        <v>3155</v>
      </c>
      <c r="D41" s="8">
        <v>25</v>
      </c>
      <c r="E41" s="8">
        <v>8</v>
      </c>
      <c r="F41" s="8">
        <v>13740</v>
      </c>
      <c r="G41" s="8">
        <v>129</v>
      </c>
      <c r="H41" s="8">
        <v>86</v>
      </c>
      <c r="I41" s="8">
        <v>598</v>
      </c>
      <c r="J41" s="8">
        <v>2781</v>
      </c>
      <c r="K41" s="8">
        <v>7115</v>
      </c>
      <c r="L41" s="8">
        <v>0</v>
      </c>
      <c r="M41" s="8">
        <v>25542</v>
      </c>
      <c r="N41" s="8">
        <v>11459</v>
      </c>
      <c r="O41" s="8">
        <v>2130</v>
      </c>
      <c r="P41" s="8">
        <v>26</v>
      </c>
      <c r="Q41" s="8">
        <v>46786</v>
      </c>
      <c r="R41" s="8">
        <v>44262</v>
      </c>
      <c r="S41" s="8">
        <v>114</v>
      </c>
      <c r="T41" s="8">
        <v>37175</v>
      </c>
      <c r="U41" s="8">
        <v>18537</v>
      </c>
      <c r="V41" s="8">
        <v>60672</v>
      </c>
      <c r="W41" s="8">
        <v>2</v>
      </c>
      <c r="X41" s="8">
        <v>1159</v>
      </c>
      <c r="Y41" s="8">
        <v>248</v>
      </c>
      <c r="Z41" s="8">
        <v>11620</v>
      </c>
      <c r="AA41" s="8">
        <v>0</v>
      </c>
      <c r="AB41" s="8">
        <v>213</v>
      </c>
      <c r="AC41" s="8">
        <v>162</v>
      </c>
      <c r="AD41" s="8">
        <v>5617</v>
      </c>
      <c r="AE41" s="8">
        <v>9818</v>
      </c>
    </row>
    <row r="42" spans="1:31" ht="15" customHeight="1">
      <c r="A42" s="7" t="s">
        <v>337</v>
      </c>
      <c r="B42" s="8">
        <v>258</v>
      </c>
      <c r="C42" s="8">
        <v>8444</v>
      </c>
      <c r="D42" s="8">
        <v>1866</v>
      </c>
      <c r="E42" s="8">
        <v>199</v>
      </c>
      <c r="F42" s="8">
        <v>62811</v>
      </c>
      <c r="G42" s="8">
        <v>1340</v>
      </c>
      <c r="H42" s="8">
        <v>6254</v>
      </c>
      <c r="I42" s="8">
        <v>1506</v>
      </c>
      <c r="J42" s="8">
        <v>13426</v>
      </c>
      <c r="K42" s="8">
        <v>50662</v>
      </c>
      <c r="L42" s="8">
        <v>139</v>
      </c>
      <c r="M42" s="8">
        <v>46728</v>
      </c>
      <c r="N42" s="8">
        <v>16957</v>
      </c>
      <c r="O42" s="8">
        <v>19620</v>
      </c>
      <c r="P42" s="8">
        <v>1726</v>
      </c>
      <c r="Q42" s="8">
        <v>70083</v>
      </c>
      <c r="R42" s="8">
        <v>41175</v>
      </c>
      <c r="S42" s="8">
        <v>3142</v>
      </c>
      <c r="T42" s="8">
        <v>132315</v>
      </c>
      <c r="U42" s="8">
        <v>31537</v>
      </c>
      <c r="V42" s="8">
        <v>115228</v>
      </c>
      <c r="W42" s="8">
        <v>8484</v>
      </c>
      <c r="X42" s="8">
        <v>1620</v>
      </c>
      <c r="Y42" s="8">
        <v>4335</v>
      </c>
      <c r="Z42" s="8">
        <v>17568</v>
      </c>
      <c r="AA42" s="8">
        <v>782</v>
      </c>
      <c r="AB42" s="8">
        <v>7176</v>
      </c>
      <c r="AC42" s="8">
        <v>2827</v>
      </c>
      <c r="AD42" s="8">
        <v>10888</v>
      </c>
      <c r="AE42" s="8">
        <v>23361</v>
      </c>
    </row>
    <row r="43" spans="1:31" ht="15" customHeight="1">
      <c r="A43" s="5" t="s">
        <v>26</v>
      </c>
      <c r="B43" s="6">
        <v>13638</v>
      </c>
      <c r="C43" s="6">
        <v>109700</v>
      </c>
      <c r="D43" s="6">
        <v>82012</v>
      </c>
      <c r="E43" s="6">
        <v>8414</v>
      </c>
      <c r="F43" s="6">
        <v>584865</v>
      </c>
      <c r="G43" s="6">
        <v>47536</v>
      </c>
      <c r="H43" s="6">
        <v>121693</v>
      </c>
      <c r="I43" s="6">
        <v>66003</v>
      </c>
      <c r="J43" s="6">
        <v>529135</v>
      </c>
      <c r="K43" s="6">
        <v>1070899</v>
      </c>
      <c r="L43" s="6">
        <v>6127</v>
      </c>
      <c r="M43" s="6">
        <v>540201</v>
      </c>
      <c r="N43" s="6">
        <v>403718</v>
      </c>
      <c r="O43" s="6">
        <v>104602</v>
      </c>
      <c r="P43" s="6">
        <v>77799</v>
      </c>
      <c r="Q43" s="6">
        <v>674932</v>
      </c>
      <c r="R43" s="6">
        <v>1360870</v>
      </c>
      <c r="S43" s="6">
        <v>126010</v>
      </c>
      <c r="T43" s="6">
        <v>1043165</v>
      </c>
      <c r="U43" s="6">
        <v>942997</v>
      </c>
      <c r="V43" s="6">
        <v>2523255</v>
      </c>
      <c r="W43" s="6">
        <v>27487</v>
      </c>
      <c r="X43" s="6">
        <v>50862</v>
      </c>
      <c r="Y43" s="6">
        <v>127879</v>
      </c>
      <c r="Z43" s="6">
        <v>359954</v>
      </c>
      <c r="AA43" s="6">
        <v>22919</v>
      </c>
      <c r="AB43" s="6">
        <v>109641</v>
      </c>
      <c r="AC43" s="6">
        <v>61321</v>
      </c>
      <c r="AD43" s="6">
        <v>179163</v>
      </c>
      <c r="AE43" s="6">
        <v>484392.99999999994</v>
      </c>
    </row>
    <row r="44" spans="1:31" ht="15" customHeight="1">
      <c r="A44" s="7" t="s">
        <v>338</v>
      </c>
      <c r="B44" s="8">
        <v>12840</v>
      </c>
      <c r="C44" s="8">
        <v>26668</v>
      </c>
      <c r="D44" s="8">
        <v>71706</v>
      </c>
      <c r="E44" s="8">
        <v>3641</v>
      </c>
      <c r="F44" s="8">
        <v>25297</v>
      </c>
      <c r="G44" s="8">
        <v>2922</v>
      </c>
      <c r="H44" s="8">
        <v>53042</v>
      </c>
      <c r="I44" s="8">
        <v>37708</v>
      </c>
      <c r="J44" s="8">
        <v>95452</v>
      </c>
      <c r="K44" s="8">
        <v>277170</v>
      </c>
      <c r="L44" s="8">
        <v>4819</v>
      </c>
      <c r="M44" s="8">
        <v>120606</v>
      </c>
      <c r="N44" s="8">
        <v>121517</v>
      </c>
      <c r="O44" s="8">
        <v>27022</v>
      </c>
      <c r="P44" s="8">
        <v>62392</v>
      </c>
      <c r="Q44" s="8">
        <v>95534</v>
      </c>
      <c r="R44" s="8">
        <v>430655.00000000006</v>
      </c>
      <c r="S44" s="8">
        <v>74977</v>
      </c>
      <c r="T44" s="8">
        <v>241914</v>
      </c>
      <c r="U44" s="8">
        <v>263712</v>
      </c>
      <c r="V44" s="8">
        <v>173196</v>
      </c>
      <c r="W44" s="8">
        <v>17088</v>
      </c>
      <c r="X44" s="8">
        <v>38723</v>
      </c>
      <c r="Y44" s="8">
        <v>44046</v>
      </c>
      <c r="Z44" s="8">
        <v>2241</v>
      </c>
      <c r="AA44" s="8">
        <v>20781</v>
      </c>
      <c r="AB44" s="8">
        <v>66070</v>
      </c>
      <c r="AC44" s="8">
        <v>51243</v>
      </c>
      <c r="AD44" s="8">
        <v>2268</v>
      </c>
      <c r="AE44" s="8">
        <v>32692</v>
      </c>
    </row>
    <row r="45" spans="1:31" ht="15" customHeight="1">
      <c r="A45" s="7" t="s">
        <v>304</v>
      </c>
      <c r="B45" s="8">
        <v>0</v>
      </c>
      <c r="C45" s="8">
        <v>5187</v>
      </c>
      <c r="D45" s="8">
        <v>1862</v>
      </c>
      <c r="E45" s="8">
        <v>235</v>
      </c>
      <c r="F45" s="8">
        <v>1369</v>
      </c>
      <c r="G45" s="8">
        <v>522</v>
      </c>
      <c r="H45" s="8">
        <v>3137</v>
      </c>
      <c r="I45" s="8">
        <v>592</v>
      </c>
      <c r="J45" s="8">
        <v>2916</v>
      </c>
      <c r="K45" s="8">
        <v>219922</v>
      </c>
      <c r="L45" s="8">
        <v>6</v>
      </c>
      <c r="M45" s="8">
        <v>1683</v>
      </c>
      <c r="N45" s="8">
        <v>5758</v>
      </c>
      <c r="O45" s="8">
        <v>791</v>
      </c>
      <c r="P45" s="8">
        <v>4196</v>
      </c>
      <c r="Q45" s="8">
        <v>8852</v>
      </c>
      <c r="R45" s="8">
        <v>5502</v>
      </c>
      <c r="S45" s="8">
        <v>649</v>
      </c>
      <c r="T45" s="8">
        <v>39814</v>
      </c>
      <c r="U45" s="8">
        <v>10084</v>
      </c>
      <c r="V45" s="8">
        <v>4519</v>
      </c>
      <c r="W45" s="8">
        <v>1162</v>
      </c>
      <c r="X45" s="8">
        <v>75</v>
      </c>
      <c r="Y45" s="8">
        <v>3843</v>
      </c>
      <c r="Z45" s="8">
        <v>930</v>
      </c>
      <c r="AA45" s="8">
        <v>57</v>
      </c>
      <c r="AB45" s="8">
        <v>897</v>
      </c>
      <c r="AC45" s="8">
        <v>15</v>
      </c>
      <c r="AD45" s="8">
        <v>323</v>
      </c>
      <c r="AE45" s="8">
        <v>8965</v>
      </c>
    </row>
    <row r="46" spans="1:31" ht="15" customHeight="1">
      <c r="A46" s="7" t="s">
        <v>103</v>
      </c>
      <c r="B46" s="8">
        <v>12840</v>
      </c>
      <c r="C46" s="8">
        <v>21481</v>
      </c>
      <c r="D46" s="8">
        <v>69844</v>
      </c>
      <c r="E46" s="8">
        <v>3406</v>
      </c>
      <c r="F46" s="8">
        <v>23928</v>
      </c>
      <c r="G46" s="8">
        <v>2400</v>
      </c>
      <c r="H46" s="8">
        <v>49905</v>
      </c>
      <c r="I46" s="8">
        <v>37116</v>
      </c>
      <c r="J46" s="8">
        <v>92536</v>
      </c>
      <c r="K46" s="8">
        <v>57248</v>
      </c>
      <c r="L46" s="8">
        <v>4813</v>
      </c>
      <c r="M46" s="8">
        <v>118923</v>
      </c>
      <c r="N46" s="8">
        <v>115759</v>
      </c>
      <c r="O46" s="8">
        <v>26231</v>
      </c>
      <c r="P46" s="8">
        <v>58196</v>
      </c>
      <c r="Q46" s="8">
        <v>86682</v>
      </c>
      <c r="R46" s="8">
        <v>425152.99999999994</v>
      </c>
      <c r="S46" s="8">
        <v>74328</v>
      </c>
      <c r="T46" s="8">
        <v>202100</v>
      </c>
      <c r="U46" s="8">
        <v>253628</v>
      </c>
      <c r="V46" s="8">
        <v>168677</v>
      </c>
      <c r="W46" s="8">
        <v>15926</v>
      </c>
      <c r="X46" s="8">
        <v>38648</v>
      </c>
      <c r="Y46" s="8">
        <v>40203</v>
      </c>
      <c r="Z46" s="8">
        <v>1311</v>
      </c>
      <c r="AA46" s="8">
        <v>20724</v>
      </c>
      <c r="AB46" s="8">
        <v>65173</v>
      </c>
      <c r="AC46" s="8">
        <v>51228</v>
      </c>
      <c r="AD46" s="8">
        <v>1945</v>
      </c>
      <c r="AE46" s="8">
        <v>23727</v>
      </c>
    </row>
    <row r="47" spans="1:31" ht="15" customHeight="1">
      <c r="A47" s="7" t="s">
        <v>104</v>
      </c>
      <c r="B47" s="8">
        <v>362</v>
      </c>
      <c r="C47" s="8">
        <v>50857</v>
      </c>
      <c r="D47" s="8">
        <v>3054</v>
      </c>
      <c r="E47" s="8">
        <v>4313</v>
      </c>
      <c r="F47" s="8">
        <v>505612.99999999994</v>
      </c>
      <c r="G47" s="8">
        <v>42347</v>
      </c>
      <c r="H47" s="8">
        <v>52114</v>
      </c>
      <c r="I47" s="8">
        <v>23818</v>
      </c>
      <c r="J47" s="8">
        <v>274931</v>
      </c>
      <c r="K47" s="8">
        <v>705025</v>
      </c>
      <c r="L47" s="8">
        <v>1076</v>
      </c>
      <c r="M47" s="8">
        <v>363883.00000000006</v>
      </c>
      <c r="N47" s="8">
        <v>172223</v>
      </c>
      <c r="O47" s="8">
        <v>34016</v>
      </c>
      <c r="P47" s="8">
        <v>4073</v>
      </c>
      <c r="Q47" s="8">
        <v>462412.99999999994</v>
      </c>
      <c r="R47" s="8">
        <v>834011</v>
      </c>
      <c r="S47" s="8">
        <v>5066</v>
      </c>
      <c r="T47" s="8">
        <v>675827</v>
      </c>
      <c r="U47" s="8">
        <v>614412</v>
      </c>
      <c r="V47" s="8">
        <v>2130686</v>
      </c>
      <c r="W47" s="8">
        <v>1602</v>
      </c>
      <c r="X47" s="8">
        <v>9529</v>
      </c>
      <c r="Y47" s="8">
        <v>78798</v>
      </c>
      <c r="Z47" s="8">
        <v>316707.00000000006</v>
      </c>
      <c r="AA47" s="8">
        <v>1071</v>
      </c>
      <c r="AB47" s="8">
        <v>32672</v>
      </c>
      <c r="AC47" s="8">
        <v>6334</v>
      </c>
      <c r="AD47" s="8">
        <v>166257</v>
      </c>
      <c r="AE47" s="8">
        <v>403632</v>
      </c>
    </row>
    <row r="48" spans="1:31" ht="15" customHeight="1">
      <c r="A48" s="7" t="s">
        <v>105</v>
      </c>
      <c r="B48" s="8">
        <v>0</v>
      </c>
      <c r="C48" s="8">
        <v>2223</v>
      </c>
      <c r="D48" s="8">
        <v>0</v>
      </c>
      <c r="E48" s="8">
        <v>3</v>
      </c>
      <c r="F48" s="8">
        <v>30628</v>
      </c>
      <c r="G48" s="8">
        <v>2094</v>
      </c>
      <c r="H48" s="8">
        <v>2044</v>
      </c>
      <c r="I48" s="8">
        <v>0</v>
      </c>
      <c r="J48" s="8">
        <v>0</v>
      </c>
      <c r="K48" s="8">
        <v>110298</v>
      </c>
      <c r="L48" s="8">
        <v>0</v>
      </c>
      <c r="M48" s="8">
        <v>72385</v>
      </c>
      <c r="N48" s="8">
        <v>14321</v>
      </c>
      <c r="O48" s="8">
        <v>0</v>
      </c>
      <c r="P48" s="8">
        <v>0</v>
      </c>
      <c r="Q48" s="8">
        <v>32677</v>
      </c>
      <c r="R48" s="8">
        <v>76416</v>
      </c>
      <c r="S48" s="8">
        <v>2</v>
      </c>
      <c r="T48" s="8">
        <v>41364</v>
      </c>
      <c r="U48" s="8">
        <v>232559</v>
      </c>
      <c r="V48" s="8">
        <v>206474</v>
      </c>
      <c r="W48" s="8">
        <v>0</v>
      </c>
      <c r="X48" s="8">
        <v>0</v>
      </c>
      <c r="Y48" s="8">
        <v>0</v>
      </c>
      <c r="Z48" s="8">
        <v>27221</v>
      </c>
      <c r="AA48" s="8">
        <v>0</v>
      </c>
      <c r="AB48" s="8">
        <v>0</v>
      </c>
      <c r="AC48" s="8">
        <v>0</v>
      </c>
      <c r="AD48" s="8">
        <v>21696</v>
      </c>
      <c r="AE48" s="8">
        <v>29341</v>
      </c>
    </row>
    <row r="49" spans="1:31" ht="15" customHeight="1">
      <c r="A49" s="7" t="s">
        <v>339</v>
      </c>
      <c r="B49" s="8">
        <v>362</v>
      </c>
      <c r="C49" s="8">
        <v>48634</v>
      </c>
      <c r="D49" s="8">
        <v>3054</v>
      </c>
      <c r="E49" s="8">
        <v>4310</v>
      </c>
      <c r="F49" s="8">
        <v>474984.99999999994</v>
      </c>
      <c r="G49" s="8">
        <v>40253</v>
      </c>
      <c r="H49" s="8">
        <v>50070</v>
      </c>
      <c r="I49" s="8">
        <v>23818</v>
      </c>
      <c r="J49" s="8">
        <v>274931</v>
      </c>
      <c r="K49" s="8">
        <v>594727</v>
      </c>
      <c r="L49" s="8">
        <v>1076</v>
      </c>
      <c r="M49" s="8">
        <v>291498</v>
      </c>
      <c r="N49" s="8">
        <v>157902</v>
      </c>
      <c r="O49" s="8">
        <v>34016</v>
      </c>
      <c r="P49" s="8">
        <v>4073</v>
      </c>
      <c r="Q49" s="8">
        <v>429736</v>
      </c>
      <c r="R49" s="8">
        <v>757595</v>
      </c>
      <c r="S49" s="8">
        <v>5064</v>
      </c>
      <c r="T49" s="8">
        <v>634463</v>
      </c>
      <c r="U49" s="8">
        <v>381852.99999999994</v>
      </c>
      <c r="V49" s="8">
        <v>1924211.9999999998</v>
      </c>
      <c r="W49" s="8">
        <v>1602</v>
      </c>
      <c r="X49" s="8">
        <v>9529</v>
      </c>
      <c r="Y49" s="8">
        <v>78798</v>
      </c>
      <c r="Z49" s="8">
        <v>289486</v>
      </c>
      <c r="AA49" s="8">
        <v>1071</v>
      </c>
      <c r="AB49" s="8">
        <v>32672</v>
      </c>
      <c r="AC49" s="8">
        <v>6334</v>
      </c>
      <c r="AD49" s="8">
        <v>144561</v>
      </c>
      <c r="AE49" s="8">
        <v>374291.00000000006</v>
      </c>
    </row>
    <row r="50" spans="1:31" ht="15" customHeight="1">
      <c r="A50" s="7" t="s">
        <v>340</v>
      </c>
      <c r="B50" s="8">
        <v>351</v>
      </c>
      <c r="C50" s="8">
        <v>12352</v>
      </c>
      <c r="D50" s="8">
        <v>2797</v>
      </c>
      <c r="E50" s="8">
        <v>1422</v>
      </c>
      <c r="F50" s="8">
        <v>114838</v>
      </c>
      <c r="G50" s="8">
        <v>15164</v>
      </c>
      <c r="H50" s="8">
        <v>29401</v>
      </c>
      <c r="I50" s="8">
        <v>6119</v>
      </c>
      <c r="J50" s="8">
        <v>147353</v>
      </c>
      <c r="K50" s="8">
        <v>223154</v>
      </c>
      <c r="L50" s="8">
        <v>819</v>
      </c>
      <c r="M50" s="8">
        <v>131540</v>
      </c>
      <c r="N50" s="8">
        <v>26780</v>
      </c>
      <c r="O50" s="8">
        <v>21176</v>
      </c>
      <c r="P50" s="8">
        <v>3913</v>
      </c>
      <c r="Q50" s="8">
        <v>136200</v>
      </c>
      <c r="R50" s="8">
        <v>232790</v>
      </c>
      <c r="S50" s="8">
        <v>4048</v>
      </c>
      <c r="T50" s="8">
        <v>225849</v>
      </c>
      <c r="U50" s="8">
        <v>159913</v>
      </c>
      <c r="V50" s="8">
        <v>516588</v>
      </c>
      <c r="W50" s="8">
        <v>1601</v>
      </c>
      <c r="X50" s="8">
        <v>3854</v>
      </c>
      <c r="Y50" s="8">
        <v>53505</v>
      </c>
      <c r="Z50" s="8">
        <v>76047</v>
      </c>
      <c r="AA50" s="8">
        <v>954</v>
      </c>
      <c r="AB50" s="8">
        <v>19732</v>
      </c>
      <c r="AC50" s="8">
        <v>5770</v>
      </c>
      <c r="AD50" s="8">
        <v>39161</v>
      </c>
      <c r="AE50" s="8">
        <v>136342</v>
      </c>
    </row>
    <row r="51" spans="1:31" ht="15" customHeight="1">
      <c r="A51" s="7" t="s">
        <v>27</v>
      </c>
      <c r="B51" s="8">
        <v>11</v>
      </c>
      <c r="C51" s="8">
        <v>36282</v>
      </c>
      <c r="D51" s="8">
        <v>257</v>
      </c>
      <c r="E51" s="8">
        <v>2888</v>
      </c>
      <c r="F51" s="8">
        <v>360147.00000000006</v>
      </c>
      <c r="G51" s="8">
        <v>25089</v>
      </c>
      <c r="H51" s="8">
        <v>20669</v>
      </c>
      <c r="I51" s="8">
        <v>17699</v>
      </c>
      <c r="J51" s="8">
        <v>127578</v>
      </c>
      <c r="K51" s="8">
        <v>371572.99999999994</v>
      </c>
      <c r="L51" s="8">
        <v>257</v>
      </c>
      <c r="M51" s="8">
        <v>159958</v>
      </c>
      <c r="N51" s="8">
        <v>131122</v>
      </c>
      <c r="O51" s="8">
        <v>12840</v>
      </c>
      <c r="P51" s="8">
        <v>160</v>
      </c>
      <c r="Q51" s="8">
        <v>293536</v>
      </c>
      <c r="R51" s="8">
        <v>524805</v>
      </c>
      <c r="S51" s="8">
        <v>1016</v>
      </c>
      <c r="T51" s="8">
        <v>408614</v>
      </c>
      <c r="U51" s="8">
        <v>221940</v>
      </c>
      <c r="V51" s="8">
        <v>1407624</v>
      </c>
      <c r="W51" s="8">
        <v>1</v>
      </c>
      <c r="X51" s="8">
        <v>5675</v>
      </c>
      <c r="Y51" s="8">
        <v>25293</v>
      </c>
      <c r="Z51" s="8">
        <v>213439</v>
      </c>
      <c r="AA51" s="8">
        <v>117</v>
      </c>
      <c r="AB51" s="8">
        <v>12940</v>
      </c>
      <c r="AC51" s="8">
        <v>564</v>
      </c>
      <c r="AD51" s="8">
        <v>105400</v>
      </c>
      <c r="AE51" s="8">
        <v>237949</v>
      </c>
    </row>
    <row r="52" spans="1:31" ht="15" customHeight="1">
      <c r="A52" s="7" t="s">
        <v>341</v>
      </c>
      <c r="B52" s="8">
        <v>0</v>
      </c>
      <c r="C52" s="8">
        <v>15075</v>
      </c>
      <c r="D52" s="8">
        <v>5062</v>
      </c>
      <c r="E52" s="8">
        <v>0</v>
      </c>
      <c r="F52" s="8">
        <v>583</v>
      </c>
      <c r="G52" s="8">
        <v>0</v>
      </c>
      <c r="H52" s="8">
        <v>10608</v>
      </c>
      <c r="I52" s="8">
        <v>0</v>
      </c>
      <c r="J52" s="8">
        <v>145745</v>
      </c>
      <c r="K52" s="8">
        <v>47814</v>
      </c>
      <c r="L52" s="8">
        <v>115</v>
      </c>
      <c r="M52" s="8">
        <v>2539</v>
      </c>
      <c r="N52" s="8">
        <v>71408</v>
      </c>
      <c r="O52" s="8">
        <v>23532</v>
      </c>
      <c r="P52" s="8">
        <v>7306</v>
      </c>
      <c r="Q52" s="8">
        <v>20452</v>
      </c>
      <c r="R52" s="8">
        <v>8965</v>
      </c>
      <c r="S52" s="8">
        <v>40380</v>
      </c>
      <c r="T52" s="8">
        <v>16109</v>
      </c>
      <c r="U52" s="8">
        <v>10798</v>
      </c>
      <c r="V52" s="8">
        <v>27641</v>
      </c>
      <c r="W52" s="8">
        <v>0</v>
      </c>
      <c r="X52" s="8">
        <v>0</v>
      </c>
      <c r="Y52" s="8">
        <v>630</v>
      </c>
      <c r="Z52" s="8">
        <v>16241</v>
      </c>
      <c r="AA52" s="8">
        <v>0</v>
      </c>
      <c r="AB52" s="8">
        <v>0</v>
      </c>
      <c r="AC52" s="8">
        <v>0</v>
      </c>
      <c r="AD52" s="8">
        <v>0</v>
      </c>
      <c r="AE52" s="8">
        <v>20382</v>
      </c>
    </row>
    <row r="53" spans="1:31" ht="15" customHeight="1">
      <c r="A53" s="7" t="s">
        <v>342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7600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46099</v>
      </c>
      <c r="O53" s="8">
        <v>0</v>
      </c>
      <c r="P53" s="8">
        <v>0</v>
      </c>
      <c r="Q53" s="8">
        <v>0</v>
      </c>
      <c r="R53" s="8">
        <v>1000</v>
      </c>
      <c r="S53" s="8">
        <v>37680</v>
      </c>
      <c r="T53" s="8">
        <v>7000</v>
      </c>
      <c r="U53" s="8">
        <v>6000</v>
      </c>
      <c r="V53" s="8">
        <v>7263</v>
      </c>
      <c r="W53" s="8">
        <v>0</v>
      </c>
      <c r="X53" s="8">
        <v>0</v>
      </c>
      <c r="Y53" s="8">
        <v>0</v>
      </c>
      <c r="Z53" s="8">
        <v>484</v>
      </c>
      <c r="AA53" s="8">
        <v>0</v>
      </c>
      <c r="AB53" s="8">
        <v>0</v>
      </c>
      <c r="AC53" s="8">
        <v>0</v>
      </c>
      <c r="AD53" s="8">
        <v>0</v>
      </c>
      <c r="AE53" s="8">
        <v>6000</v>
      </c>
    </row>
    <row r="54" spans="1:31" ht="15" customHeight="1">
      <c r="A54" s="7" t="s">
        <v>28</v>
      </c>
      <c r="B54" s="8">
        <v>0</v>
      </c>
      <c r="C54" s="8">
        <v>15075</v>
      </c>
      <c r="D54" s="8">
        <v>5062</v>
      </c>
      <c r="E54" s="8">
        <v>0</v>
      </c>
      <c r="F54" s="8">
        <v>583</v>
      </c>
      <c r="G54" s="8">
        <v>0</v>
      </c>
      <c r="H54" s="8">
        <v>3008</v>
      </c>
      <c r="I54" s="8">
        <v>0</v>
      </c>
      <c r="J54" s="8">
        <v>145745</v>
      </c>
      <c r="K54" s="8">
        <v>47814</v>
      </c>
      <c r="L54" s="8">
        <v>115</v>
      </c>
      <c r="M54" s="8">
        <v>2539</v>
      </c>
      <c r="N54" s="8">
        <v>25309</v>
      </c>
      <c r="O54" s="8">
        <v>23532</v>
      </c>
      <c r="P54" s="8">
        <v>7306</v>
      </c>
      <c r="Q54" s="8">
        <v>20452</v>
      </c>
      <c r="R54" s="8">
        <v>7965</v>
      </c>
      <c r="S54" s="8">
        <v>2700</v>
      </c>
      <c r="T54" s="8">
        <v>9109</v>
      </c>
      <c r="U54" s="8">
        <v>4798</v>
      </c>
      <c r="V54" s="8">
        <v>20378</v>
      </c>
      <c r="W54" s="8">
        <v>0</v>
      </c>
      <c r="X54" s="8">
        <v>0</v>
      </c>
      <c r="Y54" s="8">
        <v>630</v>
      </c>
      <c r="Z54" s="8">
        <v>15757</v>
      </c>
      <c r="AA54" s="8">
        <v>0</v>
      </c>
      <c r="AB54" s="8">
        <v>0</v>
      </c>
      <c r="AC54" s="8">
        <v>0</v>
      </c>
      <c r="AD54" s="8">
        <v>0</v>
      </c>
      <c r="AE54" s="8">
        <v>14382</v>
      </c>
    </row>
    <row r="55" spans="1:31" ht="15" customHeight="1">
      <c r="A55" s="7" t="s">
        <v>29</v>
      </c>
      <c r="B55" s="8">
        <v>436</v>
      </c>
      <c r="C55" s="8">
        <v>17100</v>
      </c>
      <c r="D55" s="8">
        <v>2190</v>
      </c>
      <c r="E55" s="8">
        <v>460</v>
      </c>
      <c r="F55" s="8">
        <v>53372</v>
      </c>
      <c r="G55" s="8">
        <v>2267</v>
      </c>
      <c r="H55" s="8">
        <v>5929</v>
      </c>
      <c r="I55" s="8">
        <v>4477</v>
      </c>
      <c r="J55" s="8">
        <v>13007</v>
      </c>
      <c r="K55" s="8">
        <v>40890</v>
      </c>
      <c r="L55" s="8">
        <v>117</v>
      </c>
      <c r="M55" s="8">
        <v>53173</v>
      </c>
      <c r="N55" s="8">
        <v>38570</v>
      </c>
      <c r="O55" s="8">
        <v>20032</v>
      </c>
      <c r="P55" s="8">
        <v>4028</v>
      </c>
      <c r="Q55" s="8">
        <v>96533</v>
      </c>
      <c r="R55" s="8">
        <v>87239</v>
      </c>
      <c r="S55" s="8">
        <v>5587</v>
      </c>
      <c r="T55" s="8">
        <v>109315</v>
      </c>
      <c r="U55" s="8">
        <v>54075</v>
      </c>
      <c r="V55" s="8">
        <v>191732</v>
      </c>
      <c r="W55" s="8">
        <v>8797</v>
      </c>
      <c r="X55" s="8">
        <v>2610</v>
      </c>
      <c r="Y55" s="8">
        <v>4405</v>
      </c>
      <c r="Z55" s="8">
        <v>24765</v>
      </c>
      <c r="AA55" s="8">
        <v>1067</v>
      </c>
      <c r="AB55" s="8">
        <v>10899</v>
      </c>
      <c r="AC55" s="8">
        <v>3744</v>
      </c>
      <c r="AD55" s="8">
        <v>10638</v>
      </c>
      <c r="AE55" s="8">
        <v>27687</v>
      </c>
    </row>
    <row r="56" spans="1:31" ht="15" customHeight="1">
      <c r="A56" s="7" t="s">
        <v>30</v>
      </c>
      <c r="B56" s="8">
        <v>28</v>
      </c>
      <c r="C56" s="8">
        <v>261</v>
      </c>
      <c r="D56" s="8">
        <v>135</v>
      </c>
      <c r="E56" s="8">
        <v>43</v>
      </c>
      <c r="F56" s="8">
        <v>1170</v>
      </c>
      <c r="G56" s="8">
        <v>134</v>
      </c>
      <c r="H56" s="8">
        <v>499</v>
      </c>
      <c r="I56" s="8">
        <v>1315</v>
      </c>
      <c r="J56" s="8">
        <v>2558</v>
      </c>
      <c r="K56" s="8">
        <v>2596</v>
      </c>
      <c r="L56" s="8">
        <v>22</v>
      </c>
      <c r="M56" s="8">
        <v>1304</v>
      </c>
      <c r="N56" s="8">
        <v>3047</v>
      </c>
      <c r="O56" s="8">
        <v>411</v>
      </c>
      <c r="P56" s="8">
        <v>204</v>
      </c>
      <c r="Q56" s="8">
        <v>14061</v>
      </c>
      <c r="R56" s="8">
        <v>2609</v>
      </c>
      <c r="S56" s="8">
        <v>361</v>
      </c>
      <c r="T56" s="8">
        <v>2717</v>
      </c>
      <c r="U56" s="8">
        <v>2618</v>
      </c>
      <c r="V56" s="8">
        <v>4778</v>
      </c>
      <c r="W56" s="8">
        <v>41</v>
      </c>
      <c r="X56" s="8">
        <v>134</v>
      </c>
      <c r="Y56" s="8">
        <v>330</v>
      </c>
      <c r="Z56" s="8">
        <v>1412</v>
      </c>
      <c r="AA56" s="8">
        <v>39</v>
      </c>
      <c r="AB56" s="8">
        <v>415</v>
      </c>
      <c r="AC56" s="8">
        <v>308</v>
      </c>
      <c r="AD56" s="8">
        <v>622</v>
      </c>
      <c r="AE56" s="8">
        <v>1288</v>
      </c>
    </row>
    <row r="57" spans="1:31" ht="15" customHeight="1">
      <c r="A57" s="7" t="s">
        <v>307</v>
      </c>
      <c r="B57" s="8">
        <v>408</v>
      </c>
      <c r="C57" s="8">
        <v>16839</v>
      </c>
      <c r="D57" s="8">
        <v>2055</v>
      </c>
      <c r="E57" s="8">
        <v>408</v>
      </c>
      <c r="F57" s="8">
        <v>52201</v>
      </c>
      <c r="G57" s="8">
        <v>2025</v>
      </c>
      <c r="H57" s="8">
        <v>4884</v>
      </c>
      <c r="I57" s="8">
        <v>3093</v>
      </c>
      <c r="J57" s="8">
        <v>10449</v>
      </c>
      <c r="K57" s="8">
        <v>38096</v>
      </c>
      <c r="L57" s="8">
        <v>55</v>
      </c>
      <c r="M57" s="8">
        <v>51869</v>
      </c>
      <c r="N57" s="8">
        <v>27044</v>
      </c>
      <c r="O57" s="8">
        <v>19621</v>
      </c>
      <c r="P57" s="8">
        <v>3824</v>
      </c>
      <c r="Q57" s="8">
        <v>82353</v>
      </c>
      <c r="R57" s="8">
        <v>72339</v>
      </c>
      <c r="S57" s="8">
        <v>5226</v>
      </c>
      <c r="T57" s="8">
        <v>106598</v>
      </c>
      <c r="U57" s="8">
        <v>50557</v>
      </c>
      <c r="V57" s="8">
        <v>140994</v>
      </c>
      <c r="W57" s="8">
        <v>8732</v>
      </c>
      <c r="X57" s="8">
        <v>2129</v>
      </c>
      <c r="Y57" s="8">
        <v>3171</v>
      </c>
      <c r="Z57" s="8">
        <v>23296</v>
      </c>
      <c r="AA57" s="8">
        <v>959</v>
      </c>
      <c r="AB57" s="8">
        <v>9910</v>
      </c>
      <c r="AC57" s="8">
        <v>3436</v>
      </c>
      <c r="AD57" s="8">
        <v>10016</v>
      </c>
      <c r="AE57" s="8">
        <v>24949</v>
      </c>
    </row>
    <row r="58" spans="1:31" ht="15" customHeight="1">
      <c r="A58" s="7" t="s">
        <v>343</v>
      </c>
      <c r="B58" s="8">
        <v>0</v>
      </c>
      <c r="C58" s="8">
        <v>0</v>
      </c>
      <c r="D58" s="8">
        <v>0</v>
      </c>
      <c r="E58" s="8">
        <v>9</v>
      </c>
      <c r="F58" s="8">
        <v>1</v>
      </c>
      <c r="G58" s="8">
        <v>108</v>
      </c>
      <c r="H58" s="8">
        <v>546</v>
      </c>
      <c r="I58" s="8">
        <v>69</v>
      </c>
      <c r="J58" s="8">
        <v>0</v>
      </c>
      <c r="K58" s="8">
        <v>198</v>
      </c>
      <c r="L58" s="8">
        <v>40</v>
      </c>
      <c r="M58" s="8">
        <v>0</v>
      </c>
      <c r="N58" s="8">
        <v>8479</v>
      </c>
      <c r="O58" s="8">
        <v>0</v>
      </c>
      <c r="P58" s="8">
        <v>0</v>
      </c>
      <c r="Q58" s="8">
        <v>119</v>
      </c>
      <c r="R58" s="8">
        <v>12291</v>
      </c>
      <c r="S58" s="8">
        <v>0</v>
      </c>
      <c r="T58" s="8">
        <v>0</v>
      </c>
      <c r="U58" s="8">
        <v>900</v>
      </c>
      <c r="V58" s="8">
        <v>45960</v>
      </c>
      <c r="W58" s="8">
        <v>24</v>
      </c>
      <c r="X58" s="8">
        <v>347</v>
      </c>
      <c r="Y58" s="8">
        <v>904</v>
      </c>
      <c r="Z58" s="8">
        <v>57</v>
      </c>
      <c r="AA58" s="8">
        <v>69</v>
      </c>
      <c r="AB58" s="8">
        <v>574</v>
      </c>
      <c r="AC58" s="8">
        <v>0</v>
      </c>
      <c r="AD58" s="8">
        <v>0</v>
      </c>
      <c r="AE58" s="8">
        <v>1450</v>
      </c>
    </row>
    <row r="59" spans="1:31" ht="15" customHeight="1">
      <c r="A59" s="5" t="s">
        <v>344</v>
      </c>
      <c r="B59" s="6">
        <v>3602</v>
      </c>
      <c r="C59" s="6">
        <v>23446</v>
      </c>
      <c r="D59" s="6">
        <v>10566</v>
      </c>
      <c r="E59" s="6">
        <v>6091</v>
      </c>
      <c r="F59" s="6">
        <v>20081</v>
      </c>
      <c r="G59" s="6">
        <v>5986</v>
      </c>
      <c r="H59" s="6">
        <v>24019</v>
      </c>
      <c r="I59" s="6">
        <v>10533</v>
      </c>
      <c r="J59" s="6">
        <v>119326</v>
      </c>
      <c r="K59" s="6">
        <v>90022</v>
      </c>
      <c r="L59" s="6">
        <v>2669</v>
      </c>
      <c r="M59" s="6">
        <v>20194</v>
      </c>
      <c r="N59" s="6">
        <v>79187</v>
      </c>
      <c r="O59" s="6">
        <v>15145</v>
      </c>
      <c r="P59" s="6">
        <v>4336</v>
      </c>
      <c r="Q59" s="6">
        <v>30689</v>
      </c>
      <c r="R59" s="6">
        <v>46582</v>
      </c>
      <c r="S59" s="6">
        <v>40899</v>
      </c>
      <c r="T59" s="6">
        <v>40598</v>
      </c>
      <c r="U59" s="6">
        <v>52149</v>
      </c>
      <c r="V59" s="6">
        <v>268883</v>
      </c>
      <c r="W59" s="6">
        <v>5023</v>
      </c>
      <c r="X59" s="6">
        <v>8722</v>
      </c>
      <c r="Y59" s="6">
        <v>14692</v>
      </c>
      <c r="Z59" s="6">
        <v>12823</v>
      </c>
      <c r="AA59" s="6">
        <v>3889</v>
      </c>
      <c r="AB59" s="6">
        <v>9325</v>
      </c>
      <c r="AC59" s="6">
        <v>22571</v>
      </c>
      <c r="AD59" s="6">
        <v>14445</v>
      </c>
      <c r="AE59" s="6">
        <v>20951</v>
      </c>
    </row>
    <row r="60" spans="1:31" ht="15" customHeight="1">
      <c r="A60" s="7" t="s">
        <v>31</v>
      </c>
      <c r="B60" s="8">
        <v>3500</v>
      </c>
      <c r="C60" s="8">
        <v>17500</v>
      </c>
      <c r="D60" s="8">
        <v>8000</v>
      </c>
      <c r="E60" s="8">
        <v>5000</v>
      </c>
      <c r="F60" s="8">
        <v>12000</v>
      </c>
      <c r="G60" s="8">
        <v>3500</v>
      </c>
      <c r="H60" s="8">
        <v>17315</v>
      </c>
      <c r="I60" s="8">
        <v>5000</v>
      </c>
      <c r="J60" s="8">
        <v>66000</v>
      </c>
      <c r="K60" s="8">
        <v>30000</v>
      </c>
      <c r="L60" s="8">
        <v>2500</v>
      </c>
      <c r="M60" s="8">
        <v>16800</v>
      </c>
      <c r="N60" s="8">
        <v>35000</v>
      </c>
      <c r="O60" s="8">
        <v>11600</v>
      </c>
      <c r="P60" s="8">
        <v>2500</v>
      </c>
      <c r="Q60" s="8">
        <v>20000</v>
      </c>
      <c r="R60" s="8">
        <v>20000</v>
      </c>
      <c r="S60" s="8">
        <v>18000</v>
      </c>
      <c r="T60" s="8">
        <v>26000</v>
      </c>
      <c r="U60" s="8">
        <v>25000</v>
      </c>
      <c r="V60" s="8">
        <v>0</v>
      </c>
      <c r="W60" s="8">
        <v>2028</v>
      </c>
      <c r="X60" s="8">
        <v>6000</v>
      </c>
      <c r="Y60" s="8">
        <v>6000</v>
      </c>
      <c r="Z60" s="8">
        <v>8000</v>
      </c>
      <c r="AA60" s="8">
        <v>2500</v>
      </c>
      <c r="AB60" s="8">
        <v>5850</v>
      </c>
      <c r="AC60" s="8">
        <v>16250</v>
      </c>
      <c r="AD60" s="8">
        <v>3500</v>
      </c>
      <c r="AE60" s="8">
        <v>9000</v>
      </c>
    </row>
    <row r="61" spans="1:31" ht="15" customHeight="1">
      <c r="A61" s="7" t="s">
        <v>314</v>
      </c>
      <c r="B61" s="8">
        <v>0</v>
      </c>
      <c r="C61" s="8">
        <v>6500</v>
      </c>
      <c r="D61" s="8">
        <v>0</v>
      </c>
      <c r="E61" s="8">
        <v>0</v>
      </c>
      <c r="F61" s="8">
        <v>0</v>
      </c>
      <c r="G61" s="8">
        <v>0</v>
      </c>
      <c r="H61" s="8">
        <v>3215</v>
      </c>
      <c r="I61" s="8">
        <v>3940</v>
      </c>
      <c r="J61" s="8">
        <v>30302</v>
      </c>
      <c r="K61" s="8">
        <v>0</v>
      </c>
      <c r="L61" s="8">
        <v>0</v>
      </c>
      <c r="M61" s="8">
        <v>0</v>
      </c>
      <c r="N61" s="8">
        <v>7123</v>
      </c>
      <c r="O61" s="8">
        <v>1475</v>
      </c>
      <c r="P61" s="8">
        <v>0</v>
      </c>
      <c r="Q61" s="8">
        <v>0</v>
      </c>
      <c r="R61" s="8">
        <v>0</v>
      </c>
      <c r="S61" s="8">
        <v>11954</v>
      </c>
      <c r="T61" s="8">
        <v>0</v>
      </c>
      <c r="U61" s="8">
        <v>9113</v>
      </c>
      <c r="V61" s="8">
        <v>0</v>
      </c>
      <c r="W61" s="8">
        <v>0</v>
      </c>
      <c r="X61" s="8">
        <v>0</v>
      </c>
      <c r="Y61" s="8">
        <v>1450</v>
      </c>
      <c r="Z61" s="8">
        <v>1125</v>
      </c>
      <c r="AA61" s="8">
        <v>0</v>
      </c>
      <c r="AB61" s="8">
        <v>0</v>
      </c>
      <c r="AC61" s="8">
        <v>0</v>
      </c>
      <c r="AD61" s="8">
        <v>0</v>
      </c>
      <c r="AE61" s="8">
        <v>900</v>
      </c>
    </row>
    <row r="62" spans="1:31" ht="15" customHeight="1">
      <c r="A62" s="7" t="s">
        <v>32</v>
      </c>
      <c r="B62" s="8">
        <v>2</v>
      </c>
      <c r="C62" s="8">
        <v>0</v>
      </c>
      <c r="D62" s="8">
        <v>219</v>
      </c>
      <c r="E62" s="8">
        <v>61</v>
      </c>
      <c r="F62" s="8">
        <v>72</v>
      </c>
      <c r="G62" s="8">
        <v>240</v>
      </c>
      <c r="H62" s="8">
        <v>622</v>
      </c>
      <c r="I62" s="8">
        <v>517</v>
      </c>
      <c r="J62" s="8">
        <v>12310</v>
      </c>
      <c r="K62" s="8">
        <v>7282</v>
      </c>
      <c r="L62" s="8">
        <v>31</v>
      </c>
      <c r="M62" s="8">
        <v>1478</v>
      </c>
      <c r="N62" s="8">
        <v>11188</v>
      </c>
      <c r="O62" s="8">
        <v>324</v>
      </c>
      <c r="P62" s="8">
        <v>96</v>
      </c>
      <c r="Q62" s="8">
        <v>422</v>
      </c>
      <c r="R62" s="8">
        <v>3324</v>
      </c>
      <c r="S62" s="8">
        <v>3886</v>
      </c>
      <c r="T62" s="8">
        <v>1895</v>
      </c>
      <c r="U62" s="8">
        <v>2942</v>
      </c>
      <c r="V62" s="8">
        <v>132161</v>
      </c>
      <c r="W62" s="8">
        <v>231</v>
      </c>
      <c r="X62" s="8">
        <v>1927</v>
      </c>
      <c r="Y62" s="8">
        <v>3115</v>
      </c>
      <c r="Z62" s="8">
        <v>469</v>
      </c>
      <c r="AA62" s="8">
        <v>91</v>
      </c>
      <c r="AB62" s="8">
        <v>546</v>
      </c>
      <c r="AC62" s="8">
        <v>3976</v>
      </c>
      <c r="AD62" s="8">
        <v>5445</v>
      </c>
      <c r="AE62" s="8">
        <v>3222</v>
      </c>
    </row>
    <row r="63" spans="1:31" ht="15" customHeight="1">
      <c r="A63" s="7" t="s">
        <v>315</v>
      </c>
      <c r="B63" s="8">
        <v>0</v>
      </c>
      <c r="C63" s="8">
        <v>0</v>
      </c>
      <c r="D63" s="8">
        <v>0</v>
      </c>
      <c r="E63" s="8">
        <v>0</v>
      </c>
      <c r="F63" s="8">
        <v>1019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44</v>
      </c>
      <c r="Q63" s="8">
        <v>5417</v>
      </c>
      <c r="R63" s="8">
        <v>0</v>
      </c>
      <c r="S63" s="8">
        <v>0</v>
      </c>
      <c r="T63" s="8">
        <v>0</v>
      </c>
      <c r="U63" s="8">
        <v>773</v>
      </c>
      <c r="V63" s="8">
        <v>22342</v>
      </c>
      <c r="W63" s="8">
        <v>0</v>
      </c>
      <c r="X63" s="8">
        <v>0</v>
      </c>
      <c r="Y63" s="8">
        <v>268</v>
      </c>
      <c r="Z63" s="8">
        <v>0</v>
      </c>
      <c r="AA63" s="8">
        <v>42</v>
      </c>
      <c r="AB63" s="8">
        <v>656</v>
      </c>
      <c r="AC63" s="8">
        <v>0</v>
      </c>
      <c r="AD63" s="8">
        <v>559</v>
      </c>
      <c r="AE63" s="8">
        <v>4060</v>
      </c>
    </row>
    <row r="64" spans="1:31" ht="15" customHeight="1">
      <c r="A64" s="7" t="s">
        <v>33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</row>
    <row r="65" spans="1:31" ht="15" customHeight="1">
      <c r="A65" s="7" t="s">
        <v>345</v>
      </c>
      <c r="B65" s="8">
        <v>0</v>
      </c>
      <c r="C65" s="8">
        <v>625</v>
      </c>
      <c r="D65" s="8">
        <v>1078</v>
      </c>
      <c r="E65" s="8">
        <v>172</v>
      </c>
      <c r="F65" s="8">
        <v>7396</v>
      </c>
      <c r="G65" s="8">
        <v>711</v>
      </c>
      <c r="H65" s="8">
        <v>960</v>
      </c>
      <c r="I65" s="8">
        <v>221</v>
      </c>
      <c r="J65" s="8">
        <v>2467</v>
      </c>
      <c r="K65" s="8">
        <v>42068</v>
      </c>
      <c r="L65" s="8">
        <v>55</v>
      </c>
      <c r="M65" s="8">
        <v>426</v>
      </c>
      <c r="N65" s="8">
        <v>23314</v>
      </c>
      <c r="O65" s="8">
        <v>376</v>
      </c>
      <c r="P65" s="8">
        <v>988</v>
      </c>
      <c r="Q65" s="8">
        <v>4114</v>
      </c>
      <c r="R65" s="8">
        <v>19155</v>
      </c>
      <c r="S65" s="8">
        <v>1720</v>
      </c>
      <c r="T65" s="8">
        <v>10722</v>
      </c>
      <c r="U65" s="8">
        <v>10352</v>
      </c>
      <c r="V65" s="8">
        <v>61682</v>
      </c>
      <c r="W65" s="8">
        <v>0</v>
      </c>
      <c r="X65" s="8">
        <v>0</v>
      </c>
      <c r="Y65" s="8">
        <v>2088</v>
      </c>
      <c r="Z65" s="8">
        <v>1633</v>
      </c>
      <c r="AA65" s="8">
        <v>536</v>
      </c>
      <c r="AB65" s="8">
        <v>1131</v>
      </c>
      <c r="AC65" s="8">
        <v>507</v>
      </c>
      <c r="AD65" s="8">
        <v>3804</v>
      </c>
      <c r="AE65" s="8">
        <v>2574</v>
      </c>
    </row>
    <row r="66" spans="1:31" ht="15" customHeight="1">
      <c r="A66" s="7" t="s">
        <v>34</v>
      </c>
      <c r="B66" s="8">
        <v>0</v>
      </c>
      <c r="C66" s="8">
        <v>0</v>
      </c>
      <c r="D66" s="8">
        <v>0</v>
      </c>
      <c r="E66" s="8">
        <v>0</v>
      </c>
      <c r="F66" s="8">
        <v>79</v>
      </c>
      <c r="G66" s="8">
        <v>0</v>
      </c>
      <c r="H66" s="8">
        <v>28</v>
      </c>
      <c r="I66" s="8">
        <v>0</v>
      </c>
      <c r="J66" s="8">
        <v>1783</v>
      </c>
      <c r="K66" s="8">
        <v>13655</v>
      </c>
      <c r="L66" s="8">
        <v>0</v>
      </c>
      <c r="M66" s="8">
        <v>367</v>
      </c>
      <c r="N66" s="8">
        <v>10192</v>
      </c>
      <c r="O66" s="8">
        <v>6</v>
      </c>
      <c r="P66" s="8">
        <v>0</v>
      </c>
      <c r="Q66" s="8">
        <v>188</v>
      </c>
      <c r="R66" s="8">
        <v>0</v>
      </c>
      <c r="S66" s="8">
        <v>0</v>
      </c>
      <c r="T66" s="8">
        <v>59</v>
      </c>
      <c r="U66" s="8">
        <v>0</v>
      </c>
      <c r="V66" s="8">
        <v>4394</v>
      </c>
      <c r="W66" s="8">
        <v>0</v>
      </c>
      <c r="X66" s="8">
        <v>0</v>
      </c>
      <c r="Y66" s="8">
        <v>0</v>
      </c>
      <c r="Z66" s="8">
        <v>1108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</row>
    <row r="67" spans="1:31" ht="15" customHeight="1">
      <c r="A67" s="7" t="s">
        <v>346</v>
      </c>
      <c r="B67" s="8">
        <v>0</v>
      </c>
      <c r="C67" s="8">
        <v>625</v>
      </c>
      <c r="D67" s="8">
        <v>1078</v>
      </c>
      <c r="E67" s="8">
        <v>172</v>
      </c>
      <c r="F67" s="8">
        <v>7317</v>
      </c>
      <c r="G67" s="8">
        <v>711</v>
      </c>
      <c r="H67" s="8">
        <v>932</v>
      </c>
      <c r="I67" s="8">
        <v>221</v>
      </c>
      <c r="J67" s="8">
        <v>684</v>
      </c>
      <c r="K67" s="8">
        <v>28413</v>
      </c>
      <c r="L67" s="8">
        <v>55</v>
      </c>
      <c r="M67" s="8">
        <v>59</v>
      </c>
      <c r="N67" s="8">
        <v>13122</v>
      </c>
      <c r="O67" s="8">
        <v>370</v>
      </c>
      <c r="P67" s="8">
        <v>988</v>
      </c>
      <c r="Q67" s="8">
        <v>3926</v>
      </c>
      <c r="R67" s="8">
        <v>19155</v>
      </c>
      <c r="S67" s="8">
        <v>1720</v>
      </c>
      <c r="T67" s="8">
        <v>10663</v>
      </c>
      <c r="U67" s="8">
        <v>10352</v>
      </c>
      <c r="V67" s="8">
        <v>57288</v>
      </c>
      <c r="W67" s="8">
        <v>0</v>
      </c>
      <c r="X67" s="8">
        <v>0</v>
      </c>
      <c r="Y67" s="8">
        <v>2088</v>
      </c>
      <c r="Z67" s="8">
        <v>525</v>
      </c>
      <c r="AA67" s="8">
        <v>536</v>
      </c>
      <c r="AB67" s="8">
        <v>1131</v>
      </c>
      <c r="AC67" s="8">
        <v>507</v>
      </c>
      <c r="AD67" s="8">
        <v>3804</v>
      </c>
      <c r="AE67" s="8">
        <v>2574</v>
      </c>
    </row>
    <row r="68" spans="1:31" ht="15" customHeight="1">
      <c r="A68" s="7" t="s">
        <v>35</v>
      </c>
      <c r="B68" s="8">
        <v>0</v>
      </c>
      <c r="C68" s="8">
        <v>-2637</v>
      </c>
      <c r="D68" s="8">
        <v>1269</v>
      </c>
      <c r="E68" s="8">
        <v>298</v>
      </c>
      <c r="F68" s="8">
        <v>-842</v>
      </c>
      <c r="G68" s="8">
        <v>705</v>
      </c>
      <c r="H68" s="8">
        <v>0</v>
      </c>
      <c r="I68" s="8">
        <v>0</v>
      </c>
      <c r="J68" s="8">
        <v>37</v>
      </c>
      <c r="K68" s="8">
        <v>6512</v>
      </c>
      <c r="L68" s="8">
        <v>0</v>
      </c>
      <c r="M68" s="8">
        <v>0</v>
      </c>
      <c r="N68" s="8">
        <v>0</v>
      </c>
      <c r="O68" s="8">
        <v>21</v>
      </c>
      <c r="P68" s="8">
        <v>263</v>
      </c>
      <c r="Q68" s="8">
        <v>-409</v>
      </c>
      <c r="R68" s="8">
        <v>0</v>
      </c>
      <c r="S68" s="8">
        <v>0</v>
      </c>
      <c r="T68" s="8">
        <v>1288</v>
      </c>
      <c r="U68" s="8">
        <v>0</v>
      </c>
      <c r="V68" s="8">
        <v>30203</v>
      </c>
      <c r="W68" s="8">
        <v>2077</v>
      </c>
      <c r="X68" s="8">
        <v>0</v>
      </c>
      <c r="Y68" s="8">
        <v>562</v>
      </c>
      <c r="Z68" s="8">
        <v>921</v>
      </c>
      <c r="AA68" s="8">
        <v>474</v>
      </c>
      <c r="AB68" s="8">
        <v>297</v>
      </c>
      <c r="AC68" s="8">
        <v>138</v>
      </c>
      <c r="AD68" s="8">
        <v>0</v>
      </c>
      <c r="AE68" s="8">
        <v>0</v>
      </c>
    </row>
    <row r="69" spans="1:31" ht="15" customHeight="1">
      <c r="A69" s="9" t="s">
        <v>347</v>
      </c>
      <c r="B69" s="10">
        <v>100</v>
      </c>
      <c r="C69" s="10">
        <v>1458</v>
      </c>
      <c r="D69" s="10">
        <v>0</v>
      </c>
      <c r="E69" s="10">
        <v>560</v>
      </c>
      <c r="F69" s="10">
        <v>436</v>
      </c>
      <c r="G69" s="10">
        <v>830</v>
      </c>
      <c r="H69" s="10">
        <v>1907</v>
      </c>
      <c r="I69" s="10">
        <v>855</v>
      </c>
      <c r="J69" s="10">
        <v>8210</v>
      </c>
      <c r="K69" s="10">
        <v>4160</v>
      </c>
      <c r="L69" s="10">
        <v>83</v>
      </c>
      <c r="M69" s="10">
        <v>1490</v>
      </c>
      <c r="N69" s="10">
        <v>2562</v>
      </c>
      <c r="O69" s="10">
        <v>1349</v>
      </c>
      <c r="P69" s="10">
        <v>445</v>
      </c>
      <c r="Q69" s="10">
        <v>1145</v>
      </c>
      <c r="R69" s="10">
        <v>4103</v>
      </c>
      <c r="S69" s="10">
        <v>5339</v>
      </c>
      <c r="T69" s="10">
        <v>693</v>
      </c>
      <c r="U69" s="10">
        <v>3969</v>
      </c>
      <c r="V69" s="10">
        <v>22495</v>
      </c>
      <c r="W69" s="10">
        <v>687</v>
      </c>
      <c r="X69" s="10">
        <v>795</v>
      </c>
      <c r="Y69" s="10">
        <v>1209</v>
      </c>
      <c r="Z69" s="10">
        <v>675</v>
      </c>
      <c r="AA69" s="10">
        <v>246</v>
      </c>
      <c r="AB69" s="10">
        <v>845</v>
      </c>
      <c r="AC69" s="10">
        <v>1700</v>
      </c>
      <c r="AD69" s="10">
        <v>1137</v>
      </c>
      <c r="AE69" s="10">
        <v>1195</v>
      </c>
    </row>
    <row r="70" spans="1:31" ht="15" customHeight="1">
      <c r="A70" s="11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</row>
    <row r="71" spans="2:31" ht="15" customHeight="1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</row>
    <row r="72" spans="1:31" ht="15" customHeight="1">
      <c r="A72" s="28" t="s">
        <v>195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AD72"/>
  <sheetViews>
    <sheetView showGridLines="0" zoomScalePageLayoutView="0" workbookViewId="0" topLeftCell="A55">
      <selection activeCell="L7" sqref="L7"/>
    </sheetView>
  </sheetViews>
  <sheetFormatPr defaultColWidth="8.57421875" defaultRowHeight="12.75"/>
  <cols>
    <col min="1" max="1" width="34.8515625" style="3" customWidth="1"/>
    <col min="2" max="30" width="10.7109375" style="3" customWidth="1"/>
  </cols>
  <sheetData>
    <row r="1" spans="1:30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ht="15" customHeight="1">
      <c r="A2" s="1" t="s">
        <v>64</v>
      </c>
    </row>
    <row r="3" ht="15" customHeight="1"/>
    <row r="4" ht="15" customHeight="1">
      <c r="A4" s="1"/>
    </row>
    <row r="5" spans="1:30" ht="15" customHeight="1">
      <c r="A5" s="1" t="s">
        <v>302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</row>
    <row r="6" spans="1:30" ht="15" customHeight="1">
      <c r="A6" s="1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2:30" ht="15" customHeight="1">
      <c r="B7" s="4" t="s">
        <v>51</v>
      </c>
      <c r="C7" s="4" t="s">
        <v>13</v>
      </c>
      <c r="D7" s="4" t="s">
        <v>46</v>
      </c>
      <c r="E7" s="4" t="s">
        <v>44</v>
      </c>
      <c r="F7" s="4" t="s">
        <v>6</v>
      </c>
      <c r="G7" s="4" t="s">
        <v>37</v>
      </c>
      <c r="H7" s="4" t="s">
        <v>41</v>
      </c>
      <c r="I7" s="4" t="s">
        <v>14</v>
      </c>
      <c r="J7" s="4" t="s">
        <v>12</v>
      </c>
      <c r="K7" s="4" t="s">
        <v>2</v>
      </c>
      <c r="L7" s="4" t="s">
        <v>68</v>
      </c>
      <c r="M7" s="4" t="s">
        <v>9</v>
      </c>
      <c r="N7" s="4" t="s">
        <v>11</v>
      </c>
      <c r="O7" s="4" t="s">
        <v>40</v>
      </c>
      <c r="P7" s="4" t="s">
        <v>50</v>
      </c>
      <c r="Q7" s="4" t="s">
        <v>5</v>
      </c>
      <c r="R7" s="4" t="s">
        <v>42</v>
      </c>
      <c r="S7" s="4" t="s">
        <v>4</v>
      </c>
      <c r="T7" s="4" t="s">
        <v>8</v>
      </c>
      <c r="U7" s="4" t="s">
        <v>10</v>
      </c>
      <c r="V7" s="4" t="s">
        <v>48</v>
      </c>
      <c r="W7" s="4" t="s">
        <v>47</v>
      </c>
      <c r="X7" s="4" t="s">
        <v>56</v>
      </c>
      <c r="Y7" s="4" t="s">
        <v>38</v>
      </c>
      <c r="Z7" s="4" t="s">
        <v>49</v>
      </c>
      <c r="AA7" s="4" t="s">
        <v>58</v>
      </c>
      <c r="AB7" s="4" t="s">
        <v>45</v>
      </c>
      <c r="AC7" s="4" t="s">
        <v>39</v>
      </c>
      <c r="AD7" s="4" t="s">
        <v>7</v>
      </c>
    </row>
    <row r="8" spans="2:30" ht="15" customHeight="1">
      <c r="B8" s="19" t="s">
        <v>79</v>
      </c>
      <c r="C8" s="19"/>
      <c r="D8" s="19" t="s">
        <v>79</v>
      </c>
      <c r="E8" s="19" t="s">
        <v>79</v>
      </c>
      <c r="F8" s="19"/>
      <c r="G8" s="19" t="s">
        <v>79</v>
      </c>
      <c r="H8" s="19" t="s">
        <v>79</v>
      </c>
      <c r="I8" s="19"/>
      <c r="J8" s="19"/>
      <c r="K8" s="19"/>
      <c r="L8" s="19" t="s">
        <v>79</v>
      </c>
      <c r="M8" s="19"/>
      <c r="N8" s="19"/>
      <c r="O8" s="19" t="s">
        <v>79</v>
      </c>
      <c r="P8" s="19" t="s">
        <v>79</v>
      </c>
      <c r="Q8" s="19"/>
      <c r="R8" s="19" t="s">
        <v>79</v>
      </c>
      <c r="S8" s="19"/>
      <c r="T8" s="19" t="s">
        <v>79</v>
      </c>
      <c r="U8" s="19"/>
      <c r="V8" s="19" t="s">
        <v>79</v>
      </c>
      <c r="W8" s="19" t="s">
        <v>79</v>
      </c>
      <c r="X8" s="19" t="s">
        <v>79</v>
      </c>
      <c r="Y8" s="19" t="s">
        <v>79</v>
      </c>
      <c r="Z8" s="19" t="s">
        <v>79</v>
      </c>
      <c r="AA8" s="19" t="s">
        <v>79</v>
      </c>
      <c r="AB8" s="19" t="s">
        <v>79</v>
      </c>
      <c r="AC8" s="19" t="s">
        <v>79</v>
      </c>
      <c r="AD8" s="19" t="s">
        <v>79</v>
      </c>
    </row>
    <row r="9" spans="1:30" ht="15" customHeight="1">
      <c r="A9" s="5" t="s">
        <v>16</v>
      </c>
      <c r="B9" s="6">
        <v>12460</v>
      </c>
      <c r="C9" s="6">
        <v>117322</v>
      </c>
      <c r="D9" s="6">
        <v>62995</v>
      </c>
      <c r="E9" s="6">
        <v>13343</v>
      </c>
      <c r="F9" s="6">
        <v>567938</v>
      </c>
      <c r="G9" s="6">
        <v>49173</v>
      </c>
      <c r="H9" s="6">
        <v>105040</v>
      </c>
      <c r="I9" s="6">
        <v>86077</v>
      </c>
      <c r="J9" s="6">
        <v>563364</v>
      </c>
      <c r="K9" s="6">
        <v>1104749</v>
      </c>
      <c r="L9" s="6">
        <v>3653</v>
      </c>
      <c r="M9" s="6">
        <v>518624.99999999994</v>
      </c>
      <c r="N9" s="6">
        <v>443551.00000000006</v>
      </c>
      <c r="O9" s="6">
        <v>98797</v>
      </c>
      <c r="P9" s="6">
        <v>55346</v>
      </c>
      <c r="Q9" s="6">
        <v>669500</v>
      </c>
      <c r="R9" s="6">
        <v>112007</v>
      </c>
      <c r="S9" s="6">
        <v>944225.9999999999</v>
      </c>
      <c r="T9" s="6">
        <v>630889</v>
      </c>
      <c r="U9" s="6">
        <v>2684912</v>
      </c>
      <c r="V9" s="6">
        <v>22551</v>
      </c>
      <c r="W9" s="6">
        <v>40772</v>
      </c>
      <c r="X9" s="6">
        <v>99802</v>
      </c>
      <c r="Y9" s="6">
        <v>366794</v>
      </c>
      <c r="Z9" s="6">
        <v>19702</v>
      </c>
      <c r="AA9" s="6">
        <v>88678</v>
      </c>
      <c r="AB9" s="6">
        <v>59969</v>
      </c>
      <c r="AC9" s="6">
        <v>194413</v>
      </c>
      <c r="AD9" s="6">
        <v>486054</v>
      </c>
    </row>
    <row r="10" spans="1:30" ht="15" customHeight="1">
      <c r="A10" s="7" t="s">
        <v>17</v>
      </c>
      <c r="B10" s="8">
        <v>11</v>
      </c>
      <c r="C10" s="8">
        <v>15055</v>
      </c>
      <c r="D10" s="8">
        <v>10138</v>
      </c>
      <c r="E10" s="8">
        <v>1686</v>
      </c>
      <c r="F10" s="8">
        <v>93943</v>
      </c>
      <c r="G10" s="8">
        <v>13266</v>
      </c>
      <c r="H10" s="8">
        <v>22254</v>
      </c>
      <c r="I10" s="8">
        <v>980</v>
      </c>
      <c r="J10" s="8">
        <v>145656</v>
      </c>
      <c r="K10" s="8">
        <v>189542</v>
      </c>
      <c r="L10" s="8">
        <v>155</v>
      </c>
      <c r="M10" s="8">
        <v>87950</v>
      </c>
      <c r="N10" s="8">
        <v>33019</v>
      </c>
      <c r="O10" s="8">
        <v>18986</v>
      </c>
      <c r="P10" s="8">
        <v>19432</v>
      </c>
      <c r="Q10" s="8">
        <v>154486</v>
      </c>
      <c r="R10" s="8">
        <v>1902</v>
      </c>
      <c r="S10" s="8">
        <v>158810</v>
      </c>
      <c r="T10" s="8">
        <v>165630</v>
      </c>
      <c r="U10" s="8">
        <v>338127.00000000006</v>
      </c>
      <c r="V10" s="8">
        <v>578</v>
      </c>
      <c r="W10" s="8">
        <v>7639</v>
      </c>
      <c r="X10" s="8">
        <v>33660</v>
      </c>
      <c r="Y10" s="8">
        <v>67253</v>
      </c>
      <c r="Z10" s="8">
        <v>855</v>
      </c>
      <c r="AA10" s="8">
        <v>32798</v>
      </c>
      <c r="AB10" s="8">
        <v>2500</v>
      </c>
      <c r="AC10" s="8">
        <v>32377</v>
      </c>
      <c r="AD10" s="8">
        <v>122681</v>
      </c>
    </row>
    <row r="11" spans="1:30" ht="15" customHeight="1">
      <c r="A11" s="7" t="s">
        <v>18</v>
      </c>
      <c r="B11" s="8">
        <v>2</v>
      </c>
      <c r="C11" s="8">
        <v>10556</v>
      </c>
      <c r="D11" s="8">
        <v>1671</v>
      </c>
      <c r="E11" s="8">
        <v>593</v>
      </c>
      <c r="F11" s="8">
        <v>75559</v>
      </c>
      <c r="G11" s="8">
        <v>6220</v>
      </c>
      <c r="H11" s="8">
        <v>10264</v>
      </c>
      <c r="I11" s="8">
        <v>478</v>
      </c>
      <c r="J11" s="8">
        <v>51018</v>
      </c>
      <c r="K11" s="8">
        <v>130228</v>
      </c>
      <c r="L11" s="8">
        <v>128</v>
      </c>
      <c r="M11" s="8">
        <v>62064</v>
      </c>
      <c r="N11" s="8">
        <v>25629</v>
      </c>
      <c r="O11" s="8">
        <v>7364</v>
      </c>
      <c r="P11" s="8">
        <v>2289</v>
      </c>
      <c r="Q11" s="8">
        <v>71976</v>
      </c>
      <c r="R11" s="8">
        <v>1038</v>
      </c>
      <c r="S11" s="8">
        <v>107173</v>
      </c>
      <c r="T11" s="8">
        <v>92056</v>
      </c>
      <c r="U11" s="8">
        <v>324250</v>
      </c>
      <c r="V11" s="8">
        <v>542</v>
      </c>
      <c r="W11" s="8">
        <v>1532</v>
      </c>
      <c r="X11" s="8">
        <v>9646</v>
      </c>
      <c r="Y11" s="8">
        <v>52739</v>
      </c>
      <c r="Z11" s="8">
        <v>699</v>
      </c>
      <c r="AA11" s="8">
        <v>6221</v>
      </c>
      <c r="AB11" s="8">
        <v>791</v>
      </c>
      <c r="AC11" s="8">
        <v>29670</v>
      </c>
      <c r="AD11" s="8">
        <v>71668</v>
      </c>
    </row>
    <row r="12" spans="1:30" ht="15" customHeight="1">
      <c r="A12" s="7" t="s">
        <v>92</v>
      </c>
      <c r="B12" s="8">
        <v>9</v>
      </c>
      <c r="C12" s="8">
        <v>4499</v>
      </c>
      <c r="D12" s="8">
        <v>8467</v>
      </c>
      <c r="E12" s="8">
        <v>1093</v>
      </c>
      <c r="F12" s="8">
        <v>18384</v>
      </c>
      <c r="G12" s="8">
        <v>7046</v>
      </c>
      <c r="H12" s="8">
        <v>11990</v>
      </c>
      <c r="I12" s="8">
        <v>502</v>
      </c>
      <c r="J12" s="8">
        <v>94638</v>
      </c>
      <c r="K12" s="8">
        <v>59314</v>
      </c>
      <c r="L12" s="8">
        <v>27</v>
      </c>
      <c r="M12" s="8">
        <v>25886</v>
      </c>
      <c r="N12" s="8">
        <v>7390</v>
      </c>
      <c r="O12" s="8">
        <v>11622</v>
      </c>
      <c r="P12" s="8">
        <v>17143</v>
      </c>
      <c r="Q12" s="8">
        <v>82510</v>
      </c>
      <c r="R12" s="8">
        <v>864</v>
      </c>
      <c r="S12" s="8">
        <v>51637</v>
      </c>
      <c r="T12" s="8">
        <v>73574</v>
      </c>
      <c r="U12" s="8">
        <v>13877</v>
      </c>
      <c r="V12" s="8">
        <v>36</v>
      </c>
      <c r="W12" s="8">
        <v>6107</v>
      </c>
      <c r="X12" s="8">
        <v>24014</v>
      </c>
      <c r="Y12" s="8">
        <v>14514</v>
      </c>
      <c r="Z12" s="8">
        <v>156</v>
      </c>
      <c r="AA12" s="8">
        <v>26577</v>
      </c>
      <c r="AB12" s="8">
        <v>1709</v>
      </c>
      <c r="AC12" s="8">
        <v>2707</v>
      </c>
      <c r="AD12" s="8">
        <v>51013</v>
      </c>
    </row>
    <row r="13" spans="1:30" ht="15" customHeight="1">
      <c r="A13" s="7" t="s">
        <v>310</v>
      </c>
      <c r="B13" s="8">
        <v>11645</v>
      </c>
      <c r="C13" s="8">
        <v>61202</v>
      </c>
      <c r="D13" s="8">
        <v>28435</v>
      </c>
      <c r="E13" s="8">
        <v>7042</v>
      </c>
      <c r="F13" s="8">
        <v>275693</v>
      </c>
      <c r="G13" s="8">
        <v>22672</v>
      </c>
      <c r="H13" s="8">
        <v>66485</v>
      </c>
      <c r="I13" s="8">
        <v>42218</v>
      </c>
      <c r="J13" s="8">
        <v>269337</v>
      </c>
      <c r="K13" s="8">
        <v>715349</v>
      </c>
      <c r="L13" s="8">
        <v>2164</v>
      </c>
      <c r="M13" s="8">
        <v>303771.00000000006</v>
      </c>
      <c r="N13" s="8">
        <v>300243.00000000006</v>
      </c>
      <c r="O13" s="8">
        <v>55217</v>
      </c>
      <c r="P13" s="8">
        <v>23771</v>
      </c>
      <c r="Q13" s="8">
        <v>303708</v>
      </c>
      <c r="R13" s="8">
        <v>71502</v>
      </c>
      <c r="S13" s="8">
        <v>531776</v>
      </c>
      <c r="T13" s="8">
        <v>289031</v>
      </c>
      <c r="U13" s="8">
        <v>1571994</v>
      </c>
      <c r="V13" s="8">
        <v>13592</v>
      </c>
      <c r="W13" s="8">
        <v>16977</v>
      </c>
      <c r="X13" s="8">
        <v>54407</v>
      </c>
      <c r="Y13" s="8">
        <v>225070</v>
      </c>
      <c r="Z13" s="8">
        <v>14407</v>
      </c>
      <c r="AA13" s="8">
        <v>29662</v>
      </c>
      <c r="AB13" s="8">
        <v>42618</v>
      </c>
      <c r="AC13" s="8">
        <v>127987</v>
      </c>
      <c r="AD13" s="8">
        <v>250694</v>
      </c>
    </row>
    <row r="14" spans="1:30" ht="15" customHeight="1">
      <c r="A14" s="7" t="s">
        <v>330</v>
      </c>
      <c r="B14" s="8">
        <v>10730</v>
      </c>
      <c r="C14" s="8">
        <v>10201</v>
      </c>
      <c r="D14" s="8">
        <v>14308</v>
      </c>
      <c r="E14" s="8">
        <v>469</v>
      </c>
      <c r="F14" s="8">
        <v>104723</v>
      </c>
      <c r="G14" s="8">
        <v>11544</v>
      </c>
      <c r="H14" s="8">
        <v>14233</v>
      </c>
      <c r="I14" s="8">
        <v>8896</v>
      </c>
      <c r="J14" s="8">
        <v>86208</v>
      </c>
      <c r="K14" s="8">
        <v>262447</v>
      </c>
      <c r="L14" s="8">
        <v>18</v>
      </c>
      <c r="M14" s="8">
        <v>106781</v>
      </c>
      <c r="N14" s="8">
        <v>48513</v>
      </c>
      <c r="O14" s="8">
        <v>17308</v>
      </c>
      <c r="P14" s="8">
        <v>12448</v>
      </c>
      <c r="Q14" s="8">
        <v>75430</v>
      </c>
      <c r="R14" s="8">
        <v>7921</v>
      </c>
      <c r="S14" s="8">
        <v>244789</v>
      </c>
      <c r="T14" s="8">
        <v>106507</v>
      </c>
      <c r="U14" s="8">
        <v>300620</v>
      </c>
      <c r="V14" s="8">
        <v>1279</v>
      </c>
      <c r="W14" s="8">
        <v>1150</v>
      </c>
      <c r="X14" s="8">
        <v>14810</v>
      </c>
      <c r="Y14" s="8">
        <v>12260</v>
      </c>
      <c r="Z14" s="8">
        <v>7017</v>
      </c>
      <c r="AA14" s="8">
        <v>9987</v>
      </c>
      <c r="AB14" s="8">
        <v>7475</v>
      </c>
      <c r="AC14" s="8">
        <v>4310</v>
      </c>
      <c r="AD14" s="8">
        <v>90620</v>
      </c>
    </row>
    <row r="15" spans="1:30" ht="15" customHeight="1">
      <c r="A15" s="7" t="s">
        <v>94</v>
      </c>
      <c r="B15" s="8">
        <v>915</v>
      </c>
      <c r="C15" s="8">
        <v>51001</v>
      </c>
      <c r="D15" s="8">
        <v>14127</v>
      </c>
      <c r="E15" s="8">
        <v>6573</v>
      </c>
      <c r="F15" s="8">
        <v>170970</v>
      </c>
      <c r="G15" s="8">
        <v>11128</v>
      </c>
      <c r="H15" s="8">
        <v>52252</v>
      </c>
      <c r="I15" s="8">
        <v>33322</v>
      </c>
      <c r="J15" s="8">
        <v>183129</v>
      </c>
      <c r="K15" s="8">
        <v>452902</v>
      </c>
      <c r="L15" s="8">
        <v>2146</v>
      </c>
      <c r="M15" s="8">
        <v>196990</v>
      </c>
      <c r="N15" s="8">
        <v>251730</v>
      </c>
      <c r="O15" s="8">
        <v>37909</v>
      </c>
      <c r="P15" s="8">
        <v>11323</v>
      </c>
      <c r="Q15" s="8">
        <v>228278</v>
      </c>
      <c r="R15" s="8">
        <v>63581</v>
      </c>
      <c r="S15" s="8">
        <v>286987</v>
      </c>
      <c r="T15" s="8">
        <v>182524</v>
      </c>
      <c r="U15" s="8">
        <v>1271374</v>
      </c>
      <c r="V15" s="8">
        <v>12313</v>
      </c>
      <c r="W15" s="8">
        <v>15827</v>
      </c>
      <c r="X15" s="8">
        <v>39597</v>
      </c>
      <c r="Y15" s="8">
        <v>212810</v>
      </c>
      <c r="Z15" s="8">
        <v>7390</v>
      </c>
      <c r="AA15" s="8">
        <v>19675</v>
      </c>
      <c r="AB15" s="8">
        <v>35143</v>
      </c>
      <c r="AC15" s="8">
        <v>123677</v>
      </c>
      <c r="AD15" s="8">
        <v>160074</v>
      </c>
    </row>
    <row r="16" spans="1:30" ht="15" customHeight="1">
      <c r="A16" s="7" t="s">
        <v>311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</row>
    <row r="17" spans="1:30" ht="15" customHeight="1">
      <c r="A17" s="7" t="s">
        <v>331</v>
      </c>
      <c r="B17" s="8">
        <v>463</v>
      </c>
      <c r="C17" s="8">
        <v>25386</v>
      </c>
      <c r="D17" s="8">
        <v>20643</v>
      </c>
      <c r="E17" s="8">
        <v>3737</v>
      </c>
      <c r="F17" s="8">
        <v>143733</v>
      </c>
      <c r="G17" s="8">
        <v>8842</v>
      </c>
      <c r="H17" s="8">
        <v>3168</v>
      </c>
      <c r="I17" s="8">
        <v>41022</v>
      </c>
      <c r="J17" s="8">
        <v>100294</v>
      </c>
      <c r="K17" s="8">
        <v>124103</v>
      </c>
      <c r="L17" s="8">
        <v>474</v>
      </c>
      <c r="M17" s="8">
        <v>64112</v>
      </c>
      <c r="N17" s="8">
        <v>68173</v>
      </c>
      <c r="O17" s="8">
        <v>7563</v>
      </c>
      <c r="P17" s="8">
        <v>9833</v>
      </c>
      <c r="Q17" s="8">
        <v>58361</v>
      </c>
      <c r="R17" s="8">
        <v>30168</v>
      </c>
      <c r="S17" s="8">
        <v>133395</v>
      </c>
      <c r="T17" s="8">
        <v>105788</v>
      </c>
      <c r="U17" s="8">
        <v>491640</v>
      </c>
      <c r="V17" s="8">
        <v>4646</v>
      </c>
      <c r="W17" s="8">
        <v>13955</v>
      </c>
      <c r="X17" s="8">
        <v>5523</v>
      </c>
      <c r="Y17" s="8">
        <v>42882</v>
      </c>
      <c r="Z17" s="8">
        <v>3541</v>
      </c>
      <c r="AA17" s="8">
        <v>18042</v>
      </c>
      <c r="AB17" s="8">
        <v>9539</v>
      </c>
      <c r="AC17" s="8">
        <v>16800</v>
      </c>
      <c r="AD17" s="8">
        <v>54323</v>
      </c>
    </row>
    <row r="18" spans="1:30" ht="15" customHeight="1">
      <c r="A18" s="7" t="s">
        <v>19</v>
      </c>
      <c r="B18" s="8">
        <v>463</v>
      </c>
      <c r="C18" s="8">
        <v>25190</v>
      </c>
      <c r="D18" s="8">
        <v>20643</v>
      </c>
      <c r="E18" s="8">
        <v>3737</v>
      </c>
      <c r="F18" s="8">
        <v>140847</v>
      </c>
      <c r="G18" s="8">
        <v>8826</v>
      </c>
      <c r="H18" s="8">
        <v>2980</v>
      </c>
      <c r="I18" s="8">
        <v>41022</v>
      </c>
      <c r="J18" s="8">
        <v>85711</v>
      </c>
      <c r="K18" s="8">
        <v>89223</v>
      </c>
      <c r="L18" s="8">
        <v>474</v>
      </c>
      <c r="M18" s="8">
        <v>60348</v>
      </c>
      <c r="N18" s="8">
        <v>66058</v>
      </c>
      <c r="O18" s="8">
        <v>6218</v>
      </c>
      <c r="P18" s="8">
        <v>9833</v>
      </c>
      <c r="Q18" s="8">
        <v>46023</v>
      </c>
      <c r="R18" s="8">
        <v>27843</v>
      </c>
      <c r="S18" s="8">
        <v>102940</v>
      </c>
      <c r="T18" s="8">
        <v>104504</v>
      </c>
      <c r="U18" s="8">
        <v>427850</v>
      </c>
      <c r="V18" s="8">
        <v>4646</v>
      </c>
      <c r="W18" s="8">
        <v>13955</v>
      </c>
      <c r="X18" s="8">
        <v>4791</v>
      </c>
      <c r="Y18" s="8">
        <v>39348</v>
      </c>
      <c r="Z18" s="8">
        <v>3541</v>
      </c>
      <c r="AA18" s="8">
        <v>18042</v>
      </c>
      <c r="AB18" s="8">
        <v>9537</v>
      </c>
      <c r="AC18" s="8">
        <v>16400</v>
      </c>
      <c r="AD18" s="8">
        <v>51691</v>
      </c>
    </row>
    <row r="19" spans="1:30" ht="15" customHeight="1">
      <c r="A19" s="7" t="s">
        <v>95</v>
      </c>
      <c r="B19" s="8">
        <v>463</v>
      </c>
      <c r="C19" s="8">
        <v>24401</v>
      </c>
      <c r="D19" s="8">
        <v>15926</v>
      </c>
      <c r="E19" s="8">
        <v>3737</v>
      </c>
      <c r="F19" s="8">
        <v>106710</v>
      </c>
      <c r="G19" s="8">
        <v>8793</v>
      </c>
      <c r="H19" s="8">
        <v>2868</v>
      </c>
      <c r="I19" s="8">
        <v>40322</v>
      </c>
      <c r="J19" s="8">
        <v>84500</v>
      </c>
      <c r="K19" s="8">
        <v>72274</v>
      </c>
      <c r="L19" s="8">
        <v>265</v>
      </c>
      <c r="M19" s="8">
        <v>39067</v>
      </c>
      <c r="N19" s="8">
        <v>58193</v>
      </c>
      <c r="O19" s="8">
        <v>6103</v>
      </c>
      <c r="P19" s="8">
        <v>5683</v>
      </c>
      <c r="Q19" s="8">
        <v>38282</v>
      </c>
      <c r="R19" s="8">
        <v>17286</v>
      </c>
      <c r="S19" s="8">
        <v>97149</v>
      </c>
      <c r="T19" s="8">
        <v>103103</v>
      </c>
      <c r="U19" s="8">
        <v>407348</v>
      </c>
      <c r="V19" s="8">
        <v>4646</v>
      </c>
      <c r="W19" s="8">
        <v>13111</v>
      </c>
      <c r="X19" s="8">
        <v>4337</v>
      </c>
      <c r="Y19" s="8">
        <v>37525</v>
      </c>
      <c r="Z19" s="8">
        <v>3521</v>
      </c>
      <c r="AA19" s="8">
        <v>17996</v>
      </c>
      <c r="AB19" s="8">
        <v>9298</v>
      </c>
      <c r="AC19" s="8">
        <v>16316</v>
      </c>
      <c r="AD19" s="8">
        <v>44307</v>
      </c>
    </row>
    <row r="20" spans="1:30" ht="15" customHeight="1">
      <c r="A20" s="7" t="s">
        <v>20</v>
      </c>
      <c r="B20" s="8">
        <v>0</v>
      </c>
      <c r="C20" s="8">
        <v>789</v>
      </c>
      <c r="D20" s="8">
        <v>4717</v>
      </c>
      <c r="E20" s="8">
        <v>0</v>
      </c>
      <c r="F20" s="8">
        <v>34137</v>
      </c>
      <c r="G20" s="8">
        <v>33</v>
      </c>
      <c r="H20" s="8">
        <v>112</v>
      </c>
      <c r="I20" s="8">
        <v>700</v>
      </c>
      <c r="J20" s="8">
        <v>1211</v>
      </c>
      <c r="K20" s="8">
        <v>16949</v>
      </c>
      <c r="L20" s="8">
        <v>209</v>
      </c>
      <c r="M20" s="8">
        <v>21281</v>
      </c>
      <c r="N20" s="8">
        <v>7865</v>
      </c>
      <c r="O20" s="8">
        <v>1</v>
      </c>
      <c r="P20" s="8">
        <v>4150</v>
      </c>
      <c r="Q20" s="8">
        <v>7741</v>
      </c>
      <c r="R20" s="8">
        <v>10557</v>
      </c>
      <c r="S20" s="8">
        <v>5791</v>
      </c>
      <c r="T20" s="8">
        <v>1401</v>
      </c>
      <c r="U20" s="8">
        <v>20502</v>
      </c>
      <c r="V20" s="8">
        <v>0</v>
      </c>
      <c r="W20" s="8">
        <v>844</v>
      </c>
      <c r="X20" s="8">
        <v>454</v>
      </c>
      <c r="Y20" s="8">
        <v>1823</v>
      </c>
      <c r="Z20" s="8">
        <v>20</v>
      </c>
      <c r="AA20" s="8">
        <v>46</v>
      </c>
      <c r="AB20" s="8">
        <v>239</v>
      </c>
      <c r="AC20" s="8">
        <v>84</v>
      </c>
      <c r="AD20" s="8">
        <v>7384</v>
      </c>
    </row>
    <row r="21" spans="1:30" ht="15" customHeight="1">
      <c r="A21" s="7" t="s">
        <v>96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114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</row>
    <row r="22" spans="1:30" ht="15" customHeight="1">
      <c r="A22" s="7" t="s">
        <v>97</v>
      </c>
      <c r="B22" s="8">
        <v>0</v>
      </c>
      <c r="C22" s="8">
        <v>196</v>
      </c>
      <c r="D22" s="8">
        <v>0</v>
      </c>
      <c r="E22" s="8">
        <v>0</v>
      </c>
      <c r="F22" s="8">
        <v>2886</v>
      </c>
      <c r="G22" s="8">
        <v>16</v>
      </c>
      <c r="H22" s="8">
        <v>188</v>
      </c>
      <c r="I22" s="8">
        <v>0</v>
      </c>
      <c r="J22" s="8">
        <v>14583</v>
      </c>
      <c r="K22" s="8">
        <v>34880</v>
      </c>
      <c r="L22" s="8">
        <v>0</v>
      </c>
      <c r="M22" s="8">
        <v>3764</v>
      </c>
      <c r="N22" s="8">
        <v>2115</v>
      </c>
      <c r="O22" s="8">
        <v>1345</v>
      </c>
      <c r="P22" s="8">
        <v>0</v>
      </c>
      <c r="Q22" s="8">
        <v>12338</v>
      </c>
      <c r="R22" s="8">
        <v>2325</v>
      </c>
      <c r="S22" s="8">
        <v>30455</v>
      </c>
      <c r="T22" s="8">
        <v>1284</v>
      </c>
      <c r="U22" s="8">
        <v>63790</v>
      </c>
      <c r="V22" s="8">
        <v>0</v>
      </c>
      <c r="W22" s="8">
        <v>0</v>
      </c>
      <c r="X22" s="8">
        <v>732</v>
      </c>
      <c r="Y22" s="8">
        <v>3534</v>
      </c>
      <c r="Z22" s="8">
        <v>0</v>
      </c>
      <c r="AA22" s="8">
        <v>0</v>
      </c>
      <c r="AB22" s="8">
        <v>2</v>
      </c>
      <c r="AC22" s="8">
        <v>400</v>
      </c>
      <c r="AD22" s="8">
        <v>2632</v>
      </c>
    </row>
    <row r="23" spans="1:30" ht="15" customHeight="1">
      <c r="A23" s="7" t="s">
        <v>320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</row>
    <row r="24" spans="1:30" ht="15" customHeight="1">
      <c r="A24" s="7" t="s">
        <v>317</v>
      </c>
      <c r="B24" s="8">
        <v>0</v>
      </c>
      <c r="C24" s="8">
        <v>404</v>
      </c>
      <c r="D24" s="8">
        <v>0</v>
      </c>
      <c r="E24" s="8">
        <v>0</v>
      </c>
      <c r="F24" s="8">
        <v>1442</v>
      </c>
      <c r="G24" s="8">
        <v>347</v>
      </c>
      <c r="H24" s="8">
        <v>160</v>
      </c>
      <c r="I24" s="8">
        <v>205</v>
      </c>
      <c r="J24" s="8">
        <v>8821</v>
      </c>
      <c r="K24" s="8">
        <v>5244</v>
      </c>
      <c r="L24" s="8">
        <v>0</v>
      </c>
      <c r="M24" s="8">
        <v>4430</v>
      </c>
      <c r="N24" s="8">
        <v>16025</v>
      </c>
      <c r="O24" s="8">
        <v>627</v>
      </c>
      <c r="P24" s="8">
        <v>679</v>
      </c>
      <c r="Q24" s="8">
        <v>2878</v>
      </c>
      <c r="R24" s="8">
        <v>2835</v>
      </c>
      <c r="S24" s="8">
        <v>1255</v>
      </c>
      <c r="T24" s="8">
        <v>5757</v>
      </c>
      <c r="U24" s="8">
        <v>47542</v>
      </c>
      <c r="V24" s="8">
        <v>0</v>
      </c>
      <c r="W24" s="8">
        <v>9</v>
      </c>
      <c r="X24" s="8">
        <v>6</v>
      </c>
      <c r="Y24" s="8">
        <v>977</v>
      </c>
      <c r="Z24" s="8">
        <v>0</v>
      </c>
      <c r="AA24" s="8">
        <v>0</v>
      </c>
      <c r="AB24" s="8">
        <v>51</v>
      </c>
      <c r="AC24" s="8">
        <v>54</v>
      </c>
      <c r="AD24" s="8">
        <v>3310</v>
      </c>
    </row>
    <row r="25" spans="1:30" ht="15" customHeight="1">
      <c r="A25" s="7" t="s">
        <v>332</v>
      </c>
      <c r="B25" s="8">
        <v>0</v>
      </c>
      <c r="C25" s="8">
        <v>404</v>
      </c>
      <c r="D25" s="8">
        <v>0</v>
      </c>
      <c r="E25" s="8">
        <v>0</v>
      </c>
      <c r="F25" s="8">
        <v>902</v>
      </c>
      <c r="G25" s="8">
        <v>347</v>
      </c>
      <c r="H25" s="8">
        <v>160</v>
      </c>
      <c r="I25" s="8">
        <v>205</v>
      </c>
      <c r="J25" s="8">
        <v>3065</v>
      </c>
      <c r="K25" s="8">
        <v>4534</v>
      </c>
      <c r="L25" s="8">
        <v>0</v>
      </c>
      <c r="M25" s="8">
        <v>4180</v>
      </c>
      <c r="N25" s="8">
        <v>8879</v>
      </c>
      <c r="O25" s="8">
        <v>529</v>
      </c>
      <c r="P25" s="8">
        <v>379</v>
      </c>
      <c r="Q25" s="8">
        <v>2440</v>
      </c>
      <c r="R25" s="8">
        <v>2835</v>
      </c>
      <c r="S25" s="8">
        <v>1248</v>
      </c>
      <c r="T25" s="8">
        <v>5055</v>
      </c>
      <c r="U25" s="8">
        <v>47542</v>
      </c>
      <c r="V25" s="8">
        <v>0</v>
      </c>
      <c r="W25" s="8">
        <v>9</v>
      </c>
      <c r="X25" s="8">
        <v>6</v>
      </c>
      <c r="Y25" s="8">
        <v>977</v>
      </c>
      <c r="Z25" s="8">
        <v>0</v>
      </c>
      <c r="AA25" s="8">
        <v>0</v>
      </c>
      <c r="AB25" s="8">
        <v>51</v>
      </c>
      <c r="AC25" s="8">
        <v>54</v>
      </c>
      <c r="AD25" s="8">
        <v>3310</v>
      </c>
    </row>
    <row r="26" spans="1:30" ht="15" customHeight="1">
      <c r="A26" s="7" t="s">
        <v>333</v>
      </c>
      <c r="B26" s="8">
        <v>0</v>
      </c>
      <c r="C26" s="8">
        <v>0</v>
      </c>
      <c r="D26" s="8">
        <v>0</v>
      </c>
      <c r="E26" s="8">
        <v>0</v>
      </c>
      <c r="F26" s="8">
        <v>540</v>
      </c>
      <c r="G26" s="8">
        <v>0</v>
      </c>
      <c r="H26" s="8">
        <v>0</v>
      </c>
      <c r="I26" s="8">
        <v>0</v>
      </c>
      <c r="J26" s="8">
        <v>5756</v>
      </c>
      <c r="K26" s="8">
        <v>710</v>
      </c>
      <c r="L26" s="8">
        <v>0</v>
      </c>
      <c r="M26" s="8">
        <v>250</v>
      </c>
      <c r="N26" s="8">
        <v>7146</v>
      </c>
      <c r="O26" s="8">
        <v>98</v>
      </c>
      <c r="P26" s="8">
        <v>300</v>
      </c>
      <c r="Q26" s="8">
        <v>438</v>
      </c>
      <c r="R26" s="8">
        <v>0</v>
      </c>
      <c r="S26" s="8">
        <v>7</v>
      </c>
      <c r="T26" s="8">
        <v>702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15" customHeight="1">
      <c r="A27" s="7" t="s">
        <v>334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15" customHeight="1">
      <c r="A28" s="7" t="s">
        <v>318</v>
      </c>
      <c r="B28" s="8">
        <v>296</v>
      </c>
      <c r="C28" s="8">
        <v>6505</v>
      </c>
      <c r="D28" s="8">
        <v>1896</v>
      </c>
      <c r="E28" s="8">
        <v>436</v>
      </c>
      <c r="F28" s="8">
        <v>5875</v>
      </c>
      <c r="G28" s="8">
        <v>2334</v>
      </c>
      <c r="H28" s="8">
        <v>3950</v>
      </c>
      <c r="I28" s="8">
        <v>602</v>
      </c>
      <c r="J28" s="8">
        <v>24152</v>
      </c>
      <c r="K28" s="8">
        <v>16876</v>
      </c>
      <c r="L28" s="8">
        <v>783</v>
      </c>
      <c r="M28" s="8">
        <v>7209</v>
      </c>
      <c r="N28" s="8">
        <v>4866</v>
      </c>
      <c r="O28" s="8">
        <v>1690</v>
      </c>
      <c r="P28" s="8">
        <v>462</v>
      </c>
      <c r="Q28" s="8">
        <v>23090</v>
      </c>
      <c r="R28" s="8">
        <v>2104</v>
      </c>
      <c r="S28" s="8">
        <v>17087</v>
      </c>
      <c r="T28" s="8">
        <v>12452</v>
      </c>
      <c r="U28" s="8">
        <v>63507</v>
      </c>
      <c r="V28" s="8">
        <v>231</v>
      </c>
      <c r="W28" s="8">
        <v>284</v>
      </c>
      <c r="X28" s="8">
        <v>2499</v>
      </c>
      <c r="Y28" s="8">
        <v>7462</v>
      </c>
      <c r="Z28" s="8">
        <v>257</v>
      </c>
      <c r="AA28" s="8">
        <v>2804</v>
      </c>
      <c r="AB28" s="8">
        <v>2303</v>
      </c>
      <c r="AC28" s="8">
        <v>1321</v>
      </c>
      <c r="AD28" s="8">
        <v>12720</v>
      </c>
    </row>
    <row r="29" spans="1:30" ht="15" customHeight="1">
      <c r="A29" s="7" t="s">
        <v>322</v>
      </c>
      <c r="B29" s="8">
        <v>47</v>
      </c>
      <c r="C29" s="8">
        <v>2587</v>
      </c>
      <c r="D29" s="8">
        <v>334</v>
      </c>
      <c r="E29" s="8">
        <v>13</v>
      </c>
      <c r="F29" s="8">
        <v>699</v>
      </c>
      <c r="G29" s="8">
        <v>196</v>
      </c>
      <c r="H29" s="8">
        <v>778</v>
      </c>
      <c r="I29" s="8">
        <v>201</v>
      </c>
      <c r="J29" s="8">
        <v>9548</v>
      </c>
      <c r="K29" s="8">
        <v>1110</v>
      </c>
      <c r="L29" s="8">
        <v>46</v>
      </c>
      <c r="M29" s="8">
        <v>478</v>
      </c>
      <c r="N29" s="8">
        <v>372</v>
      </c>
      <c r="O29" s="8">
        <v>979</v>
      </c>
      <c r="P29" s="8">
        <v>25</v>
      </c>
      <c r="Q29" s="8">
        <v>192</v>
      </c>
      <c r="R29" s="8">
        <v>86</v>
      </c>
      <c r="S29" s="8">
        <v>2304</v>
      </c>
      <c r="T29" s="8">
        <v>1777</v>
      </c>
      <c r="U29" s="8">
        <v>1513</v>
      </c>
      <c r="V29" s="8">
        <v>0</v>
      </c>
      <c r="W29" s="8">
        <v>83</v>
      </c>
      <c r="X29" s="8">
        <v>1</v>
      </c>
      <c r="Y29" s="8">
        <v>669</v>
      </c>
      <c r="Z29" s="8">
        <v>2</v>
      </c>
      <c r="AA29" s="8">
        <v>112</v>
      </c>
      <c r="AB29" s="8">
        <v>148</v>
      </c>
      <c r="AC29" s="8">
        <v>233</v>
      </c>
      <c r="AD29" s="8">
        <v>151</v>
      </c>
    </row>
    <row r="30" spans="1:30" ht="15" customHeight="1">
      <c r="A30" s="7" t="s">
        <v>21</v>
      </c>
      <c r="B30" s="8">
        <v>47</v>
      </c>
      <c r="C30" s="8">
        <v>2587</v>
      </c>
      <c r="D30" s="8">
        <v>334</v>
      </c>
      <c r="E30" s="8">
        <v>13</v>
      </c>
      <c r="F30" s="8">
        <v>699</v>
      </c>
      <c r="G30" s="8">
        <v>196</v>
      </c>
      <c r="H30" s="8">
        <v>778</v>
      </c>
      <c r="I30" s="8">
        <v>201</v>
      </c>
      <c r="J30" s="8">
        <v>9548</v>
      </c>
      <c r="K30" s="8">
        <v>1110</v>
      </c>
      <c r="L30" s="8">
        <v>46</v>
      </c>
      <c r="M30" s="8">
        <v>478</v>
      </c>
      <c r="N30" s="8">
        <v>372</v>
      </c>
      <c r="O30" s="8">
        <v>979</v>
      </c>
      <c r="P30" s="8">
        <v>25</v>
      </c>
      <c r="Q30" s="8">
        <v>192</v>
      </c>
      <c r="R30" s="8">
        <v>86</v>
      </c>
      <c r="S30" s="8">
        <v>2304</v>
      </c>
      <c r="T30" s="8">
        <v>1777</v>
      </c>
      <c r="U30" s="8">
        <v>1513</v>
      </c>
      <c r="V30" s="8">
        <v>0</v>
      </c>
      <c r="W30" s="8">
        <v>83</v>
      </c>
      <c r="X30" s="8">
        <v>1</v>
      </c>
      <c r="Y30" s="8">
        <v>669</v>
      </c>
      <c r="Z30" s="8">
        <v>2</v>
      </c>
      <c r="AA30" s="8">
        <v>112</v>
      </c>
      <c r="AB30" s="8">
        <v>148</v>
      </c>
      <c r="AC30" s="8">
        <v>233</v>
      </c>
      <c r="AD30" s="8">
        <v>151</v>
      </c>
    </row>
    <row r="31" spans="1:30" ht="15" customHeight="1">
      <c r="A31" s="7" t="s">
        <v>323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</row>
    <row r="32" spans="1:30" ht="15" customHeight="1">
      <c r="A32" s="7" t="s">
        <v>99</v>
      </c>
      <c r="B32" s="8">
        <v>200</v>
      </c>
      <c r="C32" s="8">
        <v>3443</v>
      </c>
      <c r="D32" s="8">
        <v>136</v>
      </c>
      <c r="E32" s="8">
        <v>390</v>
      </c>
      <c r="F32" s="8">
        <v>3435</v>
      </c>
      <c r="G32" s="8">
        <v>1590</v>
      </c>
      <c r="H32" s="8">
        <v>1688</v>
      </c>
      <c r="I32" s="8">
        <v>18</v>
      </c>
      <c r="J32" s="8">
        <v>5301</v>
      </c>
      <c r="K32" s="8">
        <v>7831</v>
      </c>
      <c r="L32" s="8">
        <v>651</v>
      </c>
      <c r="M32" s="8">
        <v>5533</v>
      </c>
      <c r="N32" s="8">
        <v>3139</v>
      </c>
      <c r="O32" s="8">
        <v>112</v>
      </c>
      <c r="P32" s="8">
        <v>195</v>
      </c>
      <c r="Q32" s="8">
        <v>18114</v>
      </c>
      <c r="R32" s="8">
        <v>884</v>
      </c>
      <c r="S32" s="8">
        <v>12015</v>
      </c>
      <c r="T32" s="8">
        <v>8479</v>
      </c>
      <c r="U32" s="8">
        <v>52285</v>
      </c>
      <c r="V32" s="8">
        <v>148</v>
      </c>
      <c r="W32" s="8">
        <v>0</v>
      </c>
      <c r="X32" s="8">
        <v>1254</v>
      </c>
      <c r="Y32" s="8">
        <v>5222</v>
      </c>
      <c r="Z32" s="8">
        <v>180</v>
      </c>
      <c r="AA32" s="8">
        <v>1469</v>
      </c>
      <c r="AB32" s="8">
        <v>47</v>
      </c>
      <c r="AC32" s="8">
        <v>89</v>
      </c>
      <c r="AD32" s="8">
        <v>10152</v>
      </c>
    </row>
    <row r="33" spans="1:30" ht="15" customHeight="1">
      <c r="A33" s="7" t="s">
        <v>22</v>
      </c>
      <c r="B33" s="8">
        <v>200</v>
      </c>
      <c r="C33" s="8">
        <v>3443</v>
      </c>
      <c r="D33" s="8">
        <v>136</v>
      </c>
      <c r="E33" s="8">
        <v>390</v>
      </c>
      <c r="F33" s="8">
        <v>3435</v>
      </c>
      <c r="G33" s="8">
        <v>1590</v>
      </c>
      <c r="H33" s="8">
        <v>1688</v>
      </c>
      <c r="I33" s="8">
        <v>18</v>
      </c>
      <c r="J33" s="8">
        <v>5301</v>
      </c>
      <c r="K33" s="8">
        <v>7831</v>
      </c>
      <c r="L33" s="8">
        <v>651</v>
      </c>
      <c r="M33" s="8">
        <v>5533</v>
      </c>
      <c r="N33" s="8">
        <v>3139</v>
      </c>
      <c r="O33" s="8">
        <v>112</v>
      </c>
      <c r="P33" s="8">
        <v>195</v>
      </c>
      <c r="Q33" s="8">
        <v>18114</v>
      </c>
      <c r="R33" s="8">
        <v>884</v>
      </c>
      <c r="S33" s="8">
        <v>12015</v>
      </c>
      <c r="T33" s="8">
        <v>8479</v>
      </c>
      <c r="U33" s="8">
        <v>52285</v>
      </c>
      <c r="V33" s="8">
        <v>148</v>
      </c>
      <c r="W33" s="8">
        <v>0</v>
      </c>
      <c r="X33" s="8">
        <v>1254</v>
      </c>
      <c r="Y33" s="8">
        <v>5222</v>
      </c>
      <c r="Z33" s="8">
        <v>180</v>
      </c>
      <c r="AA33" s="8">
        <v>1469</v>
      </c>
      <c r="AB33" s="8">
        <v>47</v>
      </c>
      <c r="AC33" s="8">
        <v>89</v>
      </c>
      <c r="AD33" s="8">
        <v>10152</v>
      </c>
    </row>
    <row r="34" spans="1:30" ht="15" customHeight="1">
      <c r="A34" s="7" t="s">
        <v>324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</row>
    <row r="35" spans="1:30" ht="15" customHeight="1">
      <c r="A35" s="7" t="s">
        <v>335</v>
      </c>
      <c r="B35" s="8">
        <v>49</v>
      </c>
      <c r="C35" s="8">
        <v>475</v>
      </c>
      <c r="D35" s="8">
        <v>1426</v>
      </c>
      <c r="E35" s="8">
        <v>33</v>
      </c>
      <c r="F35" s="8">
        <v>1741</v>
      </c>
      <c r="G35" s="8">
        <v>548</v>
      </c>
      <c r="H35" s="8">
        <v>1484</v>
      </c>
      <c r="I35" s="8">
        <v>383</v>
      </c>
      <c r="J35" s="8">
        <v>9303</v>
      </c>
      <c r="K35" s="8">
        <v>7935</v>
      </c>
      <c r="L35" s="8">
        <v>86</v>
      </c>
      <c r="M35" s="8">
        <v>1198</v>
      </c>
      <c r="N35" s="8">
        <v>1355</v>
      </c>
      <c r="O35" s="8">
        <v>599</v>
      </c>
      <c r="P35" s="8">
        <v>242</v>
      </c>
      <c r="Q35" s="8">
        <v>4784</v>
      </c>
      <c r="R35" s="8">
        <v>1134</v>
      </c>
      <c r="S35" s="8">
        <v>2768</v>
      </c>
      <c r="T35" s="8">
        <v>2196</v>
      </c>
      <c r="U35" s="8">
        <v>9709</v>
      </c>
      <c r="V35" s="8">
        <v>83</v>
      </c>
      <c r="W35" s="8">
        <v>201</v>
      </c>
      <c r="X35" s="8">
        <v>1244</v>
      </c>
      <c r="Y35" s="8">
        <v>1571</v>
      </c>
      <c r="Z35" s="8">
        <v>75</v>
      </c>
      <c r="AA35" s="8">
        <v>1223</v>
      </c>
      <c r="AB35" s="8">
        <v>2108</v>
      </c>
      <c r="AC35" s="8">
        <v>999</v>
      </c>
      <c r="AD35" s="8">
        <v>2417</v>
      </c>
    </row>
    <row r="36" spans="1:30" ht="15" customHeight="1">
      <c r="A36" s="7" t="s">
        <v>23</v>
      </c>
      <c r="B36" s="8">
        <v>49</v>
      </c>
      <c r="C36" s="8">
        <v>475</v>
      </c>
      <c r="D36" s="8">
        <v>1426</v>
      </c>
      <c r="E36" s="8">
        <v>33</v>
      </c>
      <c r="F36" s="8">
        <v>1741</v>
      </c>
      <c r="G36" s="8">
        <v>548</v>
      </c>
      <c r="H36" s="8">
        <v>1484</v>
      </c>
      <c r="I36" s="8">
        <v>383</v>
      </c>
      <c r="J36" s="8">
        <v>9303</v>
      </c>
      <c r="K36" s="8">
        <v>7935</v>
      </c>
      <c r="L36" s="8">
        <v>86</v>
      </c>
      <c r="M36" s="8">
        <v>1198</v>
      </c>
      <c r="N36" s="8">
        <v>1355</v>
      </c>
      <c r="O36" s="8">
        <v>599</v>
      </c>
      <c r="P36" s="8">
        <v>242</v>
      </c>
      <c r="Q36" s="8">
        <v>4784</v>
      </c>
      <c r="R36" s="8">
        <v>1134</v>
      </c>
      <c r="S36" s="8">
        <v>2768</v>
      </c>
      <c r="T36" s="8">
        <v>2196</v>
      </c>
      <c r="U36" s="8">
        <v>9709</v>
      </c>
      <c r="V36" s="8">
        <v>83</v>
      </c>
      <c r="W36" s="8">
        <v>201</v>
      </c>
      <c r="X36" s="8">
        <v>1244</v>
      </c>
      <c r="Y36" s="8">
        <v>1571</v>
      </c>
      <c r="Z36" s="8">
        <v>75</v>
      </c>
      <c r="AA36" s="8">
        <v>1223</v>
      </c>
      <c r="AB36" s="8">
        <v>2108</v>
      </c>
      <c r="AC36" s="8">
        <v>999</v>
      </c>
      <c r="AD36" s="8">
        <v>2417</v>
      </c>
    </row>
    <row r="37" spans="1:30" ht="15" customHeight="1">
      <c r="A37" s="7" t="s">
        <v>325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</row>
    <row r="38" spans="1:30" ht="15" customHeight="1">
      <c r="A38" s="7" t="s">
        <v>319</v>
      </c>
      <c r="B38" s="8">
        <v>45</v>
      </c>
      <c r="C38" s="8">
        <v>8770</v>
      </c>
      <c r="D38" s="8">
        <v>1883</v>
      </c>
      <c r="E38" s="8">
        <v>442</v>
      </c>
      <c r="F38" s="8">
        <v>47252</v>
      </c>
      <c r="G38" s="8">
        <v>1712</v>
      </c>
      <c r="H38" s="8">
        <v>9023</v>
      </c>
      <c r="I38" s="8">
        <v>1050</v>
      </c>
      <c r="J38" s="8">
        <v>15104</v>
      </c>
      <c r="K38" s="8">
        <v>53635</v>
      </c>
      <c r="L38" s="8">
        <v>77</v>
      </c>
      <c r="M38" s="8">
        <v>51153</v>
      </c>
      <c r="N38" s="8">
        <v>21225</v>
      </c>
      <c r="O38" s="8">
        <v>14714</v>
      </c>
      <c r="P38" s="8">
        <v>1169</v>
      </c>
      <c r="Q38" s="8">
        <v>126977</v>
      </c>
      <c r="R38" s="8">
        <v>3496</v>
      </c>
      <c r="S38" s="8">
        <v>101903</v>
      </c>
      <c r="T38" s="8">
        <v>52231</v>
      </c>
      <c r="U38" s="8">
        <v>172102</v>
      </c>
      <c r="V38" s="8">
        <v>3504</v>
      </c>
      <c r="W38" s="8">
        <v>1908</v>
      </c>
      <c r="X38" s="8">
        <v>3707</v>
      </c>
      <c r="Y38" s="8">
        <v>23150</v>
      </c>
      <c r="Z38" s="8">
        <v>642</v>
      </c>
      <c r="AA38" s="8">
        <v>5372</v>
      </c>
      <c r="AB38" s="8">
        <v>2958</v>
      </c>
      <c r="AC38" s="8">
        <v>15874</v>
      </c>
      <c r="AD38" s="8">
        <v>42326</v>
      </c>
    </row>
    <row r="39" spans="1:30" ht="15" customHeight="1">
      <c r="A39" s="7" t="s">
        <v>24</v>
      </c>
      <c r="B39" s="8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</row>
    <row r="40" spans="1:30" ht="15" customHeight="1">
      <c r="A40" s="7" t="s">
        <v>336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374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</row>
    <row r="41" spans="1:30" ht="15" customHeight="1">
      <c r="A41" s="7" t="s">
        <v>25</v>
      </c>
      <c r="B41" s="8">
        <v>0</v>
      </c>
      <c r="C41" s="8">
        <v>3152</v>
      </c>
      <c r="D41" s="8">
        <v>341</v>
      </c>
      <c r="E41" s="8">
        <v>48</v>
      </c>
      <c r="F41" s="8">
        <v>12376</v>
      </c>
      <c r="G41" s="8">
        <v>41</v>
      </c>
      <c r="H41" s="8">
        <v>54</v>
      </c>
      <c r="I41" s="8">
        <v>297</v>
      </c>
      <c r="J41" s="8">
        <v>2452</v>
      </c>
      <c r="K41" s="8">
        <v>6369</v>
      </c>
      <c r="L41" s="8">
        <v>0</v>
      </c>
      <c r="M41" s="8">
        <v>21329</v>
      </c>
      <c r="N41" s="8">
        <v>8593</v>
      </c>
      <c r="O41" s="8">
        <v>1570</v>
      </c>
      <c r="P41" s="8">
        <v>34</v>
      </c>
      <c r="Q41" s="8">
        <v>44939</v>
      </c>
      <c r="R41" s="8">
        <v>63</v>
      </c>
      <c r="S41" s="8">
        <v>34103</v>
      </c>
      <c r="T41" s="8">
        <v>15566</v>
      </c>
      <c r="U41" s="8">
        <v>57574</v>
      </c>
      <c r="V41" s="8">
        <v>12</v>
      </c>
      <c r="W41" s="8">
        <v>516</v>
      </c>
      <c r="X41" s="8">
        <v>269</v>
      </c>
      <c r="Y41" s="8">
        <v>11873</v>
      </c>
      <c r="Z41" s="8">
        <v>1</v>
      </c>
      <c r="AA41" s="8">
        <v>106</v>
      </c>
      <c r="AB41" s="8">
        <v>107</v>
      </c>
      <c r="AC41" s="8">
        <v>4921</v>
      </c>
      <c r="AD41" s="8">
        <v>9647</v>
      </c>
    </row>
    <row r="42" spans="1:30" ht="15" customHeight="1">
      <c r="A42" s="7" t="s">
        <v>337</v>
      </c>
      <c r="B42" s="8">
        <v>45</v>
      </c>
      <c r="C42" s="8">
        <v>5618</v>
      </c>
      <c r="D42" s="8">
        <v>1542</v>
      </c>
      <c r="E42" s="8">
        <v>394</v>
      </c>
      <c r="F42" s="8">
        <v>34876</v>
      </c>
      <c r="G42" s="8">
        <v>1671</v>
      </c>
      <c r="H42" s="8">
        <v>8969</v>
      </c>
      <c r="I42" s="8">
        <v>753</v>
      </c>
      <c r="J42" s="8">
        <v>12652</v>
      </c>
      <c r="K42" s="8">
        <v>47266</v>
      </c>
      <c r="L42" s="8">
        <v>77</v>
      </c>
      <c r="M42" s="8">
        <v>29824</v>
      </c>
      <c r="N42" s="8">
        <v>12632</v>
      </c>
      <c r="O42" s="8">
        <v>12770</v>
      </c>
      <c r="P42" s="8">
        <v>1135</v>
      </c>
      <c r="Q42" s="8">
        <v>82038</v>
      </c>
      <c r="R42" s="8">
        <v>3433</v>
      </c>
      <c r="S42" s="8">
        <v>67800</v>
      </c>
      <c r="T42" s="8">
        <v>36665</v>
      </c>
      <c r="U42" s="8">
        <v>114528</v>
      </c>
      <c r="V42" s="8">
        <v>3492</v>
      </c>
      <c r="W42" s="8">
        <v>1392</v>
      </c>
      <c r="X42" s="8">
        <v>3438</v>
      </c>
      <c r="Y42" s="8">
        <v>11277</v>
      </c>
      <c r="Z42" s="8">
        <v>641</v>
      </c>
      <c r="AA42" s="8">
        <v>5266</v>
      </c>
      <c r="AB42" s="8">
        <v>2851</v>
      </c>
      <c r="AC42" s="8">
        <v>10953</v>
      </c>
      <c r="AD42" s="8">
        <v>32679</v>
      </c>
    </row>
    <row r="43" spans="1:30" ht="15" customHeight="1">
      <c r="A43" s="5" t="s">
        <v>26</v>
      </c>
      <c r="B43" s="6">
        <v>8885</v>
      </c>
      <c r="C43" s="6">
        <v>94441</v>
      </c>
      <c r="D43" s="6">
        <v>51875</v>
      </c>
      <c r="E43" s="6">
        <v>7556</v>
      </c>
      <c r="F43" s="6">
        <v>549158</v>
      </c>
      <c r="G43" s="6">
        <v>43482</v>
      </c>
      <c r="H43" s="6">
        <v>86272</v>
      </c>
      <c r="I43" s="6">
        <v>76098</v>
      </c>
      <c r="J43" s="6">
        <v>448526</v>
      </c>
      <c r="K43" s="6">
        <v>1020420</v>
      </c>
      <c r="L43" s="6">
        <v>1026</v>
      </c>
      <c r="M43" s="6">
        <v>499271.00000000006</v>
      </c>
      <c r="N43" s="6">
        <v>371216</v>
      </c>
      <c r="O43" s="6">
        <v>86968</v>
      </c>
      <c r="P43" s="6">
        <v>51255</v>
      </c>
      <c r="Q43" s="6">
        <v>639417.9999999999</v>
      </c>
      <c r="R43" s="6">
        <v>87579</v>
      </c>
      <c r="S43" s="6">
        <v>912105.9999999999</v>
      </c>
      <c r="T43" s="6">
        <v>585669</v>
      </c>
      <c r="U43" s="6">
        <v>2443055</v>
      </c>
      <c r="V43" s="6">
        <v>17870</v>
      </c>
      <c r="W43" s="6">
        <v>32292</v>
      </c>
      <c r="X43" s="6">
        <v>85590</v>
      </c>
      <c r="Y43" s="6">
        <v>354212.99999999994</v>
      </c>
      <c r="Z43" s="6">
        <v>15953</v>
      </c>
      <c r="AA43" s="6">
        <v>79075</v>
      </c>
      <c r="AB43" s="6">
        <v>36878</v>
      </c>
      <c r="AC43" s="6">
        <v>180516</v>
      </c>
      <c r="AD43" s="6">
        <v>467620.99999999994</v>
      </c>
    </row>
    <row r="44" spans="1:30" ht="15" customHeight="1">
      <c r="A44" s="7" t="s">
        <v>338</v>
      </c>
      <c r="B44" s="8">
        <v>8789</v>
      </c>
      <c r="C44" s="8">
        <v>26203</v>
      </c>
      <c r="D44" s="8">
        <v>42055</v>
      </c>
      <c r="E44" s="8">
        <v>2568</v>
      </c>
      <c r="F44" s="8">
        <v>28370</v>
      </c>
      <c r="G44" s="8">
        <v>548</v>
      </c>
      <c r="H44" s="8">
        <v>33800</v>
      </c>
      <c r="I44" s="8">
        <v>50658</v>
      </c>
      <c r="J44" s="8">
        <v>119530</v>
      </c>
      <c r="K44" s="8">
        <v>229864</v>
      </c>
      <c r="L44" s="8">
        <v>374</v>
      </c>
      <c r="M44" s="8">
        <v>106558</v>
      </c>
      <c r="N44" s="8">
        <v>127018</v>
      </c>
      <c r="O44" s="8">
        <v>27621</v>
      </c>
      <c r="P44" s="8">
        <v>37151</v>
      </c>
      <c r="Q44" s="8">
        <v>79023</v>
      </c>
      <c r="R44" s="8">
        <v>48229</v>
      </c>
      <c r="S44" s="8">
        <v>200535</v>
      </c>
      <c r="T44" s="8">
        <v>18953</v>
      </c>
      <c r="U44" s="8">
        <v>188933</v>
      </c>
      <c r="V44" s="8">
        <v>13858</v>
      </c>
      <c r="W44" s="8">
        <v>18279</v>
      </c>
      <c r="X44" s="8">
        <v>30396</v>
      </c>
      <c r="Y44" s="8">
        <v>5708</v>
      </c>
      <c r="Z44" s="8">
        <v>13377</v>
      </c>
      <c r="AA44" s="8">
        <v>38082</v>
      </c>
      <c r="AB44" s="8">
        <v>27085</v>
      </c>
      <c r="AC44" s="8">
        <v>5345</v>
      </c>
      <c r="AD44" s="8">
        <v>29691</v>
      </c>
    </row>
    <row r="45" spans="1:30" ht="15" customHeight="1">
      <c r="A45" s="7" t="s">
        <v>304</v>
      </c>
      <c r="B45" s="8">
        <v>0</v>
      </c>
      <c r="C45" s="8">
        <v>378</v>
      </c>
      <c r="D45" s="8">
        <v>1953</v>
      </c>
      <c r="E45" s="8">
        <v>307</v>
      </c>
      <c r="F45" s="8">
        <v>750</v>
      </c>
      <c r="G45" s="8">
        <v>547</v>
      </c>
      <c r="H45" s="8">
        <v>556</v>
      </c>
      <c r="I45" s="8">
        <v>253</v>
      </c>
      <c r="J45" s="8">
        <v>897</v>
      </c>
      <c r="K45" s="8">
        <v>6656</v>
      </c>
      <c r="L45" s="8">
        <v>24</v>
      </c>
      <c r="M45" s="8">
        <v>2613</v>
      </c>
      <c r="N45" s="8">
        <v>1588</v>
      </c>
      <c r="O45" s="8">
        <v>1266</v>
      </c>
      <c r="P45" s="8">
        <v>1208</v>
      </c>
      <c r="Q45" s="8">
        <v>7400</v>
      </c>
      <c r="R45" s="8">
        <v>265</v>
      </c>
      <c r="S45" s="8">
        <v>29400</v>
      </c>
      <c r="T45" s="8">
        <v>3558</v>
      </c>
      <c r="U45" s="8">
        <v>4489</v>
      </c>
      <c r="V45" s="8">
        <v>1067</v>
      </c>
      <c r="W45" s="8">
        <v>72</v>
      </c>
      <c r="X45" s="8">
        <v>19640</v>
      </c>
      <c r="Y45" s="8">
        <v>644</v>
      </c>
      <c r="Z45" s="8">
        <v>5</v>
      </c>
      <c r="AA45" s="8">
        <v>517</v>
      </c>
      <c r="AB45" s="8">
        <v>14</v>
      </c>
      <c r="AC45" s="8">
        <v>410</v>
      </c>
      <c r="AD45" s="8">
        <v>2490</v>
      </c>
    </row>
    <row r="46" spans="1:30" ht="15" customHeight="1">
      <c r="A46" s="7" t="s">
        <v>103</v>
      </c>
      <c r="B46" s="8">
        <v>8789</v>
      </c>
      <c r="C46" s="8">
        <v>25825</v>
      </c>
      <c r="D46" s="8">
        <v>40102</v>
      </c>
      <c r="E46" s="8">
        <v>2261</v>
      </c>
      <c r="F46" s="8">
        <v>27620</v>
      </c>
      <c r="G46" s="8">
        <v>1</v>
      </c>
      <c r="H46" s="8">
        <v>33244</v>
      </c>
      <c r="I46" s="8">
        <v>50405</v>
      </c>
      <c r="J46" s="8">
        <v>118633</v>
      </c>
      <c r="K46" s="8">
        <v>223208</v>
      </c>
      <c r="L46" s="8">
        <v>350</v>
      </c>
      <c r="M46" s="8">
        <v>103945</v>
      </c>
      <c r="N46" s="8">
        <v>125430</v>
      </c>
      <c r="O46" s="8">
        <v>26355</v>
      </c>
      <c r="P46" s="8">
        <v>35943</v>
      </c>
      <c r="Q46" s="8">
        <v>71623</v>
      </c>
      <c r="R46" s="8">
        <v>47964</v>
      </c>
      <c r="S46" s="8">
        <v>171135</v>
      </c>
      <c r="T46" s="8">
        <v>15395</v>
      </c>
      <c r="U46" s="8">
        <v>184444</v>
      </c>
      <c r="V46" s="8">
        <v>12791</v>
      </c>
      <c r="W46" s="8">
        <v>18207</v>
      </c>
      <c r="X46" s="8">
        <v>10756</v>
      </c>
      <c r="Y46" s="8">
        <v>5064</v>
      </c>
      <c r="Z46" s="8">
        <v>13372</v>
      </c>
      <c r="AA46" s="8">
        <v>37565</v>
      </c>
      <c r="AB46" s="8">
        <v>27071</v>
      </c>
      <c r="AC46" s="8">
        <v>4935</v>
      </c>
      <c r="AD46" s="8">
        <v>27201</v>
      </c>
    </row>
    <row r="47" spans="1:30" ht="15" customHeight="1">
      <c r="A47" s="7" t="s">
        <v>104</v>
      </c>
      <c r="B47" s="8">
        <v>0</v>
      </c>
      <c r="C47" s="8">
        <v>46540</v>
      </c>
      <c r="D47" s="8">
        <v>3234</v>
      </c>
      <c r="E47" s="8">
        <v>4219</v>
      </c>
      <c r="F47" s="8">
        <v>494874</v>
      </c>
      <c r="G47" s="8">
        <v>40880</v>
      </c>
      <c r="H47" s="8">
        <v>43679</v>
      </c>
      <c r="I47" s="8">
        <v>22397</v>
      </c>
      <c r="J47" s="8">
        <v>216193</v>
      </c>
      <c r="K47" s="8">
        <v>699953.9999999999</v>
      </c>
      <c r="L47" s="8">
        <v>565</v>
      </c>
      <c r="M47" s="8">
        <v>354240</v>
      </c>
      <c r="N47" s="8">
        <v>167056</v>
      </c>
      <c r="O47" s="8">
        <v>26102</v>
      </c>
      <c r="P47" s="8">
        <v>4579</v>
      </c>
      <c r="Q47" s="8">
        <v>441719.00000000006</v>
      </c>
      <c r="R47" s="8">
        <v>3707</v>
      </c>
      <c r="S47" s="8">
        <v>638199</v>
      </c>
      <c r="T47" s="8">
        <v>510736.99999999994</v>
      </c>
      <c r="U47" s="8">
        <v>2050230</v>
      </c>
      <c r="V47" s="8">
        <v>311</v>
      </c>
      <c r="W47" s="8">
        <v>7604</v>
      </c>
      <c r="X47" s="8">
        <v>49366</v>
      </c>
      <c r="Y47" s="8">
        <v>309511.00000000006</v>
      </c>
      <c r="Z47" s="8">
        <v>1504</v>
      </c>
      <c r="AA47" s="8">
        <v>32271</v>
      </c>
      <c r="AB47" s="8">
        <v>7450</v>
      </c>
      <c r="AC47" s="8">
        <v>165197</v>
      </c>
      <c r="AD47" s="8">
        <v>386487.00000000006</v>
      </c>
    </row>
    <row r="48" spans="1:30" ht="15" customHeight="1">
      <c r="A48" s="7" t="s">
        <v>105</v>
      </c>
      <c r="B48" s="8">
        <v>0</v>
      </c>
      <c r="C48" s="8">
        <v>2011</v>
      </c>
      <c r="D48" s="8">
        <v>0</v>
      </c>
      <c r="E48" s="8">
        <v>3</v>
      </c>
      <c r="F48" s="8">
        <v>29313</v>
      </c>
      <c r="G48" s="8">
        <v>1960</v>
      </c>
      <c r="H48" s="8">
        <v>1031</v>
      </c>
      <c r="I48" s="8">
        <v>0</v>
      </c>
      <c r="J48" s="8">
        <v>0</v>
      </c>
      <c r="K48" s="8">
        <v>105546</v>
      </c>
      <c r="L48" s="8">
        <v>0</v>
      </c>
      <c r="M48" s="8">
        <v>68239</v>
      </c>
      <c r="N48" s="8">
        <v>13652</v>
      </c>
      <c r="O48" s="8">
        <v>0</v>
      </c>
      <c r="P48" s="8">
        <v>0</v>
      </c>
      <c r="Q48" s="8">
        <v>30863</v>
      </c>
      <c r="R48" s="8">
        <v>1</v>
      </c>
      <c r="S48" s="8">
        <v>38933</v>
      </c>
      <c r="T48" s="8">
        <v>176930</v>
      </c>
      <c r="U48" s="8">
        <v>190599</v>
      </c>
      <c r="V48" s="8">
        <v>0</v>
      </c>
      <c r="W48" s="8">
        <v>0</v>
      </c>
      <c r="X48" s="8">
        <v>0</v>
      </c>
      <c r="Y48" s="8">
        <v>25402</v>
      </c>
      <c r="Z48" s="8">
        <v>0</v>
      </c>
      <c r="AA48" s="8">
        <v>0</v>
      </c>
      <c r="AB48" s="8">
        <v>0</v>
      </c>
      <c r="AC48" s="8">
        <v>20190</v>
      </c>
      <c r="AD48" s="8">
        <v>27822</v>
      </c>
    </row>
    <row r="49" spans="1:30" ht="15" customHeight="1">
      <c r="A49" s="7" t="s">
        <v>339</v>
      </c>
      <c r="B49" s="8">
        <v>0</v>
      </c>
      <c r="C49" s="8">
        <v>44529</v>
      </c>
      <c r="D49" s="8">
        <v>3234</v>
      </c>
      <c r="E49" s="8">
        <v>4216</v>
      </c>
      <c r="F49" s="8">
        <v>465560.99999999994</v>
      </c>
      <c r="G49" s="8">
        <v>38920</v>
      </c>
      <c r="H49" s="8">
        <v>42648</v>
      </c>
      <c r="I49" s="8">
        <v>22397</v>
      </c>
      <c r="J49" s="8">
        <v>216193</v>
      </c>
      <c r="K49" s="8">
        <v>594408</v>
      </c>
      <c r="L49" s="8">
        <v>565</v>
      </c>
      <c r="M49" s="8">
        <v>286001</v>
      </c>
      <c r="N49" s="8">
        <v>153404</v>
      </c>
      <c r="O49" s="8">
        <v>26102</v>
      </c>
      <c r="P49" s="8">
        <v>4579</v>
      </c>
      <c r="Q49" s="8">
        <v>410856</v>
      </c>
      <c r="R49" s="8">
        <v>3706</v>
      </c>
      <c r="S49" s="8">
        <v>599265.9999999999</v>
      </c>
      <c r="T49" s="8">
        <v>333807.00000000006</v>
      </c>
      <c r="U49" s="8">
        <v>1859631</v>
      </c>
      <c r="V49" s="8">
        <v>311</v>
      </c>
      <c r="W49" s="8">
        <v>7604</v>
      </c>
      <c r="X49" s="8">
        <v>49366</v>
      </c>
      <c r="Y49" s="8">
        <v>284109</v>
      </c>
      <c r="Z49" s="8">
        <v>1504</v>
      </c>
      <c r="AA49" s="8">
        <v>32271</v>
      </c>
      <c r="AB49" s="8">
        <v>7450</v>
      </c>
      <c r="AC49" s="8">
        <v>145007</v>
      </c>
      <c r="AD49" s="8">
        <v>358664.99999999994</v>
      </c>
    </row>
    <row r="50" spans="1:30" ht="15" customHeight="1">
      <c r="A50" s="7" t="s">
        <v>340</v>
      </c>
      <c r="B50" s="8">
        <v>0</v>
      </c>
      <c r="C50" s="8">
        <v>11363</v>
      </c>
      <c r="D50" s="8">
        <v>3218</v>
      </c>
      <c r="E50" s="8">
        <v>774</v>
      </c>
      <c r="F50" s="8">
        <v>110296</v>
      </c>
      <c r="G50" s="8">
        <v>13962</v>
      </c>
      <c r="H50" s="8">
        <v>23965</v>
      </c>
      <c r="I50" s="8">
        <v>6488</v>
      </c>
      <c r="J50" s="8">
        <v>137274</v>
      </c>
      <c r="K50" s="8">
        <v>218770</v>
      </c>
      <c r="L50" s="8">
        <v>419</v>
      </c>
      <c r="M50" s="8">
        <v>119170</v>
      </c>
      <c r="N50" s="8">
        <v>20873</v>
      </c>
      <c r="O50" s="8">
        <v>16033</v>
      </c>
      <c r="P50" s="8">
        <v>4462</v>
      </c>
      <c r="Q50" s="8">
        <v>119703</v>
      </c>
      <c r="R50" s="8">
        <v>3048</v>
      </c>
      <c r="S50" s="8">
        <v>199640</v>
      </c>
      <c r="T50" s="8">
        <v>158638</v>
      </c>
      <c r="U50" s="8">
        <v>462372.99999999994</v>
      </c>
      <c r="V50" s="8">
        <v>179</v>
      </c>
      <c r="W50" s="8">
        <v>3402</v>
      </c>
      <c r="X50" s="8">
        <v>30123</v>
      </c>
      <c r="Y50" s="8">
        <v>79068</v>
      </c>
      <c r="Z50" s="8">
        <v>1239</v>
      </c>
      <c r="AA50" s="8">
        <v>19067</v>
      </c>
      <c r="AB50" s="8">
        <v>5502</v>
      </c>
      <c r="AC50" s="8">
        <v>39765</v>
      </c>
      <c r="AD50" s="8">
        <v>121792</v>
      </c>
    </row>
    <row r="51" spans="1:30" ht="15" customHeight="1">
      <c r="A51" s="7" t="s">
        <v>27</v>
      </c>
      <c r="B51" s="8">
        <v>0</v>
      </c>
      <c r="C51" s="8">
        <v>33166</v>
      </c>
      <c r="D51" s="8">
        <v>16</v>
      </c>
      <c r="E51" s="8">
        <v>3442</v>
      </c>
      <c r="F51" s="8">
        <v>355264.99999999994</v>
      </c>
      <c r="G51" s="8">
        <v>24958</v>
      </c>
      <c r="H51" s="8">
        <v>18683</v>
      </c>
      <c r="I51" s="8">
        <v>15909</v>
      </c>
      <c r="J51" s="8">
        <v>78919</v>
      </c>
      <c r="K51" s="8">
        <v>375638</v>
      </c>
      <c r="L51" s="8">
        <v>146</v>
      </c>
      <c r="M51" s="8">
        <v>166831</v>
      </c>
      <c r="N51" s="8">
        <v>132531</v>
      </c>
      <c r="O51" s="8">
        <v>10069</v>
      </c>
      <c r="P51" s="8">
        <v>117</v>
      </c>
      <c r="Q51" s="8">
        <v>291153</v>
      </c>
      <c r="R51" s="8">
        <v>658</v>
      </c>
      <c r="S51" s="8">
        <v>399626</v>
      </c>
      <c r="T51" s="8">
        <v>175169</v>
      </c>
      <c r="U51" s="8">
        <v>1397258</v>
      </c>
      <c r="V51" s="8">
        <v>132</v>
      </c>
      <c r="W51" s="8">
        <v>4202</v>
      </c>
      <c r="X51" s="8">
        <v>19243</v>
      </c>
      <c r="Y51" s="8">
        <v>205041</v>
      </c>
      <c r="Z51" s="8">
        <v>265</v>
      </c>
      <c r="AA51" s="8">
        <v>13204</v>
      </c>
      <c r="AB51" s="8">
        <v>1948</v>
      </c>
      <c r="AC51" s="8">
        <v>105242</v>
      </c>
      <c r="AD51" s="8">
        <v>236873</v>
      </c>
    </row>
    <row r="52" spans="1:30" ht="15" customHeight="1">
      <c r="A52" s="7" t="s">
        <v>341</v>
      </c>
      <c r="B52" s="8">
        <v>0</v>
      </c>
      <c r="C52" s="8">
        <v>16258</v>
      </c>
      <c r="D52" s="8">
        <v>5612</v>
      </c>
      <c r="E52" s="8">
        <v>0</v>
      </c>
      <c r="F52" s="8">
        <v>617</v>
      </c>
      <c r="G52" s="8">
        <v>0</v>
      </c>
      <c r="H52" s="8">
        <v>5105</v>
      </c>
      <c r="I52" s="8">
        <v>0</v>
      </c>
      <c r="J52" s="8">
        <v>99145</v>
      </c>
      <c r="K52" s="8">
        <v>47398</v>
      </c>
      <c r="L52" s="8">
        <v>0</v>
      </c>
      <c r="M52" s="8">
        <v>2777</v>
      </c>
      <c r="N52" s="8">
        <v>49868</v>
      </c>
      <c r="O52" s="8">
        <v>20045</v>
      </c>
      <c r="P52" s="8">
        <v>8113</v>
      </c>
      <c r="Q52" s="8">
        <v>18595</v>
      </c>
      <c r="R52" s="8">
        <v>30481</v>
      </c>
      <c r="S52" s="8">
        <v>15238</v>
      </c>
      <c r="T52" s="8">
        <v>8450</v>
      </c>
      <c r="U52" s="8">
        <v>8091</v>
      </c>
      <c r="V52" s="8">
        <v>0</v>
      </c>
      <c r="W52" s="8">
        <v>0</v>
      </c>
      <c r="X52" s="8">
        <v>1085</v>
      </c>
      <c r="Y52" s="8">
        <v>16242</v>
      </c>
      <c r="Z52" s="8">
        <v>0</v>
      </c>
      <c r="AA52" s="8">
        <v>0</v>
      </c>
      <c r="AB52" s="8">
        <v>0</v>
      </c>
      <c r="AC52" s="8">
        <v>0</v>
      </c>
      <c r="AD52" s="8">
        <v>20936</v>
      </c>
    </row>
    <row r="53" spans="1:30" ht="15" customHeight="1">
      <c r="A53" s="7" t="s">
        <v>342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3600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29348</v>
      </c>
      <c r="O53" s="8">
        <v>0</v>
      </c>
      <c r="P53" s="8">
        <v>0</v>
      </c>
      <c r="Q53" s="8">
        <v>0</v>
      </c>
      <c r="R53" s="8">
        <v>27681</v>
      </c>
      <c r="S53" s="8">
        <v>7000</v>
      </c>
      <c r="T53" s="8">
        <v>6000</v>
      </c>
      <c r="U53" s="8">
        <v>7413</v>
      </c>
      <c r="V53" s="8">
        <v>0</v>
      </c>
      <c r="W53" s="8">
        <v>0</v>
      </c>
      <c r="X53" s="8">
        <v>0</v>
      </c>
      <c r="Y53" s="8">
        <v>485</v>
      </c>
      <c r="Z53" s="8">
        <v>0</v>
      </c>
      <c r="AA53" s="8">
        <v>0</v>
      </c>
      <c r="AB53" s="8">
        <v>0</v>
      </c>
      <c r="AC53" s="8">
        <v>0</v>
      </c>
      <c r="AD53" s="8">
        <v>6000</v>
      </c>
    </row>
    <row r="54" spans="1:30" ht="15" customHeight="1">
      <c r="A54" s="7" t="s">
        <v>28</v>
      </c>
      <c r="B54" s="8">
        <v>0</v>
      </c>
      <c r="C54" s="8">
        <v>16258</v>
      </c>
      <c r="D54" s="8">
        <v>5612</v>
      </c>
      <c r="E54" s="8">
        <v>0</v>
      </c>
      <c r="F54" s="8">
        <v>617</v>
      </c>
      <c r="G54" s="8">
        <v>0</v>
      </c>
      <c r="H54" s="8">
        <v>1505</v>
      </c>
      <c r="I54" s="8">
        <v>0</v>
      </c>
      <c r="J54" s="8">
        <v>99145</v>
      </c>
      <c r="K54" s="8">
        <v>47398</v>
      </c>
      <c r="L54" s="8">
        <v>0</v>
      </c>
      <c r="M54" s="8">
        <v>2777</v>
      </c>
      <c r="N54" s="8">
        <v>20520</v>
      </c>
      <c r="O54" s="8">
        <v>20045</v>
      </c>
      <c r="P54" s="8">
        <v>8113</v>
      </c>
      <c r="Q54" s="8">
        <v>18595</v>
      </c>
      <c r="R54" s="8">
        <v>2800</v>
      </c>
      <c r="S54" s="8">
        <v>8238</v>
      </c>
      <c r="T54" s="8">
        <v>2450</v>
      </c>
      <c r="U54" s="8">
        <v>678</v>
      </c>
      <c r="V54" s="8">
        <v>0</v>
      </c>
      <c r="W54" s="8">
        <v>0</v>
      </c>
      <c r="X54" s="8">
        <v>1085</v>
      </c>
      <c r="Y54" s="8">
        <v>15757</v>
      </c>
      <c r="Z54" s="8">
        <v>0</v>
      </c>
      <c r="AA54" s="8">
        <v>0</v>
      </c>
      <c r="AB54" s="8">
        <v>0</v>
      </c>
      <c r="AC54" s="8">
        <v>0</v>
      </c>
      <c r="AD54" s="8">
        <v>14936</v>
      </c>
    </row>
    <row r="55" spans="1:30" ht="15" customHeight="1">
      <c r="A55" s="7" t="s">
        <v>29</v>
      </c>
      <c r="B55" s="8">
        <v>96</v>
      </c>
      <c r="C55" s="8">
        <v>5440</v>
      </c>
      <c r="D55" s="8">
        <v>974</v>
      </c>
      <c r="E55" s="8">
        <v>769</v>
      </c>
      <c r="F55" s="8">
        <v>25297</v>
      </c>
      <c r="G55" s="8">
        <v>2054</v>
      </c>
      <c r="H55" s="8">
        <v>3688</v>
      </c>
      <c r="I55" s="8">
        <v>3043</v>
      </c>
      <c r="J55" s="8">
        <v>13658</v>
      </c>
      <c r="K55" s="8">
        <v>43204</v>
      </c>
      <c r="L55" s="8">
        <v>87</v>
      </c>
      <c r="M55" s="8">
        <v>35696</v>
      </c>
      <c r="N55" s="8">
        <v>27274</v>
      </c>
      <c r="O55" s="8">
        <v>13200</v>
      </c>
      <c r="P55" s="8">
        <v>1412</v>
      </c>
      <c r="Q55" s="8">
        <v>100081</v>
      </c>
      <c r="R55" s="8">
        <v>5162</v>
      </c>
      <c r="S55" s="8">
        <v>58134</v>
      </c>
      <c r="T55" s="8">
        <v>47529</v>
      </c>
      <c r="U55" s="8">
        <v>195801</v>
      </c>
      <c r="V55" s="8">
        <v>3701</v>
      </c>
      <c r="W55" s="8">
        <v>6409</v>
      </c>
      <c r="X55" s="8">
        <v>4743</v>
      </c>
      <c r="Y55" s="8">
        <v>22752</v>
      </c>
      <c r="Z55" s="8">
        <v>1072</v>
      </c>
      <c r="AA55" s="8">
        <v>8722</v>
      </c>
      <c r="AB55" s="8">
        <v>2343</v>
      </c>
      <c r="AC55" s="8">
        <v>9974</v>
      </c>
      <c r="AD55" s="8">
        <v>30507</v>
      </c>
    </row>
    <row r="56" spans="1:30" ht="15" customHeight="1">
      <c r="A56" s="7" t="s">
        <v>30</v>
      </c>
      <c r="B56" s="8">
        <v>7</v>
      </c>
      <c r="C56" s="8">
        <v>442</v>
      </c>
      <c r="D56" s="8">
        <v>128</v>
      </c>
      <c r="E56" s="8">
        <v>98</v>
      </c>
      <c r="F56" s="8">
        <v>1315</v>
      </c>
      <c r="G56" s="8">
        <v>94</v>
      </c>
      <c r="H56" s="8">
        <v>255</v>
      </c>
      <c r="I56" s="8">
        <v>421</v>
      </c>
      <c r="J56" s="8">
        <v>4438</v>
      </c>
      <c r="K56" s="8">
        <v>2492</v>
      </c>
      <c r="L56" s="8">
        <v>16</v>
      </c>
      <c r="M56" s="8">
        <v>1293</v>
      </c>
      <c r="N56" s="8">
        <v>2257</v>
      </c>
      <c r="O56" s="8">
        <v>265</v>
      </c>
      <c r="P56" s="8">
        <v>117</v>
      </c>
      <c r="Q56" s="8">
        <v>14316</v>
      </c>
      <c r="R56" s="8">
        <v>173</v>
      </c>
      <c r="S56" s="8">
        <v>2946</v>
      </c>
      <c r="T56" s="8">
        <v>2123</v>
      </c>
      <c r="U56" s="8">
        <v>6229</v>
      </c>
      <c r="V56" s="8">
        <v>62</v>
      </c>
      <c r="W56" s="8">
        <v>711</v>
      </c>
      <c r="X56" s="8">
        <v>1087</v>
      </c>
      <c r="Y56" s="8">
        <v>1044</v>
      </c>
      <c r="Z56" s="8">
        <v>34</v>
      </c>
      <c r="AA56" s="8">
        <v>331</v>
      </c>
      <c r="AB56" s="8">
        <v>93</v>
      </c>
      <c r="AC56" s="8">
        <v>696</v>
      </c>
      <c r="AD56" s="8">
        <v>1462</v>
      </c>
    </row>
    <row r="57" spans="1:30" ht="15" customHeight="1">
      <c r="A57" s="7" t="s">
        <v>307</v>
      </c>
      <c r="B57" s="8">
        <v>77</v>
      </c>
      <c r="C57" s="8">
        <v>4998</v>
      </c>
      <c r="D57" s="8">
        <v>846</v>
      </c>
      <c r="E57" s="8">
        <v>546</v>
      </c>
      <c r="F57" s="8">
        <v>23982</v>
      </c>
      <c r="G57" s="8">
        <v>1790</v>
      </c>
      <c r="H57" s="8">
        <v>2791</v>
      </c>
      <c r="I57" s="8">
        <v>2622</v>
      </c>
      <c r="J57" s="8">
        <v>8527</v>
      </c>
      <c r="K57" s="8">
        <v>39056</v>
      </c>
      <c r="L57" s="8">
        <v>31</v>
      </c>
      <c r="M57" s="8">
        <v>34403</v>
      </c>
      <c r="N57" s="8">
        <v>17433</v>
      </c>
      <c r="O57" s="8">
        <v>12277</v>
      </c>
      <c r="P57" s="8">
        <v>1272</v>
      </c>
      <c r="Q57" s="8">
        <v>85644</v>
      </c>
      <c r="R57" s="8">
        <v>4401</v>
      </c>
      <c r="S57" s="8">
        <v>55188</v>
      </c>
      <c r="T57" s="8">
        <v>44806</v>
      </c>
      <c r="U57" s="8">
        <v>137038</v>
      </c>
      <c r="V57" s="8">
        <v>3438</v>
      </c>
      <c r="W57" s="8">
        <v>5302</v>
      </c>
      <c r="X57" s="8">
        <v>2908</v>
      </c>
      <c r="Y57" s="8">
        <v>21332</v>
      </c>
      <c r="Z57" s="8">
        <v>807</v>
      </c>
      <c r="AA57" s="8">
        <v>8319</v>
      </c>
      <c r="AB57" s="8">
        <v>1685</v>
      </c>
      <c r="AC57" s="8">
        <v>9278</v>
      </c>
      <c r="AD57" s="8">
        <v>27595</v>
      </c>
    </row>
    <row r="58" spans="1:30" ht="15" customHeight="1">
      <c r="A58" s="7" t="s">
        <v>343</v>
      </c>
      <c r="B58" s="8">
        <v>12</v>
      </c>
      <c r="C58" s="8">
        <v>0</v>
      </c>
      <c r="D58" s="8">
        <v>0</v>
      </c>
      <c r="E58" s="8">
        <v>125</v>
      </c>
      <c r="F58" s="8">
        <v>0</v>
      </c>
      <c r="G58" s="8">
        <v>170</v>
      </c>
      <c r="H58" s="8">
        <v>642</v>
      </c>
      <c r="I58" s="8">
        <v>0</v>
      </c>
      <c r="J58" s="8">
        <v>693</v>
      </c>
      <c r="K58" s="8">
        <v>1656</v>
      </c>
      <c r="L58" s="8">
        <v>40</v>
      </c>
      <c r="M58" s="8">
        <v>0</v>
      </c>
      <c r="N58" s="8">
        <v>7584</v>
      </c>
      <c r="O58" s="8">
        <v>658</v>
      </c>
      <c r="P58" s="8">
        <v>23</v>
      </c>
      <c r="Q58" s="8">
        <v>121</v>
      </c>
      <c r="R58" s="8">
        <v>588</v>
      </c>
      <c r="S58" s="8">
        <v>0</v>
      </c>
      <c r="T58" s="8">
        <v>600</v>
      </c>
      <c r="U58" s="8">
        <v>52534</v>
      </c>
      <c r="V58" s="8">
        <v>201</v>
      </c>
      <c r="W58" s="8">
        <v>396</v>
      </c>
      <c r="X58" s="8">
        <v>748</v>
      </c>
      <c r="Y58" s="8">
        <v>376</v>
      </c>
      <c r="Z58" s="8">
        <v>231</v>
      </c>
      <c r="AA58" s="8">
        <v>72</v>
      </c>
      <c r="AB58" s="8">
        <v>565</v>
      </c>
      <c r="AC58" s="8">
        <v>0</v>
      </c>
      <c r="AD58" s="8">
        <v>1450</v>
      </c>
    </row>
    <row r="59" spans="1:30" ht="15" customHeight="1">
      <c r="A59" s="5" t="s">
        <v>344</v>
      </c>
      <c r="B59" s="6">
        <v>3575</v>
      </c>
      <c r="C59" s="6">
        <v>22881</v>
      </c>
      <c r="D59" s="6">
        <v>11120</v>
      </c>
      <c r="E59" s="6">
        <v>5787</v>
      </c>
      <c r="F59" s="6">
        <v>18780</v>
      </c>
      <c r="G59" s="6">
        <v>5691</v>
      </c>
      <c r="H59" s="6">
        <v>18768</v>
      </c>
      <c r="I59" s="6">
        <v>9979</v>
      </c>
      <c r="J59" s="6">
        <v>114838</v>
      </c>
      <c r="K59" s="6">
        <v>84329</v>
      </c>
      <c r="L59" s="6">
        <v>2627</v>
      </c>
      <c r="M59" s="6">
        <v>19354</v>
      </c>
      <c r="N59" s="6">
        <v>72335</v>
      </c>
      <c r="O59" s="6">
        <v>11829</v>
      </c>
      <c r="P59" s="6">
        <v>4091</v>
      </c>
      <c r="Q59" s="6">
        <v>30082</v>
      </c>
      <c r="R59" s="6">
        <v>24428</v>
      </c>
      <c r="S59" s="6">
        <v>32120</v>
      </c>
      <c r="T59" s="6">
        <v>45220</v>
      </c>
      <c r="U59" s="6">
        <v>241857</v>
      </c>
      <c r="V59" s="6">
        <v>4681</v>
      </c>
      <c r="W59" s="6">
        <v>8480</v>
      </c>
      <c r="X59" s="6">
        <v>14212</v>
      </c>
      <c r="Y59" s="6">
        <v>12581</v>
      </c>
      <c r="Z59" s="6">
        <v>3749</v>
      </c>
      <c r="AA59" s="6">
        <v>9603</v>
      </c>
      <c r="AB59" s="6">
        <v>23091</v>
      </c>
      <c r="AC59" s="6">
        <v>13897</v>
      </c>
      <c r="AD59" s="6">
        <v>18433</v>
      </c>
    </row>
    <row r="60" spans="1:30" ht="15" customHeight="1">
      <c r="A60" s="7" t="s">
        <v>31</v>
      </c>
      <c r="B60" s="8">
        <v>3500</v>
      </c>
      <c r="C60" s="8">
        <v>17500</v>
      </c>
      <c r="D60" s="8">
        <v>8000</v>
      </c>
      <c r="E60" s="8">
        <v>5000</v>
      </c>
      <c r="F60" s="8">
        <v>12000</v>
      </c>
      <c r="G60" s="8">
        <v>3500</v>
      </c>
      <c r="H60" s="8">
        <v>10000</v>
      </c>
      <c r="I60" s="8">
        <v>5000</v>
      </c>
      <c r="J60" s="8">
        <v>66000</v>
      </c>
      <c r="K60" s="8">
        <v>30000</v>
      </c>
      <c r="L60" s="8">
        <v>2500</v>
      </c>
      <c r="M60" s="8">
        <v>16800</v>
      </c>
      <c r="N60" s="8">
        <v>24500</v>
      </c>
      <c r="O60" s="8">
        <v>7650</v>
      </c>
      <c r="P60" s="8">
        <v>2500</v>
      </c>
      <c r="Q60" s="8">
        <v>20000</v>
      </c>
      <c r="R60" s="8">
        <v>7500</v>
      </c>
      <c r="S60" s="8">
        <v>20000</v>
      </c>
      <c r="T60" s="8">
        <v>25000</v>
      </c>
      <c r="U60" s="8">
        <v>0</v>
      </c>
      <c r="V60" s="8">
        <v>2028</v>
      </c>
      <c r="W60" s="8">
        <v>6000</v>
      </c>
      <c r="X60" s="8">
        <v>6000</v>
      </c>
      <c r="Y60" s="8">
        <v>8000</v>
      </c>
      <c r="Z60" s="8">
        <v>2500</v>
      </c>
      <c r="AA60" s="8">
        <v>5850</v>
      </c>
      <c r="AB60" s="8">
        <v>16250</v>
      </c>
      <c r="AC60" s="8">
        <v>3500</v>
      </c>
      <c r="AD60" s="8">
        <v>9000</v>
      </c>
    </row>
    <row r="61" spans="1:30" ht="15" customHeight="1">
      <c r="A61" s="7" t="s">
        <v>314</v>
      </c>
      <c r="B61" s="8">
        <v>0</v>
      </c>
      <c r="C61" s="8">
        <v>6500</v>
      </c>
      <c r="D61" s="8">
        <v>0</v>
      </c>
      <c r="E61" s="8">
        <v>0</v>
      </c>
      <c r="F61" s="8">
        <v>0</v>
      </c>
      <c r="G61" s="8">
        <v>0</v>
      </c>
      <c r="H61" s="8">
        <v>2633</v>
      </c>
      <c r="I61" s="8">
        <v>3940</v>
      </c>
      <c r="J61" s="8">
        <v>30302</v>
      </c>
      <c r="K61" s="8">
        <v>0</v>
      </c>
      <c r="L61" s="8">
        <v>0</v>
      </c>
      <c r="M61" s="8">
        <v>0</v>
      </c>
      <c r="N61" s="8">
        <v>7123</v>
      </c>
      <c r="O61" s="8">
        <v>660</v>
      </c>
      <c r="P61" s="8">
        <v>0</v>
      </c>
      <c r="Q61" s="8">
        <v>0</v>
      </c>
      <c r="R61" s="8">
        <v>4025</v>
      </c>
      <c r="S61" s="8">
        <v>0</v>
      </c>
      <c r="T61" s="8">
        <v>9113</v>
      </c>
      <c r="U61" s="8">
        <v>0</v>
      </c>
      <c r="V61" s="8">
        <v>0</v>
      </c>
      <c r="W61" s="8">
        <v>0</v>
      </c>
      <c r="X61" s="8">
        <v>1450</v>
      </c>
      <c r="Y61" s="8">
        <v>1125</v>
      </c>
      <c r="Z61" s="8">
        <v>0</v>
      </c>
      <c r="AA61" s="8">
        <v>0</v>
      </c>
      <c r="AB61" s="8">
        <v>0</v>
      </c>
      <c r="AC61" s="8">
        <v>0</v>
      </c>
      <c r="AD61" s="8">
        <v>900</v>
      </c>
    </row>
    <row r="62" spans="1:30" ht="15" customHeight="1">
      <c r="A62" s="7" t="s">
        <v>32</v>
      </c>
      <c r="B62" s="8">
        <v>0</v>
      </c>
      <c r="C62" s="8">
        <v>0</v>
      </c>
      <c r="D62" s="8">
        <v>219</v>
      </c>
      <c r="E62" s="8">
        <v>61</v>
      </c>
      <c r="F62" s="8">
        <v>64</v>
      </c>
      <c r="G62" s="8">
        <v>240</v>
      </c>
      <c r="H62" s="8">
        <v>1082</v>
      </c>
      <c r="I62" s="8">
        <v>517</v>
      </c>
      <c r="J62" s="8">
        <v>12310</v>
      </c>
      <c r="K62" s="8">
        <v>1173</v>
      </c>
      <c r="L62" s="8">
        <v>0</v>
      </c>
      <c r="M62" s="8">
        <v>397</v>
      </c>
      <c r="N62" s="8">
        <v>6500</v>
      </c>
      <c r="O62" s="8">
        <v>1598</v>
      </c>
      <c r="P62" s="8">
        <v>96</v>
      </c>
      <c r="Q62" s="8">
        <v>422</v>
      </c>
      <c r="R62" s="8">
        <v>3937</v>
      </c>
      <c r="S62" s="8">
        <v>1895</v>
      </c>
      <c r="T62" s="8">
        <v>2942</v>
      </c>
      <c r="U62" s="8">
        <v>132980</v>
      </c>
      <c r="V62" s="8">
        <v>161</v>
      </c>
      <c r="W62" s="8">
        <v>1927</v>
      </c>
      <c r="X62" s="8">
        <v>3115</v>
      </c>
      <c r="Y62" s="8">
        <v>469</v>
      </c>
      <c r="Z62" s="8">
        <v>91</v>
      </c>
      <c r="AA62" s="8">
        <v>546</v>
      </c>
      <c r="AB62" s="8">
        <v>3976</v>
      </c>
      <c r="AC62" s="8">
        <v>5444</v>
      </c>
      <c r="AD62" s="8">
        <v>3222</v>
      </c>
    </row>
    <row r="63" spans="1:30" ht="15" customHeight="1">
      <c r="A63" s="7" t="s">
        <v>315</v>
      </c>
      <c r="B63" s="8">
        <v>0</v>
      </c>
      <c r="C63" s="8">
        <v>0</v>
      </c>
      <c r="D63" s="8">
        <v>0</v>
      </c>
      <c r="E63" s="8">
        <v>0</v>
      </c>
      <c r="F63" s="8">
        <v>1019</v>
      </c>
      <c r="G63" s="8">
        <v>0</v>
      </c>
      <c r="H63" s="8">
        <v>41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1304</v>
      </c>
      <c r="O63" s="8">
        <v>28</v>
      </c>
      <c r="P63" s="8">
        <v>44</v>
      </c>
      <c r="Q63" s="8">
        <v>5416</v>
      </c>
      <c r="R63" s="8">
        <v>0</v>
      </c>
      <c r="S63" s="8">
        <v>0</v>
      </c>
      <c r="T63" s="8">
        <v>773</v>
      </c>
      <c r="U63" s="8">
        <v>22342</v>
      </c>
      <c r="V63" s="8">
        <v>0</v>
      </c>
      <c r="W63" s="8">
        <v>0</v>
      </c>
      <c r="X63" s="8">
        <v>268</v>
      </c>
      <c r="Y63" s="8">
        <v>0</v>
      </c>
      <c r="Z63" s="8">
        <v>42</v>
      </c>
      <c r="AA63" s="8">
        <v>656</v>
      </c>
      <c r="AB63" s="8">
        <v>0</v>
      </c>
      <c r="AC63" s="8">
        <v>559</v>
      </c>
      <c r="AD63" s="8">
        <v>4060</v>
      </c>
    </row>
    <row r="64" spans="1:30" ht="15" customHeight="1">
      <c r="A64" s="7" t="s">
        <v>33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</row>
    <row r="65" spans="1:30" ht="15" customHeight="1">
      <c r="A65" s="7" t="s">
        <v>345</v>
      </c>
      <c r="B65" s="8">
        <v>0</v>
      </c>
      <c r="C65" s="8">
        <v>863</v>
      </c>
      <c r="D65" s="8">
        <v>1078</v>
      </c>
      <c r="E65" s="8">
        <v>172</v>
      </c>
      <c r="F65" s="8">
        <v>6420</v>
      </c>
      <c r="G65" s="8">
        <v>675</v>
      </c>
      <c r="H65" s="8">
        <v>835</v>
      </c>
      <c r="I65" s="8">
        <v>131</v>
      </c>
      <c r="J65" s="8">
        <v>2117</v>
      </c>
      <c r="K65" s="8">
        <v>44723</v>
      </c>
      <c r="L65" s="8">
        <v>55</v>
      </c>
      <c r="M65" s="8">
        <v>429</v>
      </c>
      <c r="N65" s="8">
        <v>31620</v>
      </c>
      <c r="O65" s="8">
        <v>398</v>
      </c>
      <c r="P65" s="8">
        <v>1053</v>
      </c>
      <c r="Q65" s="8">
        <v>4104</v>
      </c>
      <c r="R65" s="8">
        <v>1736</v>
      </c>
      <c r="S65" s="8">
        <v>8468</v>
      </c>
      <c r="T65" s="8">
        <v>5462</v>
      </c>
      <c r="U65" s="8">
        <v>55184</v>
      </c>
      <c r="V65" s="8">
        <v>0</v>
      </c>
      <c r="W65" s="8">
        <v>3</v>
      </c>
      <c r="X65" s="8">
        <v>1988</v>
      </c>
      <c r="Y65" s="8">
        <v>1633</v>
      </c>
      <c r="Z65" s="8">
        <v>536</v>
      </c>
      <c r="AA65" s="8">
        <v>1159</v>
      </c>
      <c r="AB65" s="8">
        <v>350</v>
      </c>
      <c r="AC65" s="8">
        <v>3662</v>
      </c>
      <c r="AD65" s="8">
        <v>789</v>
      </c>
    </row>
    <row r="66" spans="1:30" ht="15" customHeight="1">
      <c r="A66" s="7" t="s">
        <v>34</v>
      </c>
      <c r="B66" s="8">
        <v>0</v>
      </c>
      <c r="C66" s="8">
        <v>0</v>
      </c>
      <c r="D66" s="8">
        <v>0</v>
      </c>
      <c r="E66" s="8">
        <v>0</v>
      </c>
      <c r="F66" s="8">
        <v>196</v>
      </c>
      <c r="G66" s="8">
        <v>0</v>
      </c>
      <c r="H66" s="8">
        <v>28</v>
      </c>
      <c r="I66" s="8">
        <v>0</v>
      </c>
      <c r="J66" s="8">
        <v>1783</v>
      </c>
      <c r="K66" s="8">
        <v>6493</v>
      </c>
      <c r="L66" s="8">
        <v>0</v>
      </c>
      <c r="M66" s="8">
        <v>85</v>
      </c>
      <c r="N66" s="8">
        <v>16132</v>
      </c>
      <c r="O66" s="8">
        <v>28</v>
      </c>
      <c r="P66" s="8">
        <v>0</v>
      </c>
      <c r="Q66" s="8">
        <v>227</v>
      </c>
      <c r="R66" s="8">
        <v>0</v>
      </c>
      <c r="S66" s="8">
        <v>2854</v>
      </c>
      <c r="T66" s="8">
        <v>0</v>
      </c>
      <c r="U66" s="8">
        <v>4394</v>
      </c>
      <c r="V66" s="8">
        <v>0</v>
      </c>
      <c r="W66" s="8">
        <v>0</v>
      </c>
      <c r="X66" s="8">
        <v>0</v>
      </c>
      <c r="Y66" s="8">
        <v>1108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</row>
    <row r="67" spans="1:30" ht="15" customHeight="1">
      <c r="A67" s="7" t="s">
        <v>346</v>
      </c>
      <c r="B67" s="8">
        <v>0</v>
      </c>
      <c r="C67" s="8">
        <v>863</v>
      </c>
      <c r="D67" s="8">
        <v>1078</v>
      </c>
      <c r="E67" s="8">
        <v>172</v>
      </c>
      <c r="F67" s="8">
        <v>6224</v>
      </c>
      <c r="G67" s="8">
        <v>675</v>
      </c>
      <c r="H67" s="8">
        <v>807</v>
      </c>
      <c r="I67" s="8">
        <v>131</v>
      </c>
      <c r="J67" s="8">
        <v>334</v>
      </c>
      <c r="K67" s="8">
        <v>38230</v>
      </c>
      <c r="L67" s="8">
        <v>55</v>
      </c>
      <c r="M67" s="8">
        <v>344</v>
      </c>
      <c r="N67" s="8">
        <v>15488</v>
      </c>
      <c r="O67" s="8">
        <v>370</v>
      </c>
      <c r="P67" s="8">
        <v>1053</v>
      </c>
      <c r="Q67" s="8">
        <v>3877</v>
      </c>
      <c r="R67" s="8">
        <v>1736</v>
      </c>
      <c r="S67" s="8">
        <v>5614</v>
      </c>
      <c r="T67" s="8">
        <v>5462</v>
      </c>
      <c r="U67" s="8">
        <v>50790</v>
      </c>
      <c r="V67" s="8">
        <v>0</v>
      </c>
      <c r="W67" s="8">
        <v>3</v>
      </c>
      <c r="X67" s="8">
        <v>1988</v>
      </c>
      <c r="Y67" s="8">
        <v>525</v>
      </c>
      <c r="Z67" s="8">
        <v>536</v>
      </c>
      <c r="AA67" s="8">
        <v>1159</v>
      </c>
      <c r="AB67" s="8">
        <v>350</v>
      </c>
      <c r="AC67" s="8">
        <v>3662</v>
      </c>
      <c r="AD67" s="8">
        <v>789</v>
      </c>
    </row>
    <row r="68" spans="1:30" ht="15" customHeight="1">
      <c r="A68" s="7" t="s">
        <v>35</v>
      </c>
      <c r="B68" s="8">
        <v>16</v>
      </c>
      <c r="C68" s="8">
        <v>-2637</v>
      </c>
      <c r="D68" s="8">
        <v>1269</v>
      </c>
      <c r="E68" s="8">
        <v>298</v>
      </c>
      <c r="F68" s="8">
        <v>-846</v>
      </c>
      <c r="G68" s="8">
        <v>830</v>
      </c>
      <c r="H68" s="8">
        <v>3003</v>
      </c>
      <c r="I68" s="8">
        <v>0</v>
      </c>
      <c r="J68" s="8">
        <v>37</v>
      </c>
      <c r="K68" s="8">
        <v>6512</v>
      </c>
      <c r="L68" s="8">
        <v>31</v>
      </c>
      <c r="M68" s="8">
        <v>1240</v>
      </c>
      <c r="N68" s="8">
        <v>0</v>
      </c>
      <c r="O68" s="8">
        <v>769</v>
      </c>
      <c r="P68" s="8">
        <v>263</v>
      </c>
      <c r="Q68" s="8">
        <v>-409</v>
      </c>
      <c r="R68" s="8">
        <v>3518</v>
      </c>
      <c r="S68" s="8">
        <v>1288</v>
      </c>
      <c r="T68" s="8">
        <v>0</v>
      </c>
      <c r="U68" s="8">
        <v>21918</v>
      </c>
      <c r="V68" s="8">
        <v>2147</v>
      </c>
      <c r="W68" s="8">
        <v>0</v>
      </c>
      <c r="X68" s="8">
        <v>562</v>
      </c>
      <c r="Y68" s="8">
        <v>921</v>
      </c>
      <c r="Z68" s="8">
        <v>474</v>
      </c>
      <c r="AA68" s="8">
        <v>767</v>
      </c>
      <c r="AB68" s="8">
        <v>1275</v>
      </c>
      <c r="AC68" s="8">
        <v>0</v>
      </c>
      <c r="AD68" s="8">
        <v>0</v>
      </c>
    </row>
    <row r="69" spans="1:30" ht="15" customHeight="1">
      <c r="A69" s="9" t="s">
        <v>347</v>
      </c>
      <c r="B69" s="10">
        <v>59</v>
      </c>
      <c r="C69" s="10">
        <v>655</v>
      </c>
      <c r="D69" s="10">
        <v>554</v>
      </c>
      <c r="E69" s="10">
        <v>256</v>
      </c>
      <c r="F69" s="10">
        <v>123</v>
      </c>
      <c r="G69" s="10">
        <v>446</v>
      </c>
      <c r="H69" s="10">
        <v>1174</v>
      </c>
      <c r="I69" s="10">
        <v>391</v>
      </c>
      <c r="J69" s="10">
        <v>4072</v>
      </c>
      <c r="K69" s="10">
        <v>1921</v>
      </c>
      <c r="L69" s="10">
        <v>41</v>
      </c>
      <c r="M69" s="10">
        <v>488</v>
      </c>
      <c r="N69" s="10">
        <v>1288</v>
      </c>
      <c r="O69" s="10">
        <v>726</v>
      </c>
      <c r="P69" s="10">
        <v>135</v>
      </c>
      <c r="Q69" s="10">
        <v>549</v>
      </c>
      <c r="R69" s="10">
        <v>3712</v>
      </c>
      <c r="S69" s="10">
        <v>469</v>
      </c>
      <c r="T69" s="10">
        <v>1930</v>
      </c>
      <c r="U69" s="10">
        <v>9433</v>
      </c>
      <c r="V69" s="10">
        <v>345</v>
      </c>
      <c r="W69" s="10">
        <v>550</v>
      </c>
      <c r="X69" s="10">
        <v>829</v>
      </c>
      <c r="Y69" s="10">
        <v>433</v>
      </c>
      <c r="Z69" s="10">
        <v>106</v>
      </c>
      <c r="AA69" s="10">
        <v>625</v>
      </c>
      <c r="AB69" s="10">
        <v>1240</v>
      </c>
      <c r="AC69" s="10">
        <v>732</v>
      </c>
      <c r="AD69" s="10">
        <v>462</v>
      </c>
    </row>
    <row r="70" ht="15" customHeight="1"/>
    <row r="71" ht="15" customHeight="1"/>
    <row r="72" ht="15" customHeight="1">
      <c r="A72" s="28" t="s">
        <v>195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showGridLines="0" zoomScalePageLayoutView="0" workbookViewId="0" topLeftCell="A45">
      <selection activeCell="AZ7" sqref="AZ7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12.140625" style="3" bestFit="1" customWidth="1"/>
    <col min="5" max="47" width="10.7109375" style="3" customWidth="1"/>
    <col min="48" max="48" width="9.8515625" style="3" customWidth="1"/>
    <col min="49" max="49" width="10.28125" style="3" bestFit="1" customWidth="1"/>
    <col min="50" max="52" width="10.7109375" style="3" customWidth="1"/>
  </cols>
  <sheetData>
    <row r="1" spans="1:52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12.75">
      <c r="A2" s="1" t="s">
        <v>398</v>
      </c>
    </row>
    <row r="5" ht="12.75">
      <c r="A5" s="1" t="s">
        <v>391</v>
      </c>
    </row>
    <row r="6" spans="2:52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2:52" ht="30" customHeight="1">
      <c r="B7" s="26" t="s">
        <v>51</v>
      </c>
      <c r="C7" s="26" t="s">
        <v>386</v>
      </c>
      <c r="D7" s="26" t="s">
        <v>287</v>
      </c>
      <c r="E7" s="26" t="s">
        <v>368</v>
      </c>
      <c r="F7" s="26" t="s">
        <v>375</v>
      </c>
      <c r="G7" s="26" t="s">
        <v>13</v>
      </c>
      <c r="H7" s="26" t="s">
        <v>371</v>
      </c>
      <c r="I7" s="26" t="s">
        <v>372</v>
      </c>
      <c r="J7" s="26" t="s">
        <v>65</v>
      </c>
      <c r="K7" s="26" t="s">
        <v>44</v>
      </c>
      <c r="L7" s="26" t="s">
        <v>357</v>
      </c>
      <c r="M7" s="26" t="s">
        <v>37</v>
      </c>
      <c r="N7" s="26" t="s">
        <v>12</v>
      </c>
      <c r="O7" s="26" t="s">
        <v>358</v>
      </c>
      <c r="P7" s="26" t="s">
        <v>190</v>
      </c>
      <c r="Q7" s="26" t="s">
        <v>191</v>
      </c>
      <c r="R7" s="26" t="s">
        <v>365</v>
      </c>
      <c r="S7" s="26" t="s">
        <v>40</v>
      </c>
      <c r="T7" s="26" t="s">
        <v>349</v>
      </c>
      <c r="U7" s="26" t="s">
        <v>69</v>
      </c>
      <c r="V7" s="26" t="s">
        <v>54</v>
      </c>
      <c r="W7" s="26" t="s">
        <v>186</v>
      </c>
      <c r="X7" s="26" t="s">
        <v>366</v>
      </c>
      <c r="Y7" s="26" t="s">
        <v>42</v>
      </c>
      <c r="Z7" s="26" t="s">
        <v>296</v>
      </c>
      <c r="AA7" s="26" t="s">
        <v>71</v>
      </c>
      <c r="AB7" s="26" t="s">
        <v>187</v>
      </c>
      <c r="AC7" s="26" t="s">
        <v>72</v>
      </c>
      <c r="AD7" s="26" t="s">
        <v>8</v>
      </c>
      <c r="AE7" s="26" t="s">
        <v>388</v>
      </c>
      <c r="AF7" s="26" t="s">
        <v>389</v>
      </c>
      <c r="AG7" s="26" t="s">
        <v>359</v>
      </c>
      <c r="AH7" s="26" t="s">
        <v>112</v>
      </c>
      <c r="AI7" s="26" t="s">
        <v>189</v>
      </c>
      <c r="AJ7" s="26" t="s">
        <v>188</v>
      </c>
      <c r="AK7" s="26" t="s">
        <v>10</v>
      </c>
      <c r="AL7" s="26" t="s">
        <v>38</v>
      </c>
      <c r="AM7" s="26" t="s">
        <v>111</v>
      </c>
      <c r="AN7" s="26" t="s">
        <v>363</v>
      </c>
      <c r="AO7" s="26" t="s">
        <v>373</v>
      </c>
      <c r="AP7" s="26" t="s">
        <v>183</v>
      </c>
      <c r="AQ7" s="26" t="s">
        <v>76</v>
      </c>
      <c r="AR7" s="26" t="s">
        <v>77</v>
      </c>
      <c r="AS7" s="26" t="s">
        <v>378</v>
      </c>
      <c r="AT7" s="26" t="s">
        <v>379</v>
      </c>
      <c r="AU7" s="26" t="s">
        <v>289</v>
      </c>
      <c r="AV7" s="26" t="s">
        <v>116</v>
      </c>
      <c r="AW7" s="26" t="s">
        <v>117</v>
      </c>
      <c r="AX7" s="26" t="s">
        <v>364</v>
      </c>
      <c r="AY7" s="26" t="s">
        <v>367</v>
      </c>
      <c r="AZ7" s="26" t="s">
        <v>298</v>
      </c>
    </row>
    <row r="8" spans="2:52" ht="15" customHeight="1">
      <c r="B8" s="19" t="s">
        <v>79</v>
      </c>
      <c r="C8" s="19" t="s">
        <v>79</v>
      </c>
      <c r="D8" s="19"/>
      <c r="E8" s="19" t="s">
        <v>79</v>
      </c>
      <c r="F8" s="19"/>
      <c r="G8" s="19" t="s">
        <v>79</v>
      </c>
      <c r="H8" s="19"/>
      <c r="I8" s="19"/>
      <c r="J8" s="19" t="s">
        <v>79</v>
      </c>
      <c r="K8" s="19" t="s">
        <v>79</v>
      </c>
      <c r="L8" s="19"/>
      <c r="M8" s="19" t="s">
        <v>79</v>
      </c>
      <c r="N8" s="19"/>
      <c r="O8" s="19"/>
      <c r="P8" s="19"/>
      <c r="Q8" s="19"/>
      <c r="R8" s="19" t="s">
        <v>79</v>
      </c>
      <c r="S8" s="19"/>
      <c r="T8" s="19"/>
      <c r="U8" s="19"/>
      <c r="V8" s="19"/>
      <c r="W8" s="19" t="s">
        <v>79</v>
      </c>
      <c r="X8" s="19" t="s">
        <v>79</v>
      </c>
      <c r="Y8" s="19" t="s">
        <v>79</v>
      </c>
      <c r="Z8" s="19"/>
      <c r="AA8" s="19"/>
      <c r="AB8" s="19"/>
      <c r="AC8" s="19" t="s">
        <v>79</v>
      </c>
      <c r="AD8" s="19"/>
      <c r="AE8" s="19" t="s">
        <v>79</v>
      </c>
      <c r="AF8" s="19" t="s">
        <v>79</v>
      </c>
      <c r="AG8" s="19"/>
      <c r="AH8" s="19"/>
      <c r="AI8" s="19"/>
      <c r="AJ8" s="19" t="s">
        <v>79</v>
      </c>
      <c r="AK8" s="19"/>
      <c r="AL8" s="19" t="s">
        <v>79</v>
      </c>
      <c r="AM8" s="19"/>
      <c r="AN8" s="19" t="s">
        <v>79</v>
      </c>
      <c r="AO8" s="19"/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9"/>
      <c r="AW8" s="19" t="s">
        <v>79</v>
      </c>
      <c r="AX8" s="19" t="s">
        <v>79</v>
      </c>
      <c r="AY8" s="19" t="s">
        <v>79</v>
      </c>
      <c r="AZ8" s="19" t="s">
        <v>79</v>
      </c>
    </row>
    <row r="9" spans="1:52" ht="15" customHeight="1">
      <c r="A9" s="5" t="s">
        <v>16</v>
      </c>
      <c r="B9" s="6">
        <v>2188237</v>
      </c>
      <c r="C9" s="6">
        <v>165891</v>
      </c>
      <c r="D9" s="6">
        <v>353456</v>
      </c>
      <c r="E9" s="6">
        <v>248782</v>
      </c>
      <c r="F9" s="6">
        <v>242342</v>
      </c>
      <c r="G9" s="6">
        <v>4207782</v>
      </c>
      <c r="H9" s="6">
        <v>304994.27844</v>
      </c>
      <c r="I9" s="6">
        <v>5824465</v>
      </c>
      <c r="J9" s="6">
        <v>3326257</v>
      </c>
      <c r="K9" s="6">
        <v>305725</v>
      </c>
      <c r="L9" s="6">
        <v>3775250</v>
      </c>
      <c r="M9" s="6">
        <v>1162130</v>
      </c>
      <c r="N9" s="6">
        <v>68528026</v>
      </c>
      <c r="O9" s="6">
        <v>4381866</v>
      </c>
      <c r="P9" s="6">
        <v>44081680</v>
      </c>
      <c r="Q9" s="6">
        <v>2263639</v>
      </c>
      <c r="R9" s="6">
        <v>231243.11700000006</v>
      </c>
      <c r="S9" s="6">
        <v>8037258</v>
      </c>
      <c r="T9" s="6">
        <v>244714</v>
      </c>
      <c r="U9" s="6">
        <v>4496287</v>
      </c>
      <c r="V9" s="6">
        <v>4312069</v>
      </c>
      <c r="W9" s="6">
        <v>317140</v>
      </c>
      <c r="X9" s="6">
        <v>79432.685</v>
      </c>
      <c r="Y9" s="6">
        <v>2139600.07338</v>
      </c>
      <c r="Z9" s="6">
        <v>23691244</v>
      </c>
      <c r="AA9" s="6">
        <v>4648341</v>
      </c>
      <c r="AB9" s="6">
        <v>1050274</v>
      </c>
      <c r="AC9" s="6">
        <v>2431350</v>
      </c>
      <c r="AD9" s="6">
        <v>30692439</v>
      </c>
      <c r="AE9" s="6">
        <v>253526.51499999998</v>
      </c>
      <c r="AF9" s="6">
        <v>510248.13200000004</v>
      </c>
      <c r="AG9" s="6">
        <v>841285.2455475511</v>
      </c>
      <c r="AH9" s="6">
        <v>8333946</v>
      </c>
      <c r="AI9" s="6">
        <v>34635.67</v>
      </c>
      <c r="AJ9" s="6">
        <v>325181</v>
      </c>
      <c r="AK9" s="6">
        <v>72579285</v>
      </c>
      <c r="AL9" s="6">
        <v>14503127</v>
      </c>
      <c r="AM9" s="6">
        <v>525119</v>
      </c>
      <c r="AN9" s="6">
        <v>395020.607</v>
      </c>
      <c r="AO9" s="6">
        <v>6854116</v>
      </c>
      <c r="AP9" s="6">
        <v>328829.8306</v>
      </c>
      <c r="AQ9" s="6">
        <v>1254660.993</v>
      </c>
      <c r="AR9" s="6">
        <v>1713464</v>
      </c>
      <c r="AS9" s="6">
        <v>480377</v>
      </c>
      <c r="AT9" s="6">
        <v>8014320</v>
      </c>
      <c r="AU9" s="6">
        <v>737847</v>
      </c>
      <c r="AV9" s="6">
        <v>2334630</v>
      </c>
      <c r="AW9" s="6">
        <v>12272268.050000003</v>
      </c>
      <c r="AX9" s="6">
        <v>274899</v>
      </c>
      <c r="AY9" s="6">
        <v>54226</v>
      </c>
      <c r="AZ9" s="6">
        <v>5974904</v>
      </c>
    </row>
    <row r="10" spans="1:52" ht="15" customHeight="1">
      <c r="A10" s="7" t="s">
        <v>118</v>
      </c>
      <c r="B10" s="8">
        <v>282530</v>
      </c>
      <c r="C10" s="8">
        <v>60096</v>
      </c>
      <c r="D10" s="8">
        <v>8983</v>
      </c>
      <c r="E10" s="8">
        <v>9904</v>
      </c>
      <c r="F10" s="8">
        <v>3955</v>
      </c>
      <c r="G10" s="8">
        <v>120448</v>
      </c>
      <c r="H10" s="8">
        <v>39559.80754</v>
      </c>
      <c r="I10" s="8">
        <v>180869</v>
      </c>
      <c r="J10" s="8">
        <v>90294</v>
      </c>
      <c r="K10" s="8">
        <v>4577</v>
      </c>
      <c r="L10" s="8">
        <v>121009</v>
      </c>
      <c r="M10" s="8">
        <v>22397.6</v>
      </c>
      <c r="N10" s="8">
        <v>2034879</v>
      </c>
      <c r="O10" s="8">
        <v>2754</v>
      </c>
      <c r="P10" s="8">
        <v>1136362</v>
      </c>
      <c r="Q10" s="8">
        <v>14289</v>
      </c>
      <c r="R10" s="8">
        <v>43997.836</v>
      </c>
      <c r="S10" s="8">
        <v>256792</v>
      </c>
      <c r="T10" s="8">
        <v>32447</v>
      </c>
      <c r="U10" s="8">
        <v>30287</v>
      </c>
      <c r="V10" s="8">
        <v>144449</v>
      </c>
      <c r="W10" s="8">
        <v>4957</v>
      </c>
      <c r="X10" s="8">
        <v>468.739</v>
      </c>
      <c r="Y10" s="8">
        <v>44195.5784</v>
      </c>
      <c r="Z10" s="8">
        <v>536753</v>
      </c>
      <c r="AA10" s="8">
        <v>330471</v>
      </c>
      <c r="AB10" s="8">
        <v>16966</v>
      </c>
      <c r="AC10" s="8">
        <v>26288</v>
      </c>
      <c r="AD10" s="8">
        <v>741032</v>
      </c>
      <c r="AE10" s="8">
        <v>2479.6319999999996</v>
      </c>
      <c r="AF10" s="8">
        <v>5117.754</v>
      </c>
      <c r="AG10" s="8">
        <v>4598.023359999999</v>
      </c>
      <c r="AH10" s="8">
        <v>328024</v>
      </c>
      <c r="AI10" s="8">
        <v>3932.779</v>
      </c>
      <c r="AJ10" s="8">
        <v>16607</v>
      </c>
      <c r="AK10" s="8">
        <v>1749243</v>
      </c>
      <c r="AL10" s="8">
        <v>84593</v>
      </c>
      <c r="AM10" s="8">
        <v>1070</v>
      </c>
      <c r="AN10" s="8">
        <v>2809.787</v>
      </c>
      <c r="AO10" s="8">
        <v>318030</v>
      </c>
      <c r="AP10" s="8">
        <v>10076.082999999999</v>
      </c>
      <c r="AQ10" s="8">
        <v>31716.684</v>
      </c>
      <c r="AR10" s="8">
        <v>84142</v>
      </c>
      <c r="AS10" s="8">
        <v>7563</v>
      </c>
      <c r="AT10" s="8">
        <v>17481</v>
      </c>
      <c r="AU10" s="8">
        <v>8946</v>
      </c>
      <c r="AV10" s="8">
        <v>29962</v>
      </c>
      <c r="AW10" s="8">
        <v>310674.8</v>
      </c>
      <c r="AX10" s="8">
        <v>3622</v>
      </c>
      <c r="AY10" s="8">
        <v>1738</v>
      </c>
      <c r="AZ10" s="8">
        <v>113518</v>
      </c>
    </row>
    <row r="11" spans="1:52" ht="15" customHeight="1">
      <c r="A11" s="7" t="s">
        <v>119</v>
      </c>
      <c r="B11" s="8">
        <v>13664</v>
      </c>
      <c r="C11" s="8">
        <v>1969</v>
      </c>
      <c r="D11" s="8">
        <v>3061</v>
      </c>
      <c r="E11" s="8">
        <v>2180</v>
      </c>
      <c r="F11" s="8">
        <v>223</v>
      </c>
      <c r="G11" s="8">
        <v>75687</v>
      </c>
      <c r="H11" s="8">
        <v>11637.88881</v>
      </c>
      <c r="I11" s="8">
        <v>93084</v>
      </c>
      <c r="J11" s="8">
        <v>67799</v>
      </c>
      <c r="K11" s="8">
        <v>4133</v>
      </c>
      <c r="L11" s="8">
        <v>65508</v>
      </c>
      <c r="M11" s="8">
        <v>5350.3</v>
      </c>
      <c r="N11" s="8">
        <v>1350175</v>
      </c>
      <c r="O11" s="8">
        <v>670</v>
      </c>
      <c r="P11" s="8">
        <v>692504</v>
      </c>
      <c r="Q11" s="8">
        <v>7415</v>
      </c>
      <c r="R11" s="8">
        <v>0</v>
      </c>
      <c r="S11" s="8">
        <v>155607</v>
      </c>
      <c r="T11" s="8">
        <v>346</v>
      </c>
      <c r="U11" s="8">
        <v>19977</v>
      </c>
      <c r="V11" s="8">
        <v>91513</v>
      </c>
      <c r="W11" s="8">
        <v>0</v>
      </c>
      <c r="X11" s="8">
        <v>395.419</v>
      </c>
      <c r="Y11" s="8">
        <v>26290.25631</v>
      </c>
      <c r="Z11" s="8">
        <v>297353</v>
      </c>
      <c r="AA11" s="8">
        <v>241970</v>
      </c>
      <c r="AB11" s="8">
        <v>86</v>
      </c>
      <c r="AC11" s="8">
        <v>8962</v>
      </c>
      <c r="AD11" s="8">
        <v>527484</v>
      </c>
      <c r="AE11" s="8">
        <v>1378.388</v>
      </c>
      <c r="AF11" s="8">
        <v>1897.349</v>
      </c>
      <c r="AG11" s="8">
        <v>381.87361</v>
      </c>
      <c r="AH11" s="8">
        <v>216096</v>
      </c>
      <c r="AI11" s="8">
        <v>117.957</v>
      </c>
      <c r="AJ11" s="8">
        <v>32</v>
      </c>
      <c r="AK11" s="8">
        <v>1096039</v>
      </c>
      <c r="AL11" s="8">
        <v>53427</v>
      </c>
      <c r="AM11" s="8">
        <v>2</v>
      </c>
      <c r="AN11" s="8">
        <v>4.555</v>
      </c>
      <c r="AO11" s="8">
        <v>224719</v>
      </c>
      <c r="AP11" s="8">
        <v>1697.692</v>
      </c>
      <c r="AQ11" s="8">
        <v>4905.862</v>
      </c>
      <c r="AR11" s="8">
        <v>42759</v>
      </c>
      <c r="AS11" s="8">
        <v>534</v>
      </c>
      <c r="AT11" s="8">
        <v>17391</v>
      </c>
      <c r="AU11" s="8">
        <v>311</v>
      </c>
      <c r="AV11" s="8">
        <v>5566</v>
      </c>
      <c r="AW11" s="8">
        <v>206442.8</v>
      </c>
      <c r="AX11" s="8">
        <v>10</v>
      </c>
      <c r="AY11" s="8">
        <v>307</v>
      </c>
      <c r="AZ11" s="8">
        <v>67623</v>
      </c>
    </row>
    <row r="12" spans="1:52" ht="15" customHeight="1">
      <c r="A12" s="7" t="s">
        <v>120</v>
      </c>
      <c r="B12" s="8">
        <v>268866</v>
      </c>
      <c r="C12" s="8">
        <v>58127</v>
      </c>
      <c r="D12" s="8">
        <v>5922</v>
      </c>
      <c r="E12" s="8">
        <v>7724</v>
      </c>
      <c r="F12" s="8">
        <v>3732</v>
      </c>
      <c r="G12" s="8">
        <v>44761</v>
      </c>
      <c r="H12" s="8">
        <v>27921.91873</v>
      </c>
      <c r="I12" s="8">
        <v>87785</v>
      </c>
      <c r="J12" s="8">
        <v>22495</v>
      </c>
      <c r="K12" s="8">
        <v>444</v>
      </c>
      <c r="L12" s="8">
        <v>55501</v>
      </c>
      <c r="M12" s="8">
        <v>17047.3</v>
      </c>
      <c r="N12" s="8">
        <v>684704</v>
      </c>
      <c r="O12" s="8">
        <v>2084</v>
      </c>
      <c r="P12" s="8">
        <v>443858</v>
      </c>
      <c r="Q12" s="8">
        <v>6874</v>
      </c>
      <c r="R12" s="8">
        <v>43997.836</v>
      </c>
      <c r="S12" s="8">
        <v>101185</v>
      </c>
      <c r="T12" s="8">
        <v>32101</v>
      </c>
      <c r="U12" s="8">
        <v>10310</v>
      </c>
      <c r="V12" s="8">
        <v>52936</v>
      </c>
      <c r="W12" s="8">
        <v>4957</v>
      </c>
      <c r="X12" s="8">
        <v>73.32</v>
      </c>
      <c r="Y12" s="8">
        <v>17905.32209</v>
      </c>
      <c r="Z12" s="8">
        <v>239400</v>
      </c>
      <c r="AA12" s="8">
        <v>88501</v>
      </c>
      <c r="AB12" s="8">
        <v>16880</v>
      </c>
      <c r="AC12" s="8">
        <v>17326</v>
      </c>
      <c r="AD12" s="8">
        <v>213548</v>
      </c>
      <c r="AE12" s="8">
        <v>1101.244</v>
      </c>
      <c r="AF12" s="8">
        <v>3220.405</v>
      </c>
      <c r="AG12" s="8">
        <v>4216.14975</v>
      </c>
      <c r="AH12" s="8">
        <v>111928</v>
      </c>
      <c r="AI12" s="8">
        <v>3814.822</v>
      </c>
      <c r="AJ12" s="8">
        <v>16575</v>
      </c>
      <c r="AK12" s="8">
        <v>653204</v>
      </c>
      <c r="AL12" s="8">
        <v>31166</v>
      </c>
      <c r="AM12" s="8">
        <v>1068</v>
      </c>
      <c r="AN12" s="8">
        <v>2805.232</v>
      </c>
      <c r="AO12" s="8">
        <v>93311</v>
      </c>
      <c r="AP12" s="8">
        <v>8378.391</v>
      </c>
      <c r="AQ12" s="8">
        <v>26810.822</v>
      </c>
      <c r="AR12" s="8">
        <v>41383</v>
      </c>
      <c r="AS12" s="8">
        <v>7029</v>
      </c>
      <c r="AT12" s="8">
        <v>90</v>
      </c>
      <c r="AU12" s="8">
        <v>8635</v>
      </c>
      <c r="AV12" s="8">
        <v>24396</v>
      </c>
      <c r="AW12" s="8">
        <v>104232</v>
      </c>
      <c r="AX12" s="8">
        <v>3612</v>
      </c>
      <c r="AY12" s="8">
        <v>1431</v>
      </c>
      <c r="AZ12" s="8">
        <v>45895</v>
      </c>
    </row>
    <row r="13" spans="1:52" ht="15" customHeight="1">
      <c r="A13" s="7" t="s">
        <v>121</v>
      </c>
      <c r="B13" s="8">
        <v>1858339</v>
      </c>
      <c r="C13" s="8">
        <v>101280</v>
      </c>
      <c r="D13" s="8">
        <v>165563</v>
      </c>
      <c r="E13" s="8">
        <v>203657</v>
      </c>
      <c r="F13" s="8">
        <v>200645</v>
      </c>
      <c r="G13" s="8">
        <v>3661527</v>
      </c>
      <c r="H13" s="8">
        <v>49307.89892000001</v>
      </c>
      <c r="I13" s="8">
        <v>4703868</v>
      </c>
      <c r="J13" s="8">
        <v>1988150</v>
      </c>
      <c r="K13" s="8">
        <v>287704</v>
      </c>
      <c r="L13" s="8">
        <v>3436956</v>
      </c>
      <c r="M13" s="8">
        <v>1057739.7</v>
      </c>
      <c r="N13" s="8">
        <v>52565466</v>
      </c>
      <c r="O13" s="8">
        <v>1948892</v>
      </c>
      <c r="P13" s="8">
        <v>32423995</v>
      </c>
      <c r="Q13" s="8">
        <v>1416163</v>
      </c>
      <c r="R13" s="8">
        <v>16075.036000000002</v>
      </c>
      <c r="S13" s="8">
        <v>6605380</v>
      </c>
      <c r="T13" s="8">
        <v>43420</v>
      </c>
      <c r="U13" s="8">
        <v>4212826</v>
      </c>
      <c r="V13" s="8">
        <v>3904419</v>
      </c>
      <c r="W13" s="8">
        <v>290610</v>
      </c>
      <c r="X13" s="8">
        <v>69684.621</v>
      </c>
      <c r="Y13" s="8">
        <v>1659914.3043799999</v>
      </c>
      <c r="Z13" s="8">
        <v>19776332</v>
      </c>
      <c r="AA13" s="8">
        <v>3690505</v>
      </c>
      <c r="AB13" s="8">
        <v>299120</v>
      </c>
      <c r="AC13" s="8">
        <v>1125418</v>
      </c>
      <c r="AD13" s="8">
        <v>22250454</v>
      </c>
      <c r="AE13" s="8">
        <v>232246.968</v>
      </c>
      <c r="AF13" s="8">
        <v>456568.123</v>
      </c>
      <c r="AG13" s="8">
        <v>396167.56154</v>
      </c>
      <c r="AH13" s="8">
        <v>6344080</v>
      </c>
      <c r="AI13" s="8">
        <v>3137.37</v>
      </c>
      <c r="AJ13" s="8">
        <v>301558</v>
      </c>
      <c r="AK13" s="8">
        <v>55030897</v>
      </c>
      <c r="AL13" s="8">
        <v>10064172</v>
      </c>
      <c r="AM13" s="8">
        <v>501117</v>
      </c>
      <c r="AN13" s="8">
        <v>364120.244</v>
      </c>
      <c r="AO13" s="8">
        <v>6375749</v>
      </c>
      <c r="AP13" s="8">
        <v>280630.33</v>
      </c>
      <c r="AQ13" s="8">
        <v>700930.03</v>
      </c>
      <c r="AR13" s="8">
        <v>1382686</v>
      </c>
      <c r="AS13" s="8">
        <v>444417</v>
      </c>
      <c r="AT13" s="8">
        <v>7874885</v>
      </c>
      <c r="AU13" s="8">
        <v>615417</v>
      </c>
      <c r="AV13" s="8">
        <v>1648947</v>
      </c>
      <c r="AW13" s="8">
        <v>11427301.8</v>
      </c>
      <c r="AX13" s="8">
        <v>269503</v>
      </c>
      <c r="AY13" s="8">
        <v>51421</v>
      </c>
      <c r="AZ13" s="8">
        <v>5122979</v>
      </c>
    </row>
    <row r="14" spans="1:52" ht="15" customHeight="1">
      <c r="A14" s="7" t="s">
        <v>122</v>
      </c>
      <c r="B14" s="8">
        <v>490146</v>
      </c>
      <c r="C14" s="8">
        <v>82814</v>
      </c>
      <c r="D14" s="8">
        <v>9089</v>
      </c>
      <c r="E14" s="8">
        <v>101</v>
      </c>
      <c r="F14" s="8">
        <v>44940</v>
      </c>
      <c r="G14" s="8">
        <v>260496</v>
      </c>
      <c r="H14" s="8">
        <v>17703.80585</v>
      </c>
      <c r="I14" s="8">
        <v>120996</v>
      </c>
      <c r="J14" s="8">
        <v>26006</v>
      </c>
      <c r="K14" s="8">
        <v>280545</v>
      </c>
      <c r="L14" s="8">
        <v>339092</v>
      </c>
      <c r="M14" s="8">
        <v>82478</v>
      </c>
      <c r="N14" s="8">
        <v>2787643</v>
      </c>
      <c r="O14" s="8">
        <v>1651714</v>
      </c>
      <c r="P14" s="8">
        <v>5326516</v>
      </c>
      <c r="Q14" s="8">
        <v>989557</v>
      </c>
      <c r="R14" s="8">
        <v>15744.459</v>
      </c>
      <c r="S14" s="8">
        <v>843153</v>
      </c>
      <c r="T14" s="8">
        <v>12909</v>
      </c>
      <c r="U14" s="8">
        <v>564189</v>
      </c>
      <c r="V14" s="8">
        <v>319669</v>
      </c>
      <c r="W14" s="8">
        <v>283681</v>
      </c>
      <c r="X14" s="8">
        <v>36705.518</v>
      </c>
      <c r="Y14" s="8">
        <v>1549549.2672</v>
      </c>
      <c r="Z14" s="8">
        <v>1619309</v>
      </c>
      <c r="AA14" s="8">
        <v>43824</v>
      </c>
      <c r="AB14" s="8">
        <v>15207</v>
      </c>
      <c r="AC14" s="8">
        <v>1042325</v>
      </c>
      <c r="AD14" s="8">
        <v>4127787</v>
      </c>
      <c r="AE14" s="8">
        <v>11510.712</v>
      </c>
      <c r="AF14" s="8">
        <v>2225.244</v>
      </c>
      <c r="AG14" s="8">
        <v>38669.00627000001</v>
      </c>
      <c r="AH14" s="8">
        <v>145838</v>
      </c>
      <c r="AI14" s="8">
        <v>1920.716</v>
      </c>
      <c r="AJ14" s="8">
        <v>0</v>
      </c>
      <c r="AK14" s="8">
        <v>10985616</v>
      </c>
      <c r="AL14" s="8">
        <v>3007261</v>
      </c>
      <c r="AM14" s="8">
        <v>75</v>
      </c>
      <c r="AN14" s="8">
        <v>49.88</v>
      </c>
      <c r="AO14" s="8">
        <v>4574199</v>
      </c>
      <c r="AP14" s="8">
        <v>14083.826</v>
      </c>
      <c r="AQ14" s="8">
        <v>301813.109</v>
      </c>
      <c r="AR14" s="8">
        <v>2969</v>
      </c>
      <c r="AS14" s="8">
        <v>40844</v>
      </c>
      <c r="AT14" s="8">
        <v>7874885</v>
      </c>
      <c r="AU14" s="8">
        <v>0</v>
      </c>
      <c r="AV14" s="8">
        <v>1138992</v>
      </c>
      <c r="AW14" s="8">
        <v>1303087.2</v>
      </c>
      <c r="AX14" s="8">
        <v>33061</v>
      </c>
      <c r="AY14" s="8">
        <v>41635</v>
      </c>
      <c r="AZ14" s="8">
        <v>1367632</v>
      </c>
    </row>
    <row r="15" spans="1:52" ht="15" customHeight="1">
      <c r="A15" s="7" t="s">
        <v>123</v>
      </c>
      <c r="B15" s="8">
        <v>1369964</v>
      </c>
      <c r="C15" s="8">
        <v>18470</v>
      </c>
      <c r="D15" s="8">
        <v>160022</v>
      </c>
      <c r="E15" s="8">
        <v>209517</v>
      </c>
      <c r="F15" s="8">
        <v>162894</v>
      </c>
      <c r="G15" s="8">
        <v>3458407</v>
      </c>
      <c r="H15" s="8">
        <v>31608.21604</v>
      </c>
      <c r="I15" s="8">
        <v>4657686</v>
      </c>
      <c r="J15" s="8">
        <v>1966528</v>
      </c>
      <c r="K15" s="8">
        <v>7360</v>
      </c>
      <c r="L15" s="8">
        <v>3129512</v>
      </c>
      <c r="M15" s="8">
        <v>984944</v>
      </c>
      <c r="N15" s="8">
        <v>50475740</v>
      </c>
      <c r="O15" s="8">
        <v>306183</v>
      </c>
      <c r="P15" s="8">
        <v>27587407</v>
      </c>
      <c r="Q15" s="8">
        <v>432821</v>
      </c>
      <c r="R15" s="8">
        <v>369.315</v>
      </c>
      <c r="S15" s="8">
        <v>5876750</v>
      </c>
      <c r="T15" s="8">
        <v>30752</v>
      </c>
      <c r="U15" s="8">
        <v>3694095</v>
      </c>
      <c r="V15" s="8">
        <v>3613727</v>
      </c>
      <c r="W15" s="8">
        <v>6929</v>
      </c>
      <c r="X15" s="8">
        <v>33242.159</v>
      </c>
      <c r="Y15" s="8">
        <v>113288.66132</v>
      </c>
      <c r="Z15" s="8">
        <v>18412132</v>
      </c>
      <c r="AA15" s="8">
        <v>3741385</v>
      </c>
      <c r="AB15" s="8">
        <v>284018</v>
      </c>
      <c r="AC15" s="8">
        <v>83262</v>
      </c>
      <c r="AD15" s="8">
        <v>18538579</v>
      </c>
      <c r="AE15" s="8">
        <v>221003.656</v>
      </c>
      <c r="AF15" s="8">
        <v>455766.778</v>
      </c>
      <c r="AG15" s="8">
        <v>367828.44384</v>
      </c>
      <c r="AH15" s="8">
        <v>6540941</v>
      </c>
      <c r="AI15" s="8">
        <v>5250.76</v>
      </c>
      <c r="AJ15" s="8">
        <v>321035</v>
      </c>
      <c r="AK15" s="8">
        <v>44903011</v>
      </c>
      <c r="AL15" s="8">
        <v>7272112</v>
      </c>
      <c r="AM15" s="8">
        <v>510107</v>
      </c>
      <c r="AN15" s="8">
        <v>423772.504</v>
      </c>
      <c r="AO15" s="8">
        <v>1816331</v>
      </c>
      <c r="AP15" s="8">
        <v>277228.547</v>
      </c>
      <c r="AQ15" s="8">
        <v>416840.876</v>
      </c>
      <c r="AR15" s="8">
        <v>1420072</v>
      </c>
      <c r="AS15" s="8">
        <v>412242</v>
      </c>
      <c r="AT15" s="8">
        <v>0</v>
      </c>
      <c r="AU15" s="8">
        <v>624251</v>
      </c>
      <c r="AV15" s="8">
        <v>517140</v>
      </c>
      <c r="AW15" s="8">
        <v>10374183.3</v>
      </c>
      <c r="AX15" s="8">
        <v>236630</v>
      </c>
      <c r="AY15" s="8">
        <v>9790</v>
      </c>
      <c r="AZ15" s="8">
        <v>3783203</v>
      </c>
    </row>
    <row r="16" spans="1:52" ht="15" customHeight="1">
      <c r="A16" s="7" t="s">
        <v>124</v>
      </c>
      <c r="B16" s="8">
        <v>1771</v>
      </c>
      <c r="C16" s="8">
        <v>4</v>
      </c>
      <c r="D16" s="8">
        <v>3548</v>
      </c>
      <c r="E16" s="8">
        <v>5961</v>
      </c>
      <c r="F16" s="8">
        <v>7189</v>
      </c>
      <c r="G16" s="8">
        <v>57376</v>
      </c>
      <c r="H16" s="8">
        <v>4.1229700000000005</v>
      </c>
      <c r="I16" s="8">
        <v>74814</v>
      </c>
      <c r="J16" s="8">
        <v>4384</v>
      </c>
      <c r="K16" s="8">
        <v>201</v>
      </c>
      <c r="L16" s="8">
        <v>31648</v>
      </c>
      <c r="M16" s="8">
        <v>9682.3</v>
      </c>
      <c r="N16" s="8">
        <v>697917</v>
      </c>
      <c r="O16" s="8">
        <v>9005</v>
      </c>
      <c r="P16" s="8">
        <v>489928</v>
      </c>
      <c r="Q16" s="8">
        <v>6215</v>
      </c>
      <c r="R16" s="8">
        <v>38.738</v>
      </c>
      <c r="S16" s="8">
        <v>114523</v>
      </c>
      <c r="T16" s="8">
        <v>241</v>
      </c>
      <c r="U16" s="8">
        <v>45458</v>
      </c>
      <c r="V16" s="8">
        <v>28977</v>
      </c>
      <c r="W16" s="8">
        <v>0</v>
      </c>
      <c r="X16" s="8">
        <v>263.056</v>
      </c>
      <c r="Y16" s="8">
        <v>2923.62414</v>
      </c>
      <c r="Z16" s="8">
        <v>255109</v>
      </c>
      <c r="AA16" s="8">
        <v>94704</v>
      </c>
      <c r="AB16" s="8">
        <v>105</v>
      </c>
      <c r="AC16" s="8">
        <v>169</v>
      </c>
      <c r="AD16" s="8">
        <v>415912</v>
      </c>
      <c r="AE16" s="8">
        <v>267.4</v>
      </c>
      <c r="AF16" s="8">
        <v>1423.899</v>
      </c>
      <c r="AG16" s="8">
        <v>10329.888570000001</v>
      </c>
      <c r="AH16" s="8">
        <v>342699</v>
      </c>
      <c r="AI16" s="8">
        <v>4034.106</v>
      </c>
      <c r="AJ16" s="8">
        <v>19477</v>
      </c>
      <c r="AK16" s="8">
        <v>857730</v>
      </c>
      <c r="AL16" s="8">
        <v>215201</v>
      </c>
      <c r="AM16" s="8">
        <v>9065</v>
      </c>
      <c r="AN16" s="8">
        <v>59702.14</v>
      </c>
      <c r="AO16" s="8">
        <v>14781</v>
      </c>
      <c r="AP16" s="8">
        <v>10682.043</v>
      </c>
      <c r="AQ16" s="8">
        <v>17723.955</v>
      </c>
      <c r="AR16" s="8">
        <v>40355</v>
      </c>
      <c r="AS16" s="8">
        <v>8669</v>
      </c>
      <c r="AT16" s="8">
        <v>0</v>
      </c>
      <c r="AU16" s="8">
        <v>8834</v>
      </c>
      <c r="AV16" s="8">
        <v>7185</v>
      </c>
      <c r="AW16" s="8">
        <v>249968.7</v>
      </c>
      <c r="AX16" s="8">
        <v>188</v>
      </c>
      <c r="AY16" s="8">
        <v>4</v>
      </c>
      <c r="AZ16" s="8">
        <v>27856</v>
      </c>
    </row>
    <row r="17" spans="1:52" ht="15" customHeight="1">
      <c r="A17" s="7" t="s">
        <v>125</v>
      </c>
      <c r="B17" s="8">
        <v>11830</v>
      </c>
      <c r="C17" s="8">
        <v>124</v>
      </c>
      <c r="D17" s="8">
        <v>159125</v>
      </c>
      <c r="E17" s="8">
        <v>15572</v>
      </c>
      <c r="F17" s="8">
        <v>23163</v>
      </c>
      <c r="G17" s="8">
        <v>207233</v>
      </c>
      <c r="H17" s="8">
        <v>183420.57094</v>
      </c>
      <c r="I17" s="8">
        <v>471541</v>
      </c>
      <c r="J17" s="8">
        <v>1160610</v>
      </c>
      <c r="K17" s="8">
        <v>0</v>
      </c>
      <c r="L17" s="8">
        <v>27890</v>
      </c>
      <c r="M17" s="8">
        <v>45267.7</v>
      </c>
      <c r="N17" s="8">
        <v>4798909</v>
      </c>
      <c r="O17" s="8">
        <v>906264</v>
      </c>
      <c r="P17" s="8">
        <v>5992770</v>
      </c>
      <c r="Q17" s="8">
        <v>511838</v>
      </c>
      <c r="R17" s="8">
        <v>163697.27200000003</v>
      </c>
      <c r="S17" s="8">
        <v>864944</v>
      </c>
      <c r="T17" s="8">
        <v>107283</v>
      </c>
      <c r="U17" s="8">
        <v>1847</v>
      </c>
      <c r="V17" s="8">
        <v>66066</v>
      </c>
      <c r="W17" s="8">
        <v>40</v>
      </c>
      <c r="X17" s="8">
        <v>6073.338999999999</v>
      </c>
      <c r="Y17" s="8">
        <v>237531.50327</v>
      </c>
      <c r="Z17" s="8">
        <v>1532190</v>
      </c>
      <c r="AA17" s="8">
        <v>218549</v>
      </c>
      <c r="AB17" s="8">
        <v>85169</v>
      </c>
      <c r="AC17" s="8">
        <v>475172</v>
      </c>
      <c r="AD17" s="8">
        <v>5632879</v>
      </c>
      <c r="AE17" s="8">
        <v>3083.036</v>
      </c>
      <c r="AF17" s="8">
        <v>25348.825</v>
      </c>
      <c r="AG17" s="8">
        <v>311854.778057551</v>
      </c>
      <c r="AH17" s="8">
        <v>1095400</v>
      </c>
      <c r="AI17" s="8">
        <v>9512.293</v>
      </c>
      <c r="AJ17" s="8">
        <v>0</v>
      </c>
      <c r="AK17" s="8">
        <v>8561734</v>
      </c>
      <c r="AL17" s="8">
        <v>3333211</v>
      </c>
      <c r="AM17" s="8">
        <v>1</v>
      </c>
      <c r="AN17" s="8">
        <v>0</v>
      </c>
      <c r="AO17" s="8">
        <v>76082</v>
      </c>
      <c r="AP17" s="8">
        <v>24005.938</v>
      </c>
      <c r="AQ17" s="8">
        <v>425700.135</v>
      </c>
      <c r="AR17" s="8">
        <v>84846</v>
      </c>
      <c r="AS17" s="8">
        <v>20602</v>
      </c>
      <c r="AT17" s="8">
        <v>0</v>
      </c>
      <c r="AU17" s="8">
        <v>0</v>
      </c>
      <c r="AV17" s="8">
        <v>439802</v>
      </c>
      <c r="AW17" s="8">
        <v>143143</v>
      </c>
      <c r="AX17" s="8">
        <v>0</v>
      </c>
      <c r="AY17" s="8">
        <v>47</v>
      </c>
      <c r="AZ17" s="8">
        <v>440455</v>
      </c>
    </row>
    <row r="18" spans="1:52" ht="15" customHeight="1">
      <c r="A18" s="7" t="s">
        <v>126</v>
      </c>
      <c r="B18" s="8">
        <v>11830</v>
      </c>
      <c r="C18" s="8">
        <v>119</v>
      </c>
      <c r="D18" s="8">
        <v>154147</v>
      </c>
      <c r="E18" s="8">
        <v>15544</v>
      </c>
      <c r="F18" s="8">
        <v>55</v>
      </c>
      <c r="G18" s="8">
        <v>175661</v>
      </c>
      <c r="H18" s="8">
        <v>154336.94227</v>
      </c>
      <c r="I18" s="8">
        <v>374417</v>
      </c>
      <c r="J18" s="8">
        <v>1166660</v>
      </c>
      <c r="K18" s="8">
        <v>0</v>
      </c>
      <c r="L18" s="8">
        <v>13542</v>
      </c>
      <c r="M18" s="8">
        <v>26382</v>
      </c>
      <c r="N18" s="8">
        <v>4225601</v>
      </c>
      <c r="O18" s="8">
        <v>678377</v>
      </c>
      <c r="P18" s="8">
        <v>5433013</v>
      </c>
      <c r="Q18" s="8">
        <v>425064</v>
      </c>
      <c r="R18" s="8">
        <v>163750.727</v>
      </c>
      <c r="S18" s="8">
        <v>820042</v>
      </c>
      <c r="T18" s="8">
        <v>65735</v>
      </c>
      <c r="U18" s="8">
        <v>2800</v>
      </c>
      <c r="V18" s="8">
        <v>63848</v>
      </c>
      <c r="W18" s="8">
        <v>40</v>
      </c>
      <c r="X18" s="8">
        <v>7513.388999999999</v>
      </c>
      <c r="Y18" s="8">
        <v>184417.57428</v>
      </c>
      <c r="Z18" s="8">
        <v>1381550</v>
      </c>
      <c r="AA18" s="8">
        <v>100955</v>
      </c>
      <c r="AB18" s="8">
        <v>75966</v>
      </c>
      <c r="AC18" s="8">
        <v>422181</v>
      </c>
      <c r="AD18" s="8">
        <v>4874609</v>
      </c>
      <c r="AE18" s="8">
        <v>3083.036</v>
      </c>
      <c r="AF18" s="8">
        <v>24716.91</v>
      </c>
      <c r="AG18" s="8">
        <v>309151.738287551</v>
      </c>
      <c r="AH18" s="8">
        <v>1078776</v>
      </c>
      <c r="AI18" s="8">
        <v>391.029</v>
      </c>
      <c r="AJ18" s="8">
        <v>0</v>
      </c>
      <c r="AK18" s="8">
        <v>8517900</v>
      </c>
      <c r="AL18" s="8">
        <v>3293826</v>
      </c>
      <c r="AM18" s="8">
        <v>0</v>
      </c>
      <c r="AN18" s="8">
        <v>0</v>
      </c>
      <c r="AO18" s="8">
        <v>76539</v>
      </c>
      <c r="AP18" s="8">
        <v>20143.188</v>
      </c>
      <c r="AQ18" s="8">
        <v>449423.635</v>
      </c>
      <c r="AR18" s="8">
        <v>39682</v>
      </c>
      <c r="AS18" s="8">
        <v>20602</v>
      </c>
      <c r="AT18" s="8">
        <v>0</v>
      </c>
      <c r="AU18" s="8">
        <v>0</v>
      </c>
      <c r="AV18" s="8">
        <v>441485</v>
      </c>
      <c r="AW18" s="8">
        <v>134150.6</v>
      </c>
      <c r="AX18" s="8">
        <v>0</v>
      </c>
      <c r="AY18" s="8">
        <v>0</v>
      </c>
      <c r="AZ18" s="8">
        <v>402337</v>
      </c>
    </row>
    <row r="19" spans="1:52" ht="15" customHeight="1">
      <c r="A19" s="7" t="s">
        <v>127</v>
      </c>
      <c r="B19" s="8">
        <v>0</v>
      </c>
      <c r="C19" s="8">
        <v>119</v>
      </c>
      <c r="D19" s="8">
        <v>6846</v>
      </c>
      <c r="E19" s="8">
        <v>422</v>
      </c>
      <c r="F19" s="8">
        <v>55</v>
      </c>
      <c r="G19" s="8">
        <v>9703</v>
      </c>
      <c r="H19" s="8">
        <v>5396.12261</v>
      </c>
      <c r="I19" s="8">
        <v>58202</v>
      </c>
      <c r="J19" s="8">
        <v>396643</v>
      </c>
      <c r="K19" s="8">
        <v>0</v>
      </c>
      <c r="L19" s="8">
        <v>1307</v>
      </c>
      <c r="M19" s="8">
        <v>14984</v>
      </c>
      <c r="N19" s="8">
        <v>2255758</v>
      </c>
      <c r="O19" s="8">
        <v>230534</v>
      </c>
      <c r="P19" s="8">
        <v>1737415</v>
      </c>
      <c r="Q19" s="8">
        <v>140737</v>
      </c>
      <c r="R19" s="8">
        <v>238.002</v>
      </c>
      <c r="S19" s="8">
        <v>7660</v>
      </c>
      <c r="T19" s="8">
        <v>32630</v>
      </c>
      <c r="U19" s="8">
        <v>0</v>
      </c>
      <c r="V19" s="8">
        <v>43774</v>
      </c>
      <c r="W19" s="8">
        <v>40</v>
      </c>
      <c r="X19" s="8">
        <v>2283.48</v>
      </c>
      <c r="Y19" s="8">
        <v>0</v>
      </c>
      <c r="Z19" s="8">
        <v>933507</v>
      </c>
      <c r="AA19" s="8">
        <v>45739</v>
      </c>
      <c r="AB19" s="8">
        <v>898</v>
      </c>
      <c r="AC19" s="8">
        <v>298476</v>
      </c>
      <c r="AD19" s="8">
        <v>840054</v>
      </c>
      <c r="AE19" s="8">
        <v>0</v>
      </c>
      <c r="AF19" s="8">
        <v>5259.785</v>
      </c>
      <c r="AG19" s="8">
        <v>66739.28501755102</v>
      </c>
      <c r="AH19" s="8">
        <v>623437</v>
      </c>
      <c r="AI19" s="8">
        <v>341.149</v>
      </c>
      <c r="AJ19" s="8">
        <v>0</v>
      </c>
      <c r="AK19" s="8">
        <v>3519636</v>
      </c>
      <c r="AL19" s="8">
        <v>66387</v>
      </c>
      <c r="AM19" s="8">
        <v>0</v>
      </c>
      <c r="AN19" s="8">
        <v>0</v>
      </c>
      <c r="AO19" s="8">
        <v>74819</v>
      </c>
      <c r="AP19" s="8">
        <v>5312.128</v>
      </c>
      <c r="AQ19" s="8">
        <v>202043.525</v>
      </c>
      <c r="AR19" s="8">
        <v>15243</v>
      </c>
      <c r="AS19" s="8">
        <v>20000</v>
      </c>
      <c r="AT19" s="8">
        <v>0</v>
      </c>
      <c r="AU19" s="8">
        <v>0</v>
      </c>
      <c r="AV19" s="8">
        <v>200402</v>
      </c>
      <c r="AW19" s="8">
        <v>53351.7</v>
      </c>
      <c r="AX19" s="8">
        <v>0</v>
      </c>
      <c r="AY19" s="8">
        <v>0</v>
      </c>
      <c r="AZ19" s="8">
        <v>88686</v>
      </c>
    </row>
    <row r="20" spans="1:52" ht="15" customHeight="1">
      <c r="A20" s="7" t="s">
        <v>128</v>
      </c>
      <c r="B20" s="8">
        <v>11830</v>
      </c>
      <c r="C20" s="8">
        <v>0</v>
      </c>
      <c r="D20" s="8">
        <v>147301</v>
      </c>
      <c r="E20" s="8">
        <v>15122</v>
      </c>
      <c r="F20" s="8">
        <v>0</v>
      </c>
      <c r="G20" s="8">
        <v>165958</v>
      </c>
      <c r="H20" s="8">
        <v>148940.81966</v>
      </c>
      <c r="I20" s="8">
        <v>316215</v>
      </c>
      <c r="J20" s="8">
        <v>770017</v>
      </c>
      <c r="K20" s="8">
        <v>0</v>
      </c>
      <c r="L20" s="8">
        <v>12235</v>
      </c>
      <c r="M20" s="8">
        <v>11398</v>
      </c>
      <c r="N20" s="8">
        <v>1472400</v>
      </c>
      <c r="O20" s="8">
        <v>386043</v>
      </c>
      <c r="P20" s="8">
        <v>3685462</v>
      </c>
      <c r="Q20" s="8">
        <v>274191</v>
      </c>
      <c r="R20" s="8">
        <v>163512.725</v>
      </c>
      <c r="S20" s="8">
        <v>812382</v>
      </c>
      <c r="T20" s="8">
        <v>33105</v>
      </c>
      <c r="U20" s="8">
        <v>2800</v>
      </c>
      <c r="V20" s="8">
        <v>20074</v>
      </c>
      <c r="W20" s="8">
        <v>0</v>
      </c>
      <c r="X20" s="8">
        <v>5229.909</v>
      </c>
      <c r="Y20" s="8">
        <v>184417.57428</v>
      </c>
      <c r="Z20" s="8">
        <v>0</v>
      </c>
      <c r="AA20" s="8">
        <v>55216</v>
      </c>
      <c r="AB20" s="8">
        <v>75068</v>
      </c>
      <c r="AC20" s="8">
        <v>123705</v>
      </c>
      <c r="AD20" s="8">
        <v>4034555</v>
      </c>
      <c r="AE20" s="8">
        <v>3083.036</v>
      </c>
      <c r="AF20" s="8">
        <v>19457.125</v>
      </c>
      <c r="AG20" s="8">
        <v>242412.45326999997</v>
      </c>
      <c r="AH20" s="8">
        <v>455339</v>
      </c>
      <c r="AI20" s="8">
        <v>49.88</v>
      </c>
      <c r="AJ20" s="8">
        <v>0</v>
      </c>
      <c r="AK20" s="8">
        <v>4998264</v>
      </c>
      <c r="AL20" s="8">
        <v>3227224</v>
      </c>
      <c r="AM20" s="8">
        <v>0</v>
      </c>
      <c r="AN20" s="8">
        <v>0</v>
      </c>
      <c r="AO20" s="8">
        <v>1720</v>
      </c>
      <c r="AP20" s="8">
        <v>14831.06</v>
      </c>
      <c r="AQ20" s="8">
        <v>247380.11</v>
      </c>
      <c r="AR20" s="8">
        <v>24439</v>
      </c>
      <c r="AS20" s="8">
        <v>602</v>
      </c>
      <c r="AT20" s="8">
        <v>0</v>
      </c>
      <c r="AU20" s="8">
        <v>0</v>
      </c>
      <c r="AV20" s="8">
        <v>241083</v>
      </c>
      <c r="AW20" s="8">
        <v>80798.9</v>
      </c>
      <c r="AX20" s="8">
        <v>0</v>
      </c>
      <c r="AY20" s="8">
        <v>0</v>
      </c>
      <c r="AZ20" s="8">
        <v>313651</v>
      </c>
    </row>
    <row r="21" spans="1:52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497443</v>
      </c>
      <c r="O21" s="8">
        <v>61800</v>
      </c>
      <c r="P21" s="8">
        <v>10136</v>
      </c>
      <c r="Q21" s="8">
        <v>10136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448043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215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ht="15" customHeight="1">
      <c r="A22" s="7" t="s">
        <v>130</v>
      </c>
      <c r="B22" s="8">
        <v>0</v>
      </c>
      <c r="C22" s="8">
        <v>5</v>
      </c>
      <c r="D22" s="8">
        <v>8254</v>
      </c>
      <c r="E22" s="8">
        <v>73</v>
      </c>
      <c r="F22" s="8">
        <v>49056</v>
      </c>
      <c r="G22" s="8">
        <v>38598</v>
      </c>
      <c r="H22" s="8">
        <v>29312.93445</v>
      </c>
      <c r="I22" s="8">
        <v>107738</v>
      </c>
      <c r="J22" s="8">
        <v>0</v>
      </c>
      <c r="K22" s="8">
        <v>0</v>
      </c>
      <c r="L22" s="8">
        <v>14390</v>
      </c>
      <c r="M22" s="8">
        <v>20710</v>
      </c>
      <c r="N22" s="8">
        <v>630326</v>
      </c>
      <c r="O22" s="8">
        <v>229868</v>
      </c>
      <c r="P22" s="8">
        <v>683543</v>
      </c>
      <c r="Q22" s="8">
        <v>113297</v>
      </c>
      <c r="R22" s="8">
        <v>0</v>
      </c>
      <c r="S22" s="8">
        <v>50996</v>
      </c>
      <c r="T22" s="8">
        <v>41698</v>
      </c>
      <c r="U22" s="8">
        <v>1</v>
      </c>
      <c r="V22" s="8">
        <v>4738</v>
      </c>
      <c r="W22" s="8">
        <v>0</v>
      </c>
      <c r="X22" s="8">
        <v>247.276</v>
      </c>
      <c r="Y22" s="8">
        <v>53306.36789</v>
      </c>
      <c r="Z22" s="8">
        <v>182050</v>
      </c>
      <c r="AA22" s="8">
        <v>122549</v>
      </c>
      <c r="AB22" s="8">
        <v>9512</v>
      </c>
      <c r="AC22" s="8">
        <v>53117</v>
      </c>
      <c r="AD22" s="8">
        <v>812842</v>
      </c>
      <c r="AE22" s="8">
        <v>0</v>
      </c>
      <c r="AF22" s="8">
        <v>631.915</v>
      </c>
      <c r="AG22" s="8">
        <v>3436.7436799999996</v>
      </c>
      <c r="AH22" s="8">
        <v>19549</v>
      </c>
      <c r="AI22" s="8">
        <v>9816.731</v>
      </c>
      <c r="AJ22" s="8">
        <v>0</v>
      </c>
      <c r="AK22" s="8">
        <v>460642</v>
      </c>
      <c r="AL22" s="8">
        <v>46443</v>
      </c>
      <c r="AM22" s="8">
        <v>1</v>
      </c>
      <c r="AN22" s="8">
        <v>0</v>
      </c>
      <c r="AO22" s="8">
        <v>0</v>
      </c>
      <c r="AP22" s="8">
        <v>4786.54</v>
      </c>
      <c r="AQ22" s="8">
        <v>1954.446</v>
      </c>
      <c r="AR22" s="8">
        <v>66204</v>
      </c>
      <c r="AS22" s="8">
        <v>0</v>
      </c>
      <c r="AT22" s="8">
        <v>0</v>
      </c>
      <c r="AU22" s="8">
        <v>0</v>
      </c>
      <c r="AV22" s="8">
        <v>2</v>
      </c>
      <c r="AW22" s="8">
        <v>20665.3</v>
      </c>
      <c r="AX22" s="8">
        <v>0</v>
      </c>
      <c r="AY22" s="8">
        <v>76</v>
      </c>
      <c r="AZ22" s="8">
        <v>44515</v>
      </c>
    </row>
    <row r="23" spans="1:52" ht="15" customHeight="1">
      <c r="A23" s="7" t="s">
        <v>131</v>
      </c>
      <c r="B23" s="8">
        <v>0</v>
      </c>
      <c r="C23" s="8">
        <v>0</v>
      </c>
      <c r="D23" s="8">
        <v>3276</v>
      </c>
      <c r="E23" s="8">
        <v>45</v>
      </c>
      <c r="F23" s="8">
        <v>25948</v>
      </c>
      <c r="G23" s="8">
        <v>7026</v>
      </c>
      <c r="H23" s="8">
        <v>229.30578000000003</v>
      </c>
      <c r="I23" s="8">
        <v>10614</v>
      </c>
      <c r="J23" s="8">
        <v>6050</v>
      </c>
      <c r="K23" s="8">
        <v>0</v>
      </c>
      <c r="L23" s="8">
        <v>42</v>
      </c>
      <c r="M23" s="8">
        <v>1824.3</v>
      </c>
      <c r="N23" s="8">
        <v>57018</v>
      </c>
      <c r="O23" s="8">
        <v>1981</v>
      </c>
      <c r="P23" s="8">
        <v>123786</v>
      </c>
      <c r="Q23" s="8">
        <v>26523</v>
      </c>
      <c r="R23" s="8">
        <v>53.455</v>
      </c>
      <c r="S23" s="8">
        <v>6094</v>
      </c>
      <c r="T23" s="8">
        <v>150</v>
      </c>
      <c r="U23" s="8">
        <v>954</v>
      </c>
      <c r="V23" s="8">
        <v>2520</v>
      </c>
      <c r="W23" s="8">
        <v>0</v>
      </c>
      <c r="X23" s="8">
        <v>1687.326</v>
      </c>
      <c r="Y23" s="8">
        <v>192.4389</v>
      </c>
      <c r="Z23" s="8">
        <v>31410</v>
      </c>
      <c r="AA23" s="8">
        <v>4955</v>
      </c>
      <c r="AB23" s="8">
        <v>309</v>
      </c>
      <c r="AC23" s="8">
        <v>126</v>
      </c>
      <c r="AD23" s="8">
        <v>54572</v>
      </c>
      <c r="AE23" s="8">
        <v>0</v>
      </c>
      <c r="AF23" s="8">
        <v>0</v>
      </c>
      <c r="AG23" s="8">
        <v>733.70391</v>
      </c>
      <c r="AH23" s="8">
        <v>2925</v>
      </c>
      <c r="AI23" s="8">
        <v>695.467</v>
      </c>
      <c r="AJ23" s="8">
        <v>0</v>
      </c>
      <c r="AK23" s="8">
        <v>416808</v>
      </c>
      <c r="AL23" s="8">
        <v>7058</v>
      </c>
      <c r="AM23" s="8">
        <v>0</v>
      </c>
      <c r="AN23" s="8">
        <v>0</v>
      </c>
      <c r="AO23" s="8">
        <v>457</v>
      </c>
      <c r="AP23" s="8">
        <v>923.79</v>
      </c>
      <c r="AQ23" s="8">
        <v>25677.946</v>
      </c>
      <c r="AR23" s="8">
        <v>21040</v>
      </c>
      <c r="AS23" s="8">
        <v>0</v>
      </c>
      <c r="AT23" s="8">
        <v>0</v>
      </c>
      <c r="AU23" s="8">
        <v>0</v>
      </c>
      <c r="AV23" s="8">
        <v>1685</v>
      </c>
      <c r="AW23" s="8">
        <v>11672.9</v>
      </c>
      <c r="AX23" s="8">
        <v>0</v>
      </c>
      <c r="AY23" s="8">
        <v>29</v>
      </c>
      <c r="AZ23" s="8">
        <v>6397</v>
      </c>
    </row>
    <row r="24" spans="1:52" ht="15" customHeight="1">
      <c r="A24" s="7" t="s">
        <v>132</v>
      </c>
      <c r="B24" s="8">
        <v>0</v>
      </c>
      <c r="C24" s="8">
        <v>1264</v>
      </c>
      <c r="D24" s="8">
        <v>5</v>
      </c>
      <c r="E24" s="8">
        <v>1490</v>
      </c>
      <c r="F24" s="8">
        <v>0</v>
      </c>
      <c r="G24" s="8">
        <v>22266</v>
      </c>
      <c r="H24" s="8">
        <v>1259.19302</v>
      </c>
      <c r="I24" s="8">
        <v>53586</v>
      </c>
      <c r="J24" s="8">
        <v>1063</v>
      </c>
      <c r="K24" s="8">
        <v>1315</v>
      </c>
      <c r="L24" s="8">
        <v>5651</v>
      </c>
      <c r="M24" s="8">
        <v>6749</v>
      </c>
      <c r="N24" s="8">
        <v>2484344</v>
      </c>
      <c r="O24" s="8">
        <v>31504</v>
      </c>
      <c r="P24" s="8">
        <v>961366</v>
      </c>
      <c r="Q24" s="8">
        <v>14900</v>
      </c>
      <c r="R24" s="8">
        <v>548.678</v>
      </c>
      <c r="S24" s="8">
        <v>10803</v>
      </c>
      <c r="T24" s="8">
        <v>0</v>
      </c>
      <c r="U24" s="8">
        <v>0</v>
      </c>
      <c r="V24" s="8">
        <v>6852</v>
      </c>
      <c r="W24" s="8">
        <v>0</v>
      </c>
      <c r="X24" s="8">
        <v>50</v>
      </c>
      <c r="Y24" s="8">
        <v>5394.646290000001</v>
      </c>
      <c r="Z24" s="8">
        <v>555108</v>
      </c>
      <c r="AA24" s="8">
        <v>57152</v>
      </c>
      <c r="AB24" s="8">
        <v>805</v>
      </c>
      <c r="AC24" s="8">
        <v>10183</v>
      </c>
      <c r="AD24" s="8">
        <v>105415</v>
      </c>
      <c r="AE24" s="8">
        <v>0</v>
      </c>
      <c r="AF24" s="8">
        <v>10150.897</v>
      </c>
      <c r="AG24" s="8">
        <v>45717.14633000001</v>
      </c>
      <c r="AH24" s="8">
        <v>28653</v>
      </c>
      <c r="AI24" s="8">
        <v>2159.393</v>
      </c>
      <c r="AJ24" s="8">
        <v>105</v>
      </c>
      <c r="AK24" s="8">
        <v>3256482</v>
      </c>
      <c r="AL24" s="8">
        <v>293008</v>
      </c>
      <c r="AM24" s="8">
        <v>1100</v>
      </c>
      <c r="AN24" s="8">
        <v>0.1</v>
      </c>
      <c r="AO24" s="8">
        <v>2457</v>
      </c>
      <c r="AP24" s="8">
        <v>4699.524</v>
      </c>
      <c r="AQ24" s="8">
        <v>338.087</v>
      </c>
      <c r="AR24" s="8">
        <v>2445</v>
      </c>
      <c r="AS24" s="8">
        <v>0</v>
      </c>
      <c r="AT24" s="8">
        <v>0</v>
      </c>
      <c r="AU24" s="8">
        <v>0</v>
      </c>
      <c r="AV24" s="8">
        <v>180948</v>
      </c>
      <c r="AW24" s="8">
        <v>39821.8</v>
      </c>
      <c r="AX24" s="8">
        <v>0</v>
      </c>
      <c r="AY24" s="8">
        <v>0</v>
      </c>
      <c r="AZ24" s="8">
        <v>9389</v>
      </c>
    </row>
    <row r="25" spans="1:52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24941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29394</v>
      </c>
      <c r="O25" s="8">
        <v>0</v>
      </c>
      <c r="P25" s="8">
        <v>45748</v>
      </c>
      <c r="Q25" s="8">
        <v>1640</v>
      </c>
      <c r="R25" s="8">
        <v>0</v>
      </c>
      <c r="S25" s="8">
        <v>7909</v>
      </c>
      <c r="T25" s="8">
        <v>0</v>
      </c>
      <c r="U25" s="8">
        <v>0</v>
      </c>
      <c r="V25" s="8">
        <v>4456</v>
      </c>
      <c r="W25" s="8">
        <v>0</v>
      </c>
      <c r="X25" s="8">
        <v>0</v>
      </c>
      <c r="Y25" s="8">
        <v>2021.14012</v>
      </c>
      <c r="Z25" s="8">
        <v>127096</v>
      </c>
      <c r="AA25" s="8">
        <v>810</v>
      </c>
      <c r="AB25" s="8">
        <v>805</v>
      </c>
      <c r="AC25" s="8">
        <v>10183</v>
      </c>
      <c r="AD25" s="8">
        <v>1926</v>
      </c>
      <c r="AE25" s="8">
        <v>0</v>
      </c>
      <c r="AF25" s="8">
        <v>0</v>
      </c>
      <c r="AG25" s="8">
        <v>2321.3625200000006</v>
      </c>
      <c r="AH25" s="8">
        <v>4826</v>
      </c>
      <c r="AI25" s="8">
        <v>450.002</v>
      </c>
      <c r="AJ25" s="8">
        <v>0</v>
      </c>
      <c r="AK25" s="8">
        <v>407630</v>
      </c>
      <c r="AL25" s="8">
        <v>287466</v>
      </c>
      <c r="AM25" s="8">
        <v>185</v>
      </c>
      <c r="AN25" s="8">
        <v>0</v>
      </c>
      <c r="AO25" s="8">
        <v>0</v>
      </c>
      <c r="AP25" s="8">
        <v>4900.987</v>
      </c>
      <c r="AQ25" s="8">
        <v>0</v>
      </c>
      <c r="AR25" s="8">
        <v>414</v>
      </c>
      <c r="AS25" s="8">
        <v>0</v>
      </c>
      <c r="AT25" s="8">
        <v>0</v>
      </c>
      <c r="AU25" s="8">
        <v>0</v>
      </c>
      <c r="AV25" s="8">
        <v>180910</v>
      </c>
      <c r="AW25" s="8">
        <v>15306.6</v>
      </c>
      <c r="AX25" s="8">
        <v>0</v>
      </c>
      <c r="AY25" s="8">
        <v>0</v>
      </c>
      <c r="AZ25" s="8">
        <v>1247</v>
      </c>
    </row>
    <row r="26" spans="1:52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1259.19302</v>
      </c>
      <c r="I26" s="8">
        <v>49295</v>
      </c>
      <c r="J26" s="8">
        <v>0</v>
      </c>
      <c r="K26" s="8">
        <v>0</v>
      </c>
      <c r="L26" s="8">
        <v>1929</v>
      </c>
      <c r="M26" s="8">
        <v>0</v>
      </c>
      <c r="N26" s="8">
        <v>639992</v>
      </c>
      <c r="O26" s="8">
        <v>8192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87205</v>
      </c>
      <c r="AA26" s="8">
        <v>46450</v>
      </c>
      <c r="AB26" s="8">
        <v>0</v>
      </c>
      <c r="AC26" s="8">
        <v>0</v>
      </c>
      <c r="AD26" s="8">
        <v>30839</v>
      </c>
      <c r="AE26" s="8">
        <v>0</v>
      </c>
      <c r="AF26" s="8">
        <v>0</v>
      </c>
      <c r="AG26" s="8">
        <v>174.79074000000207</v>
      </c>
      <c r="AH26" s="8">
        <v>4737</v>
      </c>
      <c r="AI26" s="8">
        <v>0</v>
      </c>
      <c r="AJ26" s="8">
        <v>0</v>
      </c>
      <c r="AK26" s="8">
        <v>709576</v>
      </c>
      <c r="AL26" s="8">
        <v>0</v>
      </c>
      <c r="AM26" s="8">
        <v>0</v>
      </c>
      <c r="AN26" s="8">
        <v>0</v>
      </c>
      <c r="AO26" s="8">
        <v>0</v>
      </c>
      <c r="AP26" s="8">
        <v>23.518</v>
      </c>
      <c r="AQ26" s="8">
        <v>337.842</v>
      </c>
      <c r="AR26" s="8">
        <v>0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</row>
    <row r="27" spans="1:52" ht="15" customHeight="1">
      <c r="A27" s="7" t="s">
        <v>135</v>
      </c>
      <c r="B27" s="8">
        <v>0</v>
      </c>
      <c r="C27" s="8">
        <v>1285</v>
      </c>
      <c r="D27" s="8">
        <v>5</v>
      </c>
      <c r="E27" s="8">
        <v>1490</v>
      </c>
      <c r="F27" s="8">
        <v>0</v>
      </c>
      <c r="G27" s="8">
        <v>2258</v>
      </c>
      <c r="H27" s="8">
        <v>0</v>
      </c>
      <c r="I27" s="8">
        <v>4598</v>
      </c>
      <c r="J27" s="8">
        <v>1063</v>
      </c>
      <c r="K27" s="8">
        <v>1341</v>
      </c>
      <c r="L27" s="8">
        <v>4452</v>
      </c>
      <c r="M27" s="8">
        <v>6754</v>
      </c>
      <c r="N27" s="8">
        <v>2031940</v>
      </c>
      <c r="O27" s="8">
        <v>25134</v>
      </c>
      <c r="P27" s="8">
        <v>935286</v>
      </c>
      <c r="Q27" s="8">
        <v>16256</v>
      </c>
      <c r="R27" s="8">
        <v>548.678</v>
      </c>
      <c r="S27" s="8">
        <v>3518</v>
      </c>
      <c r="T27" s="8">
        <v>0</v>
      </c>
      <c r="U27" s="8">
        <v>0</v>
      </c>
      <c r="V27" s="8">
        <v>2461</v>
      </c>
      <c r="W27" s="8">
        <v>0</v>
      </c>
      <c r="X27" s="8">
        <v>50</v>
      </c>
      <c r="Y27" s="8">
        <v>3487.5123</v>
      </c>
      <c r="Z27" s="8">
        <v>361225</v>
      </c>
      <c r="AA27" s="8">
        <v>10385</v>
      </c>
      <c r="AB27" s="8">
        <v>0</v>
      </c>
      <c r="AC27" s="8">
        <v>0</v>
      </c>
      <c r="AD27" s="8">
        <v>90629</v>
      </c>
      <c r="AE27" s="8">
        <v>0</v>
      </c>
      <c r="AF27" s="8">
        <v>10150.897</v>
      </c>
      <c r="AG27" s="8">
        <v>46193.00349</v>
      </c>
      <c r="AH27" s="8">
        <v>21944</v>
      </c>
      <c r="AI27" s="8">
        <v>1753.99</v>
      </c>
      <c r="AJ27" s="8">
        <v>105</v>
      </c>
      <c r="AK27" s="8">
        <v>2220595</v>
      </c>
      <c r="AL27" s="8">
        <v>6155</v>
      </c>
      <c r="AM27" s="8">
        <v>5502</v>
      </c>
      <c r="AN27" s="8">
        <v>0.1</v>
      </c>
      <c r="AO27" s="8">
        <v>2457</v>
      </c>
      <c r="AP27" s="8">
        <v>0</v>
      </c>
      <c r="AQ27" s="8">
        <v>0.245</v>
      </c>
      <c r="AR27" s="8">
        <v>2372</v>
      </c>
      <c r="AS27" s="8">
        <v>0</v>
      </c>
      <c r="AT27" s="8">
        <v>0</v>
      </c>
      <c r="AU27" s="8">
        <v>0</v>
      </c>
      <c r="AV27" s="8">
        <v>38</v>
      </c>
      <c r="AW27" s="8">
        <v>24712.6</v>
      </c>
      <c r="AX27" s="8">
        <v>0</v>
      </c>
      <c r="AY27" s="8">
        <v>0</v>
      </c>
      <c r="AZ27" s="8">
        <v>8682</v>
      </c>
    </row>
    <row r="28" spans="1:52" ht="15" customHeight="1">
      <c r="A28" s="7" t="s">
        <v>136</v>
      </c>
      <c r="B28" s="8">
        <v>0</v>
      </c>
      <c r="C28" s="8">
        <v>21</v>
      </c>
      <c r="D28" s="8">
        <v>0</v>
      </c>
      <c r="E28" s="8">
        <v>0</v>
      </c>
      <c r="F28" s="8">
        <v>0</v>
      </c>
      <c r="G28" s="8">
        <v>4933</v>
      </c>
      <c r="H28" s="8">
        <v>0</v>
      </c>
      <c r="I28" s="8">
        <v>307</v>
      </c>
      <c r="J28" s="8">
        <v>0</v>
      </c>
      <c r="K28" s="8">
        <v>26</v>
      </c>
      <c r="L28" s="8">
        <v>730</v>
      </c>
      <c r="M28" s="8">
        <v>5</v>
      </c>
      <c r="N28" s="8">
        <v>216982</v>
      </c>
      <c r="O28" s="8">
        <v>1822</v>
      </c>
      <c r="P28" s="8">
        <v>19668</v>
      </c>
      <c r="Q28" s="8">
        <v>2996</v>
      </c>
      <c r="R28" s="8">
        <v>0</v>
      </c>
      <c r="S28" s="8">
        <v>624</v>
      </c>
      <c r="T28" s="8">
        <v>0</v>
      </c>
      <c r="U28" s="8">
        <v>0</v>
      </c>
      <c r="V28" s="8">
        <v>65</v>
      </c>
      <c r="W28" s="8">
        <v>0</v>
      </c>
      <c r="X28" s="8">
        <v>0</v>
      </c>
      <c r="Y28" s="8">
        <v>114.00613</v>
      </c>
      <c r="Z28" s="8">
        <v>20418</v>
      </c>
      <c r="AA28" s="8">
        <v>493</v>
      </c>
      <c r="AB28" s="8">
        <v>0</v>
      </c>
      <c r="AC28" s="8">
        <v>0</v>
      </c>
      <c r="AD28" s="8">
        <v>17979</v>
      </c>
      <c r="AE28" s="8">
        <v>0</v>
      </c>
      <c r="AF28" s="8">
        <v>0</v>
      </c>
      <c r="AG28" s="8">
        <v>2972.01042</v>
      </c>
      <c r="AH28" s="8">
        <v>2854</v>
      </c>
      <c r="AI28" s="8">
        <v>44.599</v>
      </c>
      <c r="AJ28" s="8">
        <v>0</v>
      </c>
      <c r="AK28" s="8">
        <v>81319</v>
      </c>
      <c r="AL28" s="8">
        <v>613</v>
      </c>
      <c r="AM28" s="8">
        <v>4587</v>
      </c>
      <c r="AN28" s="8">
        <v>0</v>
      </c>
      <c r="AO28" s="8">
        <v>0</v>
      </c>
      <c r="AP28" s="8">
        <v>224.981</v>
      </c>
      <c r="AQ28" s="8">
        <v>0</v>
      </c>
      <c r="AR28" s="8">
        <v>341</v>
      </c>
      <c r="AS28" s="8">
        <v>0</v>
      </c>
      <c r="AT28" s="8">
        <v>0</v>
      </c>
      <c r="AU28" s="8">
        <v>0</v>
      </c>
      <c r="AV28" s="8">
        <v>0</v>
      </c>
      <c r="AW28" s="8">
        <v>197.4</v>
      </c>
      <c r="AX28" s="8">
        <v>0</v>
      </c>
      <c r="AY28" s="8">
        <v>0</v>
      </c>
      <c r="AZ28" s="8">
        <v>540</v>
      </c>
    </row>
    <row r="29" spans="1:52" ht="15" customHeight="1">
      <c r="A29" s="7" t="s">
        <v>137</v>
      </c>
      <c r="B29" s="8">
        <v>1184</v>
      </c>
      <c r="C29" s="8">
        <v>902</v>
      </c>
      <c r="D29" s="8">
        <v>1274</v>
      </c>
      <c r="E29" s="8">
        <v>7793</v>
      </c>
      <c r="F29" s="8">
        <v>2549</v>
      </c>
      <c r="G29" s="8">
        <v>22627</v>
      </c>
      <c r="H29" s="8">
        <v>2970.66542</v>
      </c>
      <c r="I29" s="8">
        <v>143280</v>
      </c>
      <c r="J29" s="8">
        <v>34447</v>
      </c>
      <c r="K29" s="8">
        <v>4938</v>
      </c>
      <c r="L29" s="8">
        <v>80074</v>
      </c>
      <c r="M29" s="8">
        <v>6502</v>
      </c>
      <c r="N29" s="8">
        <v>1163138</v>
      </c>
      <c r="O29" s="8">
        <v>4989</v>
      </c>
      <c r="P29" s="8">
        <v>494007</v>
      </c>
      <c r="Q29" s="8">
        <v>6945</v>
      </c>
      <c r="R29" s="8">
        <v>4560.391</v>
      </c>
      <c r="S29" s="8">
        <v>74471</v>
      </c>
      <c r="T29" s="8">
        <v>3145</v>
      </c>
      <c r="U29" s="8">
        <v>2779</v>
      </c>
      <c r="V29" s="8">
        <v>100954</v>
      </c>
      <c r="W29" s="8">
        <v>92</v>
      </c>
      <c r="X29" s="8">
        <v>885.1440000000001</v>
      </c>
      <c r="Y29" s="8">
        <v>6043.261460000001</v>
      </c>
      <c r="Z29" s="8">
        <v>345783</v>
      </c>
      <c r="AA29" s="8">
        <v>59536</v>
      </c>
      <c r="AB29" s="8">
        <v>11718</v>
      </c>
      <c r="AC29" s="8">
        <v>3285</v>
      </c>
      <c r="AD29" s="8">
        <v>456799</v>
      </c>
      <c r="AE29" s="8">
        <v>13526.164</v>
      </c>
      <c r="AF29" s="8">
        <v>754.346</v>
      </c>
      <c r="AG29" s="8">
        <v>12401.724439999998</v>
      </c>
      <c r="AH29" s="8">
        <v>282513</v>
      </c>
      <c r="AI29" s="8">
        <v>8399.028</v>
      </c>
      <c r="AJ29" s="8">
        <v>1437</v>
      </c>
      <c r="AK29" s="8">
        <v>978533</v>
      </c>
      <c r="AL29" s="8">
        <v>111794</v>
      </c>
      <c r="AM29" s="8">
        <v>2560</v>
      </c>
      <c r="AN29" s="8">
        <v>7016.744</v>
      </c>
      <c r="AO29" s="8">
        <v>3026</v>
      </c>
      <c r="AP29" s="8">
        <v>1108.5228000000002</v>
      </c>
      <c r="AQ29" s="8">
        <v>20964.47</v>
      </c>
      <c r="AR29" s="8">
        <v>46095</v>
      </c>
      <c r="AS29" s="8">
        <v>1319</v>
      </c>
      <c r="AT29" s="8">
        <v>3</v>
      </c>
      <c r="AU29" s="8">
        <v>8480</v>
      </c>
      <c r="AV29" s="8">
        <v>3104</v>
      </c>
      <c r="AW29" s="8">
        <v>92779.05</v>
      </c>
      <c r="AX29" s="8">
        <v>538</v>
      </c>
      <c r="AY29" s="8">
        <v>105</v>
      </c>
      <c r="AZ29" s="8">
        <v>62715</v>
      </c>
    </row>
    <row r="30" spans="1:52" ht="15" customHeight="1">
      <c r="A30" s="7" t="s">
        <v>138</v>
      </c>
      <c r="B30" s="8">
        <v>911</v>
      </c>
      <c r="C30" s="8">
        <v>384</v>
      </c>
      <c r="D30" s="8">
        <v>54</v>
      </c>
      <c r="E30" s="8">
        <v>1582</v>
      </c>
      <c r="F30" s="8">
        <v>61</v>
      </c>
      <c r="G30" s="8">
        <v>4627</v>
      </c>
      <c r="H30" s="8">
        <v>1684.76259</v>
      </c>
      <c r="I30" s="8">
        <v>21163</v>
      </c>
      <c r="J30" s="8">
        <v>5034</v>
      </c>
      <c r="K30" s="8">
        <v>50</v>
      </c>
      <c r="L30" s="8">
        <v>11026</v>
      </c>
      <c r="M30" s="8">
        <v>537</v>
      </c>
      <c r="N30" s="8">
        <v>137763</v>
      </c>
      <c r="O30" s="8">
        <v>2559</v>
      </c>
      <c r="P30" s="8">
        <v>155310</v>
      </c>
      <c r="Q30" s="8">
        <v>1455</v>
      </c>
      <c r="R30" s="8">
        <v>3725.107</v>
      </c>
      <c r="S30" s="8">
        <v>3637</v>
      </c>
      <c r="T30" s="8">
        <v>1298</v>
      </c>
      <c r="U30" s="8">
        <v>366</v>
      </c>
      <c r="V30" s="8">
        <v>2992</v>
      </c>
      <c r="W30" s="8">
        <v>1</v>
      </c>
      <c r="X30" s="8">
        <v>499.6110000000001</v>
      </c>
      <c r="Y30" s="8">
        <v>217.95992000000024</v>
      </c>
      <c r="Z30" s="8">
        <v>8415</v>
      </c>
      <c r="AA30" s="8">
        <v>6885</v>
      </c>
      <c r="AB30" s="8">
        <v>745</v>
      </c>
      <c r="AC30" s="8">
        <v>1043</v>
      </c>
      <c r="AD30" s="8">
        <v>40438</v>
      </c>
      <c r="AE30" s="8">
        <v>0</v>
      </c>
      <c r="AF30" s="8">
        <v>0</v>
      </c>
      <c r="AG30" s="8">
        <v>309.77157999999963</v>
      </c>
      <c r="AH30" s="8">
        <v>21541</v>
      </c>
      <c r="AI30" s="8">
        <v>134.51100000000042</v>
      </c>
      <c r="AJ30" s="8">
        <v>182</v>
      </c>
      <c r="AK30" s="8">
        <v>151835</v>
      </c>
      <c r="AL30" s="8">
        <v>10041</v>
      </c>
      <c r="AM30" s="8">
        <v>2221</v>
      </c>
      <c r="AN30" s="8">
        <v>1064.6820000000002</v>
      </c>
      <c r="AO30" s="8">
        <v>416</v>
      </c>
      <c r="AP30" s="8">
        <v>232.72239999999988</v>
      </c>
      <c r="AQ30" s="8">
        <v>1005.6809999999996</v>
      </c>
      <c r="AR30" s="8">
        <v>2011</v>
      </c>
      <c r="AS30" s="8">
        <v>0</v>
      </c>
      <c r="AT30" s="8">
        <v>0</v>
      </c>
      <c r="AU30" s="8">
        <v>186</v>
      </c>
      <c r="AV30" s="8">
        <v>125</v>
      </c>
      <c r="AW30" s="8">
        <v>4388.8</v>
      </c>
      <c r="AX30" s="8">
        <v>79</v>
      </c>
      <c r="AY30" s="8">
        <v>4</v>
      </c>
      <c r="AZ30" s="8">
        <v>6534</v>
      </c>
    </row>
    <row r="31" spans="1:52" ht="15" customHeight="1">
      <c r="A31" s="7" t="s">
        <v>139</v>
      </c>
      <c r="B31" s="8">
        <v>10534</v>
      </c>
      <c r="C31" s="8">
        <v>1046</v>
      </c>
      <c r="D31" s="8">
        <v>1443</v>
      </c>
      <c r="E31" s="8">
        <v>3875</v>
      </c>
      <c r="F31" s="8">
        <v>3105</v>
      </c>
      <c r="G31" s="8">
        <v>29578</v>
      </c>
      <c r="H31" s="8">
        <v>3302.50079</v>
      </c>
      <c r="I31" s="8">
        <v>61628</v>
      </c>
      <c r="J31" s="8">
        <v>24965</v>
      </c>
      <c r="K31" s="8">
        <v>222</v>
      </c>
      <c r="L31" s="8">
        <v>62087</v>
      </c>
      <c r="M31" s="8">
        <v>5433</v>
      </c>
      <c r="N31" s="8">
        <v>296226</v>
      </c>
      <c r="O31" s="8">
        <v>3913</v>
      </c>
      <c r="P31" s="8">
        <v>615273</v>
      </c>
      <c r="Q31" s="8">
        <v>9257</v>
      </c>
      <c r="R31" s="8">
        <v>15902.456</v>
      </c>
      <c r="S31" s="8">
        <v>19878</v>
      </c>
      <c r="T31" s="8">
        <v>4854</v>
      </c>
      <c r="U31" s="8">
        <v>868</v>
      </c>
      <c r="V31" s="8">
        <v>11288</v>
      </c>
      <c r="W31" s="8">
        <v>4</v>
      </c>
      <c r="X31" s="8">
        <v>1392.498</v>
      </c>
      <c r="Y31" s="8">
        <v>3217.68607</v>
      </c>
      <c r="Z31" s="8">
        <v>109197</v>
      </c>
      <c r="AA31" s="8">
        <v>24186</v>
      </c>
      <c r="AB31" s="8">
        <v>5902</v>
      </c>
      <c r="AC31" s="8">
        <v>2889</v>
      </c>
      <c r="AD31" s="8">
        <v>210422</v>
      </c>
      <c r="AE31" s="8">
        <v>374.282</v>
      </c>
      <c r="AF31" s="8">
        <v>0</v>
      </c>
      <c r="AG31" s="8">
        <v>5969.553599999999</v>
      </c>
      <c r="AH31" s="8">
        <v>94595</v>
      </c>
      <c r="AI31" s="8">
        <v>7152.099</v>
      </c>
      <c r="AJ31" s="8">
        <v>960</v>
      </c>
      <c r="AK31" s="8">
        <v>325484</v>
      </c>
      <c r="AL31" s="8">
        <v>69046</v>
      </c>
      <c r="AM31" s="8">
        <v>4710</v>
      </c>
      <c r="AN31" s="8">
        <v>4446.76</v>
      </c>
      <c r="AO31" s="8">
        <v>8357</v>
      </c>
      <c r="AP31" s="8">
        <v>2208.4754</v>
      </c>
      <c r="AQ31" s="8">
        <v>1005.6809999999996</v>
      </c>
      <c r="AR31" s="8">
        <v>13188</v>
      </c>
      <c r="AS31" s="8">
        <v>0</v>
      </c>
      <c r="AT31" s="8">
        <v>0</v>
      </c>
      <c r="AU31" s="8">
        <v>3597</v>
      </c>
      <c r="AV31" s="8">
        <v>1441</v>
      </c>
      <c r="AW31" s="8">
        <v>41988.3</v>
      </c>
      <c r="AX31" s="8">
        <v>934</v>
      </c>
      <c r="AY31" s="8">
        <v>7</v>
      </c>
      <c r="AZ31" s="8">
        <v>21711</v>
      </c>
    </row>
    <row r="32" spans="1:52" ht="15" customHeight="1">
      <c r="A32" s="7" t="s">
        <v>140</v>
      </c>
      <c r="B32" s="8">
        <v>9623</v>
      </c>
      <c r="C32" s="8">
        <v>662</v>
      </c>
      <c r="D32" s="8">
        <v>1389</v>
      </c>
      <c r="E32" s="8">
        <v>2293</v>
      </c>
      <c r="F32" s="8">
        <v>3044</v>
      </c>
      <c r="G32" s="8">
        <v>24951</v>
      </c>
      <c r="H32" s="8">
        <v>1617.7382</v>
      </c>
      <c r="I32" s="8">
        <v>40465</v>
      </c>
      <c r="J32" s="8">
        <v>19931</v>
      </c>
      <c r="K32" s="8">
        <v>172</v>
      </c>
      <c r="L32" s="8">
        <v>51061</v>
      </c>
      <c r="M32" s="8">
        <v>4896</v>
      </c>
      <c r="N32" s="8">
        <v>158463</v>
      </c>
      <c r="O32" s="8">
        <v>1354</v>
      </c>
      <c r="P32" s="8">
        <v>459963</v>
      </c>
      <c r="Q32" s="8">
        <v>7802</v>
      </c>
      <c r="R32" s="8">
        <v>12177.349</v>
      </c>
      <c r="S32" s="8">
        <v>16241</v>
      </c>
      <c r="T32" s="8">
        <v>3556</v>
      </c>
      <c r="U32" s="8">
        <v>502</v>
      </c>
      <c r="V32" s="8">
        <v>8296</v>
      </c>
      <c r="W32" s="8">
        <v>3</v>
      </c>
      <c r="X32" s="8">
        <v>892.887</v>
      </c>
      <c r="Y32" s="8">
        <v>2999.72615</v>
      </c>
      <c r="Z32" s="8">
        <v>100782</v>
      </c>
      <c r="AA32" s="8">
        <v>17301</v>
      </c>
      <c r="AB32" s="8">
        <v>5157</v>
      </c>
      <c r="AC32" s="8">
        <v>1846</v>
      </c>
      <c r="AD32" s="8">
        <v>169984</v>
      </c>
      <c r="AE32" s="8">
        <v>374.282</v>
      </c>
      <c r="AF32" s="8">
        <v>0</v>
      </c>
      <c r="AG32" s="8">
        <v>5659.78202</v>
      </c>
      <c r="AH32" s="8">
        <v>73054</v>
      </c>
      <c r="AI32" s="8">
        <v>7017.588</v>
      </c>
      <c r="AJ32" s="8">
        <v>778</v>
      </c>
      <c r="AK32" s="8">
        <v>173649</v>
      </c>
      <c r="AL32" s="8">
        <v>59005</v>
      </c>
      <c r="AM32" s="8">
        <v>2489</v>
      </c>
      <c r="AN32" s="8">
        <v>3382.078</v>
      </c>
      <c r="AO32" s="8">
        <v>7941</v>
      </c>
      <c r="AP32" s="8">
        <v>1975.753</v>
      </c>
      <c r="AQ32" s="8">
        <v>0</v>
      </c>
      <c r="AR32" s="8">
        <v>11177</v>
      </c>
      <c r="AS32" s="8">
        <v>0</v>
      </c>
      <c r="AT32" s="8">
        <v>0</v>
      </c>
      <c r="AU32" s="8">
        <v>3411</v>
      </c>
      <c r="AV32" s="8">
        <v>1316</v>
      </c>
      <c r="AW32" s="8">
        <v>37599.5</v>
      </c>
      <c r="AX32" s="8">
        <v>855</v>
      </c>
      <c r="AY32" s="8">
        <v>3</v>
      </c>
      <c r="AZ32" s="8">
        <v>15177</v>
      </c>
    </row>
    <row r="33" spans="1:52" ht="15" customHeight="1">
      <c r="A33" s="7" t="s">
        <v>362</v>
      </c>
      <c r="B33" s="8">
        <v>11</v>
      </c>
      <c r="C33" s="8">
        <v>428</v>
      </c>
      <c r="D33" s="8">
        <v>828</v>
      </c>
      <c r="E33" s="8">
        <v>4739</v>
      </c>
      <c r="F33" s="8">
        <v>641</v>
      </c>
      <c r="G33" s="8">
        <v>7141</v>
      </c>
      <c r="H33" s="8">
        <v>0</v>
      </c>
      <c r="I33" s="8">
        <v>103876</v>
      </c>
      <c r="J33" s="8">
        <v>0</v>
      </c>
      <c r="K33" s="8">
        <v>4422</v>
      </c>
      <c r="L33" s="8">
        <v>61776</v>
      </c>
      <c r="M33" s="8">
        <v>2049</v>
      </c>
      <c r="N33" s="8">
        <v>807533</v>
      </c>
      <c r="O33" s="8">
        <v>926</v>
      </c>
      <c r="P33" s="8">
        <v>255086</v>
      </c>
      <c r="Q33" s="8">
        <v>2493</v>
      </c>
      <c r="R33" s="8">
        <v>255.137</v>
      </c>
      <c r="S33" s="8">
        <v>64631</v>
      </c>
      <c r="T33" s="8">
        <v>572</v>
      </c>
      <c r="U33" s="8">
        <v>1967</v>
      </c>
      <c r="V33" s="8">
        <v>92268</v>
      </c>
      <c r="W33" s="8">
        <v>38</v>
      </c>
      <c r="X33" s="8">
        <v>0</v>
      </c>
      <c r="Y33" s="8">
        <v>1017.75058</v>
      </c>
      <c r="Z33" s="8">
        <v>195487</v>
      </c>
      <c r="AA33" s="8">
        <v>6810</v>
      </c>
      <c r="AB33" s="8">
        <v>6957</v>
      </c>
      <c r="AC33" s="8">
        <v>1115</v>
      </c>
      <c r="AD33" s="8">
        <v>306440</v>
      </c>
      <c r="AE33" s="8">
        <v>8295.975</v>
      </c>
      <c r="AF33" s="8">
        <v>360.987</v>
      </c>
      <c r="AG33" s="8">
        <v>10675.916990000002</v>
      </c>
      <c r="AH33" s="8">
        <v>219178</v>
      </c>
      <c r="AI33" s="8">
        <v>7444.864</v>
      </c>
      <c r="AJ33" s="8">
        <v>185</v>
      </c>
      <c r="AK33" s="8">
        <v>682303</v>
      </c>
      <c r="AL33" s="8">
        <v>82623</v>
      </c>
      <c r="AM33" s="8">
        <v>68</v>
      </c>
      <c r="AN33" s="8">
        <v>3075.63</v>
      </c>
      <c r="AO33" s="8">
        <v>1891</v>
      </c>
      <c r="AP33" s="8">
        <v>69.79840000000004</v>
      </c>
      <c r="AQ33" s="8">
        <v>16361.195</v>
      </c>
      <c r="AR33" s="8">
        <v>28216</v>
      </c>
      <c r="AS33" s="8">
        <v>1158</v>
      </c>
      <c r="AT33" s="8">
        <v>0</v>
      </c>
      <c r="AU33" s="8">
        <v>7632</v>
      </c>
      <c r="AV33" s="8">
        <v>1811</v>
      </c>
      <c r="AW33" s="8">
        <v>71573.25</v>
      </c>
      <c r="AX33" s="8">
        <v>308</v>
      </c>
      <c r="AY33" s="8">
        <v>14</v>
      </c>
      <c r="AZ33" s="8">
        <v>42000</v>
      </c>
    </row>
    <row r="34" spans="1:52" ht="15" customHeight="1">
      <c r="A34" s="7" t="s">
        <v>142</v>
      </c>
      <c r="B34" s="8">
        <v>908</v>
      </c>
      <c r="C34" s="8">
        <v>548</v>
      </c>
      <c r="D34" s="8">
        <v>1311</v>
      </c>
      <c r="E34" s="8">
        <v>4907</v>
      </c>
      <c r="F34" s="8">
        <v>1432</v>
      </c>
      <c r="G34" s="8">
        <v>13952</v>
      </c>
      <c r="H34" s="8">
        <v>0</v>
      </c>
      <c r="I34" s="8">
        <v>113336</v>
      </c>
      <c r="J34" s="8">
        <v>0</v>
      </c>
      <c r="K34" s="8">
        <v>6493</v>
      </c>
      <c r="L34" s="8">
        <v>86709</v>
      </c>
      <c r="M34" s="8">
        <v>2757</v>
      </c>
      <c r="N34" s="8">
        <v>1194012</v>
      </c>
      <c r="O34" s="8">
        <v>1590</v>
      </c>
      <c r="P34" s="8">
        <v>444736</v>
      </c>
      <c r="Q34" s="8">
        <v>3439</v>
      </c>
      <c r="R34" s="8">
        <v>284.663</v>
      </c>
      <c r="S34" s="8">
        <v>79975</v>
      </c>
      <c r="T34" s="8">
        <v>1043</v>
      </c>
      <c r="U34" s="8">
        <v>3266</v>
      </c>
      <c r="V34" s="8">
        <v>111420</v>
      </c>
      <c r="W34" s="8">
        <v>42</v>
      </c>
      <c r="X34" s="8">
        <v>0</v>
      </c>
      <c r="Y34" s="8">
        <v>1471.84878</v>
      </c>
      <c r="Z34" s="8">
        <v>326682</v>
      </c>
      <c r="AA34" s="8">
        <v>7619</v>
      </c>
      <c r="AB34" s="8">
        <v>8052</v>
      </c>
      <c r="AC34" s="8">
        <v>2944</v>
      </c>
      <c r="AD34" s="8">
        <v>403320</v>
      </c>
      <c r="AE34" s="8">
        <v>8622.607</v>
      </c>
      <c r="AF34" s="8">
        <v>461.134</v>
      </c>
      <c r="AG34" s="8">
        <v>13171.22477</v>
      </c>
      <c r="AH34" s="8">
        <v>260540</v>
      </c>
      <c r="AI34" s="8">
        <v>8306.737</v>
      </c>
      <c r="AJ34" s="8">
        <v>1210</v>
      </c>
      <c r="AK34" s="8">
        <v>982940</v>
      </c>
      <c r="AL34" s="8">
        <v>126731</v>
      </c>
      <c r="AM34" s="8">
        <v>1642</v>
      </c>
      <c r="AN34" s="8">
        <v>3668.4</v>
      </c>
      <c r="AO34" s="8">
        <v>2502</v>
      </c>
      <c r="AP34" s="8">
        <v>294.02540000000005</v>
      </c>
      <c r="AQ34" s="8">
        <v>19878.59</v>
      </c>
      <c r="AR34" s="8">
        <v>41009</v>
      </c>
      <c r="AS34" s="8">
        <v>2005</v>
      </c>
      <c r="AT34" s="8">
        <v>0</v>
      </c>
      <c r="AU34" s="8">
        <v>8963</v>
      </c>
      <c r="AV34" s="8">
        <v>2266</v>
      </c>
      <c r="AW34" s="8">
        <v>108546.2</v>
      </c>
      <c r="AX34" s="8">
        <v>341</v>
      </c>
      <c r="AY34" s="8">
        <v>28</v>
      </c>
      <c r="AZ34" s="8">
        <v>69393</v>
      </c>
    </row>
    <row r="35" spans="1:52" ht="15" customHeight="1">
      <c r="A35" s="7" t="s">
        <v>143</v>
      </c>
      <c r="B35" s="8">
        <v>897</v>
      </c>
      <c r="C35" s="8">
        <v>120</v>
      </c>
      <c r="D35" s="8">
        <v>483</v>
      </c>
      <c r="E35" s="8">
        <v>168</v>
      </c>
      <c r="F35" s="8">
        <v>791</v>
      </c>
      <c r="G35" s="8">
        <v>6811</v>
      </c>
      <c r="H35" s="8">
        <v>0</v>
      </c>
      <c r="I35" s="8">
        <v>9460</v>
      </c>
      <c r="J35" s="8">
        <v>0</v>
      </c>
      <c r="K35" s="8">
        <v>2071</v>
      </c>
      <c r="L35" s="8">
        <v>24933</v>
      </c>
      <c r="M35" s="8">
        <v>708</v>
      </c>
      <c r="N35" s="8">
        <v>386479</v>
      </c>
      <c r="O35" s="8">
        <v>664</v>
      </c>
      <c r="P35" s="8">
        <v>189650</v>
      </c>
      <c r="Q35" s="8">
        <v>946</v>
      </c>
      <c r="R35" s="8">
        <v>29.526</v>
      </c>
      <c r="S35" s="8">
        <v>15344</v>
      </c>
      <c r="T35" s="8">
        <v>471</v>
      </c>
      <c r="U35" s="8">
        <v>1299</v>
      </c>
      <c r="V35" s="8">
        <v>19152</v>
      </c>
      <c r="W35" s="8">
        <v>4</v>
      </c>
      <c r="X35" s="8">
        <v>0</v>
      </c>
      <c r="Y35" s="8">
        <v>454.0982</v>
      </c>
      <c r="Z35" s="8">
        <v>131195</v>
      </c>
      <c r="AA35" s="8">
        <v>809</v>
      </c>
      <c r="AB35" s="8">
        <v>1095</v>
      </c>
      <c r="AC35" s="8">
        <v>1829</v>
      </c>
      <c r="AD35" s="8">
        <v>96880</v>
      </c>
      <c r="AE35" s="8">
        <v>326.632</v>
      </c>
      <c r="AF35" s="8">
        <v>100.147</v>
      </c>
      <c r="AG35" s="8">
        <v>2495.3077799999996</v>
      </c>
      <c r="AH35" s="8">
        <v>41362</v>
      </c>
      <c r="AI35" s="8">
        <v>861.873</v>
      </c>
      <c r="AJ35" s="8">
        <v>1025</v>
      </c>
      <c r="AK35" s="8">
        <v>300637</v>
      </c>
      <c r="AL35" s="8">
        <v>44108</v>
      </c>
      <c r="AM35" s="8">
        <v>1574</v>
      </c>
      <c r="AN35" s="8">
        <v>592.77</v>
      </c>
      <c r="AO35" s="8">
        <v>611</v>
      </c>
      <c r="AP35" s="8">
        <v>224.227</v>
      </c>
      <c r="AQ35" s="8">
        <v>3517.395</v>
      </c>
      <c r="AR35" s="8">
        <v>12793</v>
      </c>
      <c r="AS35" s="8">
        <v>847</v>
      </c>
      <c r="AT35" s="8">
        <v>0</v>
      </c>
      <c r="AU35" s="8">
        <v>1331</v>
      </c>
      <c r="AV35" s="8">
        <v>455</v>
      </c>
      <c r="AW35" s="8">
        <v>36972.95</v>
      </c>
      <c r="AX35" s="8">
        <v>33</v>
      </c>
      <c r="AY35" s="8">
        <v>14</v>
      </c>
      <c r="AZ35" s="8">
        <v>27393</v>
      </c>
    </row>
    <row r="36" spans="1:52" ht="15" customHeight="1">
      <c r="A36" s="7" t="s">
        <v>144</v>
      </c>
      <c r="B36" s="8">
        <v>262</v>
      </c>
      <c r="C36" s="8">
        <v>90</v>
      </c>
      <c r="D36" s="8">
        <v>392</v>
      </c>
      <c r="E36" s="8">
        <v>1472</v>
      </c>
      <c r="F36" s="8">
        <v>1847</v>
      </c>
      <c r="G36" s="8">
        <v>10859</v>
      </c>
      <c r="H36" s="8">
        <v>1285.9028299999998</v>
      </c>
      <c r="I36" s="8">
        <v>18241</v>
      </c>
      <c r="J36" s="8">
        <v>29413</v>
      </c>
      <c r="K36" s="8">
        <v>466</v>
      </c>
      <c r="L36" s="8">
        <v>7272</v>
      </c>
      <c r="M36" s="8">
        <v>3916</v>
      </c>
      <c r="N36" s="8">
        <v>217842</v>
      </c>
      <c r="O36" s="8">
        <v>1504</v>
      </c>
      <c r="P36" s="8">
        <v>83611</v>
      </c>
      <c r="Q36" s="8">
        <v>2997</v>
      </c>
      <c r="R36" s="8">
        <v>580.1469999999999</v>
      </c>
      <c r="S36" s="8">
        <v>6203</v>
      </c>
      <c r="T36" s="8">
        <v>1275</v>
      </c>
      <c r="U36" s="8">
        <v>446</v>
      </c>
      <c r="V36" s="8">
        <v>5694</v>
      </c>
      <c r="W36" s="8">
        <v>53</v>
      </c>
      <c r="X36" s="8">
        <v>385.533</v>
      </c>
      <c r="Y36" s="8">
        <v>4807.5509600000005</v>
      </c>
      <c r="Z36" s="8">
        <v>141881</v>
      </c>
      <c r="AA36" s="8">
        <v>45841</v>
      </c>
      <c r="AB36" s="8">
        <v>4016</v>
      </c>
      <c r="AC36" s="8">
        <v>1127</v>
      </c>
      <c r="AD36" s="8">
        <v>109921</v>
      </c>
      <c r="AE36" s="8">
        <v>5230.189</v>
      </c>
      <c r="AF36" s="8">
        <v>393.35900000000004</v>
      </c>
      <c r="AG36" s="8">
        <v>1416.035869999996</v>
      </c>
      <c r="AH36" s="8">
        <v>41794</v>
      </c>
      <c r="AI36" s="8">
        <v>819.6530000000007</v>
      </c>
      <c r="AJ36" s="8">
        <v>1070</v>
      </c>
      <c r="AK36" s="8">
        <v>144395</v>
      </c>
      <c r="AL36" s="8">
        <v>19130</v>
      </c>
      <c r="AM36" s="8">
        <v>271</v>
      </c>
      <c r="AN36" s="8">
        <v>2876.432</v>
      </c>
      <c r="AO36" s="8">
        <v>719</v>
      </c>
      <c r="AP36" s="8">
        <v>806.0020000000004</v>
      </c>
      <c r="AQ36" s="8">
        <v>3597.594000000001</v>
      </c>
      <c r="AR36" s="8">
        <v>15868</v>
      </c>
      <c r="AS36" s="8">
        <v>161</v>
      </c>
      <c r="AT36" s="8">
        <v>3</v>
      </c>
      <c r="AU36" s="8">
        <v>662</v>
      </c>
      <c r="AV36" s="8">
        <v>1168</v>
      </c>
      <c r="AW36" s="8">
        <v>16817</v>
      </c>
      <c r="AX36" s="8">
        <v>151</v>
      </c>
      <c r="AY36" s="8">
        <v>87</v>
      </c>
      <c r="AZ36" s="8">
        <v>14181</v>
      </c>
    </row>
    <row r="37" spans="1:52" ht="15" customHeight="1">
      <c r="A37" s="7" t="s">
        <v>145</v>
      </c>
      <c r="B37" s="8">
        <v>2410</v>
      </c>
      <c r="C37" s="8">
        <v>188</v>
      </c>
      <c r="D37" s="8">
        <v>1599</v>
      </c>
      <c r="E37" s="8">
        <v>1747</v>
      </c>
      <c r="F37" s="8">
        <v>5259</v>
      </c>
      <c r="G37" s="8">
        <v>54977</v>
      </c>
      <c r="H37" s="8">
        <v>2177.4466899999998</v>
      </c>
      <c r="I37" s="8">
        <v>79910</v>
      </c>
      <c r="J37" s="8">
        <v>64511</v>
      </c>
      <c r="K37" s="8">
        <v>1095</v>
      </c>
      <c r="L37" s="8">
        <v>48869</v>
      </c>
      <c r="M37" s="8">
        <v>16576</v>
      </c>
      <c r="N37" s="8">
        <v>942067</v>
      </c>
      <c r="O37" s="8">
        <v>12091</v>
      </c>
      <c r="P37" s="8">
        <v>446030</v>
      </c>
      <c r="Q37" s="8">
        <v>9411</v>
      </c>
      <c r="R37" s="8">
        <v>1082.117</v>
      </c>
      <c r="S37" s="8">
        <v>57936</v>
      </c>
      <c r="T37" s="8">
        <v>3681</v>
      </c>
      <c r="U37" s="8">
        <v>4399</v>
      </c>
      <c r="V37" s="8">
        <v>24080</v>
      </c>
      <c r="W37" s="8">
        <v>160</v>
      </c>
      <c r="X37" s="8">
        <v>957.189</v>
      </c>
      <c r="Y37" s="8">
        <v>23582.68888</v>
      </c>
      <c r="Z37" s="8">
        <v>383050</v>
      </c>
      <c r="AA37" s="8">
        <v>81599</v>
      </c>
      <c r="AB37" s="8">
        <v>6528</v>
      </c>
      <c r="AC37" s="8">
        <v>4250</v>
      </c>
      <c r="AD37" s="8">
        <v>532336</v>
      </c>
      <c r="AE37" s="8">
        <v>6043.039000000001</v>
      </c>
      <c r="AF37" s="8">
        <v>998.346</v>
      </c>
      <c r="AG37" s="8">
        <v>6918.873239999997</v>
      </c>
      <c r="AH37" s="8">
        <v>167476</v>
      </c>
      <c r="AI37" s="8">
        <v>4548.227000000001</v>
      </c>
      <c r="AJ37" s="8">
        <v>3826</v>
      </c>
      <c r="AK37" s="8">
        <v>653665</v>
      </c>
      <c r="AL37" s="8">
        <v>102081</v>
      </c>
      <c r="AM37" s="8">
        <v>5955</v>
      </c>
      <c r="AN37" s="8">
        <v>7666.669</v>
      </c>
      <c r="AO37" s="8">
        <v>7329</v>
      </c>
      <c r="AP37" s="8">
        <v>5178.703</v>
      </c>
      <c r="AQ37" s="8">
        <v>16450.255</v>
      </c>
      <c r="AR37" s="8">
        <v>36412</v>
      </c>
      <c r="AS37" s="8">
        <v>1154</v>
      </c>
      <c r="AT37" s="8">
        <v>23</v>
      </c>
      <c r="AU37" s="8">
        <v>6318</v>
      </c>
      <c r="AV37" s="8">
        <v>3675</v>
      </c>
      <c r="AW37" s="8">
        <v>86472</v>
      </c>
      <c r="AX37" s="8">
        <v>414</v>
      </c>
      <c r="AY37" s="8">
        <v>191</v>
      </c>
      <c r="AZ37" s="8">
        <v>78149</v>
      </c>
    </row>
    <row r="38" spans="1:52" ht="15" customHeight="1">
      <c r="A38" s="7" t="s">
        <v>146</v>
      </c>
      <c r="B38" s="8">
        <v>2148</v>
      </c>
      <c r="C38" s="8">
        <v>98</v>
      </c>
      <c r="D38" s="8">
        <v>1207</v>
      </c>
      <c r="E38" s="8">
        <v>275</v>
      </c>
      <c r="F38" s="8">
        <v>3412</v>
      </c>
      <c r="G38" s="8">
        <v>44118</v>
      </c>
      <c r="H38" s="8">
        <v>891.54386</v>
      </c>
      <c r="I38" s="8">
        <v>61669</v>
      </c>
      <c r="J38" s="8">
        <v>35098</v>
      </c>
      <c r="K38" s="8">
        <v>629</v>
      </c>
      <c r="L38" s="8">
        <v>41597</v>
      </c>
      <c r="M38" s="8">
        <v>12660</v>
      </c>
      <c r="N38" s="8">
        <v>724225</v>
      </c>
      <c r="O38" s="8">
        <v>10587</v>
      </c>
      <c r="P38" s="8">
        <v>362419</v>
      </c>
      <c r="Q38" s="8">
        <v>6414</v>
      </c>
      <c r="R38" s="8">
        <v>501.97</v>
      </c>
      <c r="S38" s="8">
        <v>51733</v>
      </c>
      <c r="T38" s="8">
        <v>2406</v>
      </c>
      <c r="U38" s="8">
        <v>3953</v>
      </c>
      <c r="V38" s="8">
        <v>18386</v>
      </c>
      <c r="W38" s="8">
        <v>107</v>
      </c>
      <c r="X38" s="8">
        <v>571.656</v>
      </c>
      <c r="Y38" s="8">
        <v>18775.13792</v>
      </c>
      <c r="Z38" s="8">
        <v>241169</v>
      </c>
      <c r="AA38" s="8">
        <v>35758</v>
      </c>
      <c r="AB38" s="8">
        <v>2512</v>
      </c>
      <c r="AC38" s="8">
        <v>3123</v>
      </c>
      <c r="AD38" s="8">
        <v>422415</v>
      </c>
      <c r="AE38" s="8">
        <v>812.85</v>
      </c>
      <c r="AF38" s="8">
        <v>604.987</v>
      </c>
      <c r="AG38" s="8">
        <v>5502.837370000001</v>
      </c>
      <c r="AH38" s="8">
        <v>125682</v>
      </c>
      <c r="AI38" s="8">
        <v>3728.574</v>
      </c>
      <c r="AJ38" s="8">
        <v>2756</v>
      </c>
      <c r="AK38" s="8">
        <v>509270</v>
      </c>
      <c r="AL38" s="8">
        <v>82951</v>
      </c>
      <c r="AM38" s="8">
        <v>5684</v>
      </c>
      <c r="AN38" s="8">
        <v>4790.237</v>
      </c>
      <c r="AO38" s="8">
        <v>6610</v>
      </c>
      <c r="AP38" s="8">
        <v>4372.701</v>
      </c>
      <c r="AQ38" s="8">
        <v>12852.661</v>
      </c>
      <c r="AR38" s="8">
        <v>20544</v>
      </c>
      <c r="AS38" s="8">
        <v>993</v>
      </c>
      <c r="AT38" s="8">
        <v>20</v>
      </c>
      <c r="AU38" s="8">
        <v>5656</v>
      </c>
      <c r="AV38" s="8">
        <v>2507</v>
      </c>
      <c r="AW38" s="8">
        <v>69655</v>
      </c>
      <c r="AX38" s="8">
        <v>263</v>
      </c>
      <c r="AY38" s="8">
        <v>104</v>
      </c>
      <c r="AZ38" s="8">
        <v>63968</v>
      </c>
    </row>
    <row r="39" spans="1:52" ht="15" customHeight="1">
      <c r="A39" s="7" t="s">
        <v>147</v>
      </c>
      <c r="B39" s="8">
        <v>34354</v>
      </c>
      <c r="C39" s="8">
        <v>2225</v>
      </c>
      <c r="D39" s="8">
        <v>18506</v>
      </c>
      <c r="E39" s="8">
        <v>10366</v>
      </c>
      <c r="F39" s="8">
        <v>12030</v>
      </c>
      <c r="G39" s="8">
        <v>173681</v>
      </c>
      <c r="H39" s="8">
        <v>28476.1426</v>
      </c>
      <c r="I39" s="8">
        <v>271321</v>
      </c>
      <c r="J39" s="8">
        <v>51693</v>
      </c>
      <c r="K39" s="8">
        <v>7191</v>
      </c>
      <c r="L39" s="8">
        <v>103670</v>
      </c>
      <c r="M39" s="8">
        <v>23474</v>
      </c>
      <c r="N39" s="8">
        <v>5481290</v>
      </c>
      <c r="O39" s="8">
        <v>1487463</v>
      </c>
      <c r="P39" s="8">
        <v>3073180</v>
      </c>
      <c r="Q39" s="8">
        <v>299504</v>
      </c>
      <c r="R39" s="8">
        <v>2363.904</v>
      </c>
      <c r="S39" s="8">
        <v>224868</v>
      </c>
      <c r="T39" s="8">
        <v>58419</v>
      </c>
      <c r="U39" s="8">
        <v>248548</v>
      </c>
      <c r="V39" s="8">
        <v>89329</v>
      </c>
      <c r="W39" s="8">
        <v>21441</v>
      </c>
      <c r="X39" s="8">
        <v>2270.8419999999996</v>
      </c>
      <c r="Y39" s="8">
        <v>186520.77957999997</v>
      </c>
      <c r="Z39" s="8">
        <v>945078</v>
      </c>
      <c r="AA39" s="8">
        <v>292128</v>
      </c>
      <c r="AB39" s="8">
        <v>636496</v>
      </c>
      <c r="AC39" s="8">
        <v>791004</v>
      </c>
      <c r="AD39" s="8">
        <v>1505860</v>
      </c>
      <c r="AE39" s="8">
        <v>2190.715</v>
      </c>
      <c r="AF39" s="8">
        <v>12308.187</v>
      </c>
      <c r="AG39" s="8">
        <v>70546.01182</v>
      </c>
      <c r="AH39" s="8">
        <v>255276</v>
      </c>
      <c r="AI39" s="8">
        <v>7494.807</v>
      </c>
      <c r="AJ39" s="8">
        <v>5474</v>
      </c>
      <c r="AK39" s="8">
        <v>3002396</v>
      </c>
      <c r="AL39" s="8">
        <v>616349</v>
      </c>
      <c r="AM39" s="8">
        <v>19271</v>
      </c>
      <c r="AN39" s="8">
        <v>21073.732</v>
      </c>
      <c r="AO39" s="8">
        <v>78772</v>
      </c>
      <c r="AP39" s="8">
        <v>8309.4328</v>
      </c>
      <c r="AQ39" s="8">
        <v>75011.587</v>
      </c>
      <c r="AR39" s="8">
        <v>113250</v>
      </c>
      <c r="AS39" s="8">
        <v>6476</v>
      </c>
      <c r="AT39" s="8">
        <v>121951</v>
      </c>
      <c r="AU39" s="8">
        <v>105004</v>
      </c>
      <c r="AV39" s="8">
        <v>31867</v>
      </c>
      <c r="AW39" s="8">
        <v>258547.6</v>
      </c>
      <c r="AX39" s="8">
        <v>1236</v>
      </c>
      <c r="AY39" s="8">
        <v>915</v>
      </c>
      <c r="AZ39" s="8">
        <v>225848</v>
      </c>
    </row>
    <row r="40" spans="1:52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50.84468</v>
      </c>
      <c r="I40" s="8">
        <v>1954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</row>
    <row r="41" spans="1:52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15637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</row>
    <row r="42" spans="1:52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55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2859</v>
      </c>
      <c r="O43" s="8">
        <v>0</v>
      </c>
      <c r="P43" s="8">
        <v>5</v>
      </c>
      <c r="Q43" s="8">
        <v>0</v>
      </c>
      <c r="R43" s="8">
        <v>0</v>
      </c>
      <c r="S43" s="8">
        <v>0</v>
      </c>
      <c r="T43" s="8">
        <v>2499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21559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5999.45342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5771.409</v>
      </c>
      <c r="AR43" s="8">
        <v>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510</v>
      </c>
    </row>
    <row r="44" spans="1:52" ht="15" customHeight="1">
      <c r="A44" s="7" t="s">
        <v>152</v>
      </c>
      <c r="B44" s="8">
        <v>38</v>
      </c>
      <c r="C44" s="8">
        <v>142</v>
      </c>
      <c r="D44" s="8">
        <v>2832</v>
      </c>
      <c r="E44" s="8">
        <v>5352</v>
      </c>
      <c r="F44" s="8">
        <v>3558</v>
      </c>
      <c r="G44" s="8">
        <v>65163</v>
      </c>
      <c r="H44" s="8">
        <v>1674.2205800000002</v>
      </c>
      <c r="I44" s="8">
        <v>103700</v>
      </c>
      <c r="J44" s="8">
        <v>12236</v>
      </c>
      <c r="K44" s="8">
        <v>1210</v>
      </c>
      <c r="L44" s="8">
        <v>15739</v>
      </c>
      <c r="M44" s="8">
        <v>12428</v>
      </c>
      <c r="N44" s="8">
        <v>1519847</v>
      </c>
      <c r="O44" s="8">
        <v>36751</v>
      </c>
      <c r="P44" s="8">
        <v>497061</v>
      </c>
      <c r="Q44" s="8">
        <v>39660</v>
      </c>
      <c r="R44" s="8">
        <v>70.458</v>
      </c>
      <c r="S44" s="8">
        <v>110208</v>
      </c>
      <c r="T44" s="8">
        <v>32301</v>
      </c>
      <c r="U44" s="8">
        <v>210521</v>
      </c>
      <c r="V44" s="8">
        <v>24918</v>
      </c>
      <c r="W44" s="8">
        <v>4607</v>
      </c>
      <c r="X44" s="8">
        <v>608.347</v>
      </c>
      <c r="Y44" s="8">
        <v>22250.848039999997</v>
      </c>
      <c r="Z44" s="8">
        <v>215228</v>
      </c>
      <c r="AA44" s="8">
        <v>86739</v>
      </c>
      <c r="AB44" s="8">
        <v>13771</v>
      </c>
      <c r="AC44" s="8">
        <v>7038</v>
      </c>
      <c r="AD44" s="8">
        <v>510798</v>
      </c>
      <c r="AE44" s="8">
        <v>230.447</v>
      </c>
      <c r="AF44" s="8">
        <v>10060.32</v>
      </c>
      <c r="AG44" s="8">
        <v>47483.24970000001</v>
      </c>
      <c r="AH44" s="8">
        <v>137676</v>
      </c>
      <c r="AI44" s="8">
        <v>539.452</v>
      </c>
      <c r="AJ44" s="8">
        <v>555</v>
      </c>
      <c r="AK44" s="8">
        <v>580519</v>
      </c>
      <c r="AL44" s="8">
        <v>346480</v>
      </c>
      <c r="AM44" s="8">
        <v>9665</v>
      </c>
      <c r="AN44" s="8">
        <v>8392.503</v>
      </c>
      <c r="AO44" s="8">
        <v>8090</v>
      </c>
      <c r="AP44" s="8">
        <v>4052.7414</v>
      </c>
      <c r="AQ44" s="8">
        <v>10794.736</v>
      </c>
      <c r="AR44" s="8">
        <v>67154</v>
      </c>
      <c r="AS44" s="8">
        <v>4196</v>
      </c>
      <c r="AT44" s="8">
        <v>0</v>
      </c>
      <c r="AU44" s="8">
        <v>46015</v>
      </c>
      <c r="AV44" s="8">
        <v>6371</v>
      </c>
      <c r="AW44" s="8">
        <v>138710.2</v>
      </c>
      <c r="AX44" s="8">
        <v>127</v>
      </c>
      <c r="AY44" s="8">
        <v>56</v>
      </c>
      <c r="AZ44" s="8">
        <v>127126</v>
      </c>
    </row>
    <row r="45" spans="1:52" ht="15" customHeight="1">
      <c r="A45" s="7" t="s">
        <v>153</v>
      </c>
      <c r="B45" s="8">
        <v>34316</v>
      </c>
      <c r="C45" s="8">
        <v>2083</v>
      </c>
      <c r="D45" s="8">
        <v>15674</v>
      </c>
      <c r="E45" s="8">
        <v>5014</v>
      </c>
      <c r="F45" s="8">
        <v>8472</v>
      </c>
      <c r="G45" s="8">
        <v>108518</v>
      </c>
      <c r="H45" s="8">
        <v>26751.07734</v>
      </c>
      <c r="I45" s="8">
        <v>150030</v>
      </c>
      <c r="J45" s="8">
        <v>39457</v>
      </c>
      <c r="K45" s="8">
        <v>5981</v>
      </c>
      <c r="L45" s="8">
        <v>87931</v>
      </c>
      <c r="M45" s="8">
        <v>11046</v>
      </c>
      <c r="N45" s="8">
        <v>3958584</v>
      </c>
      <c r="O45" s="8">
        <v>1450712</v>
      </c>
      <c r="P45" s="8">
        <v>2576114</v>
      </c>
      <c r="Q45" s="8">
        <v>259844</v>
      </c>
      <c r="R45" s="8">
        <v>2293.446</v>
      </c>
      <c r="S45" s="8">
        <v>114660</v>
      </c>
      <c r="T45" s="8">
        <v>23619</v>
      </c>
      <c r="U45" s="8">
        <v>38027</v>
      </c>
      <c r="V45" s="8">
        <v>64411</v>
      </c>
      <c r="W45" s="8">
        <v>16834</v>
      </c>
      <c r="X45" s="8">
        <v>1662.495</v>
      </c>
      <c r="Y45" s="8">
        <v>164269.93154</v>
      </c>
      <c r="Z45" s="8">
        <v>708291</v>
      </c>
      <c r="AA45" s="8">
        <v>205389</v>
      </c>
      <c r="AB45" s="8">
        <v>622725</v>
      </c>
      <c r="AC45" s="8">
        <v>783966</v>
      </c>
      <c r="AD45" s="8">
        <v>995062</v>
      </c>
      <c r="AE45" s="8">
        <v>1960.268</v>
      </c>
      <c r="AF45" s="8">
        <v>2247.867</v>
      </c>
      <c r="AG45" s="8">
        <v>17063.308699999998</v>
      </c>
      <c r="AH45" s="8">
        <v>117545</v>
      </c>
      <c r="AI45" s="8">
        <v>6955.355</v>
      </c>
      <c r="AJ45" s="8">
        <v>4919</v>
      </c>
      <c r="AK45" s="8">
        <v>2421877</v>
      </c>
      <c r="AL45" s="8">
        <v>269869</v>
      </c>
      <c r="AM45" s="8">
        <v>9606</v>
      </c>
      <c r="AN45" s="8">
        <v>12681.229</v>
      </c>
      <c r="AO45" s="8">
        <v>70682</v>
      </c>
      <c r="AP45" s="8">
        <v>4256.691400000001</v>
      </c>
      <c r="AQ45" s="8">
        <v>58445.442</v>
      </c>
      <c r="AR45" s="8">
        <v>46096</v>
      </c>
      <c r="AS45" s="8">
        <v>2280</v>
      </c>
      <c r="AT45" s="8">
        <v>121951</v>
      </c>
      <c r="AU45" s="8">
        <v>58989</v>
      </c>
      <c r="AV45" s="8">
        <v>25496</v>
      </c>
      <c r="AW45" s="8">
        <v>119837.4</v>
      </c>
      <c r="AX45" s="8">
        <v>1109</v>
      </c>
      <c r="AY45" s="8">
        <v>859</v>
      </c>
      <c r="AZ45" s="8">
        <v>98212</v>
      </c>
    </row>
    <row r="46" spans="1:52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</row>
    <row r="47" spans="1:52" ht="15" customHeight="1">
      <c r="A47" s="5" t="s">
        <v>26</v>
      </c>
      <c r="B47" s="6">
        <v>2187686</v>
      </c>
      <c r="C47" s="6">
        <v>146511</v>
      </c>
      <c r="D47" s="6">
        <v>303496</v>
      </c>
      <c r="E47" s="6">
        <v>221145</v>
      </c>
      <c r="F47" s="6">
        <v>147899</v>
      </c>
      <c r="G47" s="6">
        <v>3945512</v>
      </c>
      <c r="H47" s="6">
        <v>279867.06166</v>
      </c>
      <c r="I47" s="6">
        <v>5494177</v>
      </c>
      <c r="J47" s="6">
        <v>3248669</v>
      </c>
      <c r="K47" s="6">
        <v>250410</v>
      </c>
      <c r="L47" s="6">
        <v>3582202</v>
      </c>
      <c r="M47" s="6">
        <v>1082304</v>
      </c>
      <c r="N47" s="6">
        <v>65567715</v>
      </c>
      <c r="O47" s="6">
        <v>4201471</v>
      </c>
      <c r="P47" s="6">
        <v>41950420</v>
      </c>
      <c r="Q47" s="6">
        <v>2084149</v>
      </c>
      <c r="R47" s="6">
        <v>204541.02</v>
      </c>
      <c r="S47" s="6">
        <v>7725648</v>
      </c>
      <c r="T47" s="6">
        <v>156630</v>
      </c>
      <c r="U47" s="6">
        <v>4356295</v>
      </c>
      <c r="V47" s="6">
        <v>4012527</v>
      </c>
      <c r="W47" s="6">
        <v>104662</v>
      </c>
      <c r="X47" s="6">
        <v>43156.944</v>
      </c>
      <c r="Y47" s="6">
        <v>2092366.66176</v>
      </c>
      <c r="Z47" s="6">
        <v>22299479</v>
      </c>
      <c r="AA47" s="6">
        <v>4342755</v>
      </c>
      <c r="AB47" s="6">
        <v>903469</v>
      </c>
      <c r="AC47" s="6">
        <v>2289513</v>
      </c>
      <c r="AD47" s="6">
        <v>29052825</v>
      </c>
      <c r="AE47" s="6">
        <v>268485.559</v>
      </c>
      <c r="AF47" s="6">
        <v>499225.241</v>
      </c>
      <c r="AG47" s="6">
        <v>650604.1717099999</v>
      </c>
      <c r="AH47" s="6">
        <v>7723092</v>
      </c>
      <c r="AI47" s="6">
        <v>39474.271</v>
      </c>
      <c r="AJ47" s="6">
        <v>290671</v>
      </c>
      <c r="AK47" s="6">
        <v>69029108</v>
      </c>
      <c r="AL47" s="6">
        <v>13846591</v>
      </c>
      <c r="AM47" s="6">
        <v>477886</v>
      </c>
      <c r="AN47" s="6">
        <v>348051.944</v>
      </c>
      <c r="AO47" s="6">
        <v>6782267</v>
      </c>
      <c r="AP47" s="6">
        <v>305392.85360000003</v>
      </c>
      <c r="AQ47" s="6">
        <v>1107937.833</v>
      </c>
      <c r="AR47" s="6">
        <v>1588860</v>
      </c>
      <c r="AS47" s="6">
        <v>457678</v>
      </c>
      <c r="AT47" s="6">
        <v>7835971</v>
      </c>
      <c r="AU47" s="6">
        <v>688647</v>
      </c>
      <c r="AV47" s="6">
        <v>2028310</v>
      </c>
      <c r="AW47" s="6">
        <v>11638714.5</v>
      </c>
      <c r="AX47" s="6">
        <v>269913</v>
      </c>
      <c r="AY47" s="6">
        <v>26828</v>
      </c>
      <c r="AZ47" s="6">
        <v>5638203</v>
      </c>
    </row>
    <row r="48" spans="1:52" ht="15" customHeight="1">
      <c r="A48" s="7" t="s">
        <v>155</v>
      </c>
      <c r="B48" s="8">
        <v>1352688</v>
      </c>
      <c r="C48" s="8">
        <v>0</v>
      </c>
      <c r="D48" s="8">
        <v>160833</v>
      </c>
      <c r="E48" s="8">
        <v>46411</v>
      </c>
      <c r="F48" s="8">
        <v>48627</v>
      </c>
      <c r="G48" s="8">
        <v>1378859</v>
      </c>
      <c r="H48" s="8">
        <v>135660.53425</v>
      </c>
      <c r="I48" s="8">
        <v>809808</v>
      </c>
      <c r="J48" s="8">
        <v>1864726</v>
      </c>
      <c r="K48" s="8">
        <v>213965</v>
      </c>
      <c r="L48" s="8">
        <v>1727905</v>
      </c>
      <c r="M48" s="8">
        <v>228413</v>
      </c>
      <c r="N48" s="8">
        <v>10230195</v>
      </c>
      <c r="O48" s="8">
        <v>101527</v>
      </c>
      <c r="P48" s="8">
        <v>6659043</v>
      </c>
      <c r="Q48" s="8">
        <v>468657</v>
      </c>
      <c r="R48" s="8">
        <v>137.994</v>
      </c>
      <c r="S48" s="8">
        <v>910238</v>
      </c>
      <c r="T48" s="8">
        <v>58531</v>
      </c>
      <c r="U48" s="8">
        <v>2747939</v>
      </c>
      <c r="V48" s="8">
        <v>1440107</v>
      </c>
      <c r="W48" s="8">
        <v>5083</v>
      </c>
      <c r="X48" s="8">
        <v>6226.162</v>
      </c>
      <c r="Y48" s="8">
        <v>793756.47961</v>
      </c>
      <c r="Z48" s="8">
        <v>3643903</v>
      </c>
      <c r="AA48" s="8">
        <v>194092</v>
      </c>
      <c r="AB48" s="8">
        <v>33813</v>
      </c>
      <c r="AC48" s="8">
        <v>244193</v>
      </c>
      <c r="AD48" s="8">
        <v>7747011</v>
      </c>
      <c r="AE48" s="8">
        <v>211870.41700000002</v>
      </c>
      <c r="AF48" s="8">
        <v>463380.853</v>
      </c>
      <c r="AG48" s="8">
        <v>513423.53538</v>
      </c>
      <c r="AH48" s="8">
        <v>65692</v>
      </c>
      <c r="AI48" s="8">
        <v>14412.178</v>
      </c>
      <c r="AJ48" s="8">
        <v>274175</v>
      </c>
      <c r="AK48" s="8">
        <v>6032078</v>
      </c>
      <c r="AL48" s="8">
        <v>6766899</v>
      </c>
      <c r="AM48" s="8">
        <v>398042</v>
      </c>
      <c r="AN48" s="8">
        <v>310761.082</v>
      </c>
      <c r="AO48" s="8">
        <v>1812595</v>
      </c>
      <c r="AP48" s="8">
        <v>216196.02599999998</v>
      </c>
      <c r="AQ48" s="8">
        <v>597091.873</v>
      </c>
      <c r="AR48" s="8">
        <v>49933</v>
      </c>
      <c r="AS48" s="8">
        <v>422565</v>
      </c>
      <c r="AT48" s="8">
        <v>203082</v>
      </c>
      <c r="AU48" s="8">
        <v>435937</v>
      </c>
      <c r="AV48" s="8">
        <v>1470141</v>
      </c>
      <c r="AW48" s="8">
        <v>939775.4</v>
      </c>
      <c r="AX48" s="8">
        <v>259505</v>
      </c>
      <c r="AY48" s="8">
        <v>9810</v>
      </c>
      <c r="AZ48" s="8">
        <v>2166831</v>
      </c>
    </row>
    <row r="49" spans="1:52" ht="15" customHeight="1">
      <c r="A49" s="7" t="s">
        <v>156</v>
      </c>
      <c r="B49" s="8">
        <v>6035</v>
      </c>
      <c r="C49" s="8">
        <v>0</v>
      </c>
      <c r="D49" s="8">
        <v>160833</v>
      </c>
      <c r="E49" s="8">
        <v>5837</v>
      </c>
      <c r="F49" s="8">
        <v>0</v>
      </c>
      <c r="G49" s="8">
        <v>39848</v>
      </c>
      <c r="H49" s="8">
        <v>29878.56214</v>
      </c>
      <c r="I49" s="8">
        <v>34874</v>
      </c>
      <c r="J49" s="8">
        <v>82888</v>
      </c>
      <c r="K49" s="8">
        <v>98</v>
      </c>
      <c r="L49" s="8">
        <v>46577</v>
      </c>
      <c r="M49" s="8">
        <v>903</v>
      </c>
      <c r="N49" s="8">
        <v>348342</v>
      </c>
      <c r="O49" s="8">
        <v>1090</v>
      </c>
      <c r="P49" s="8">
        <v>227991</v>
      </c>
      <c r="Q49" s="8">
        <v>6909</v>
      </c>
      <c r="R49" s="8">
        <v>137.87</v>
      </c>
      <c r="S49" s="8">
        <v>40215</v>
      </c>
      <c r="T49" s="8">
        <v>7293</v>
      </c>
      <c r="U49" s="8">
        <v>0</v>
      </c>
      <c r="V49" s="8">
        <v>8308</v>
      </c>
      <c r="W49" s="8">
        <v>0</v>
      </c>
      <c r="X49" s="8">
        <v>226.002</v>
      </c>
      <c r="Y49" s="8">
        <v>20389.86751</v>
      </c>
      <c r="Z49" s="8">
        <v>31927</v>
      </c>
      <c r="AA49" s="8">
        <v>29235</v>
      </c>
      <c r="AB49" s="8">
        <v>18451</v>
      </c>
      <c r="AC49" s="8">
        <v>10284</v>
      </c>
      <c r="AD49" s="8">
        <v>52551</v>
      </c>
      <c r="AE49" s="8">
        <v>30907.249</v>
      </c>
      <c r="AF49" s="8">
        <v>789.984</v>
      </c>
      <c r="AG49" s="8">
        <v>129.51147</v>
      </c>
      <c r="AH49" s="8">
        <v>10765</v>
      </c>
      <c r="AI49" s="8">
        <v>11600.136</v>
      </c>
      <c r="AJ49" s="8">
        <v>0</v>
      </c>
      <c r="AK49" s="8">
        <v>1165352</v>
      </c>
      <c r="AL49" s="8">
        <v>11812</v>
      </c>
      <c r="AM49" s="8">
        <v>0</v>
      </c>
      <c r="AN49" s="8">
        <v>0</v>
      </c>
      <c r="AO49" s="8">
        <v>1778</v>
      </c>
      <c r="AP49" s="8">
        <v>1545.104</v>
      </c>
      <c r="AQ49" s="8">
        <v>29307.564</v>
      </c>
      <c r="AR49" s="8">
        <v>6127</v>
      </c>
      <c r="AS49" s="8">
        <v>6687</v>
      </c>
      <c r="AT49" s="8">
        <v>0</v>
      </c>
      <c r="AU49" s="8">
        <v>26078</v>
      </c>
      <c r="AV49" s="8">
        <v>300</v>
      </c>
      <c r="AW49" s="8">
        <v>42178.1</v>
      </c>
      <c r="AX49" s="8">
        <v>0</v>
      </c>
      <c r="AY49" s="8">
        <v>137</v>
      </c>
      <c r="AZ49" s="8">
        <v>24027</v>
      </c>
    </row>
    <row r="50" spans="1:52" ht="15" customHeight="1">
      <c r="A50" s="7" t="s">
        <v>157</v>
      </c>
      <c r="B50" s="8">
        <v>1346653</v>
      </c>
      <c r="C50" s="8">
        <v>0</v>
      </c>
      <c r="D50" s="8">
        <v>0</v>
      </c>
      <c r="E50" s="8">
        <v>40574</v>
      </c>
      <c r="F50" s="8">
        <v>48627</v>
      </c>
      <c r="G50" s="8">
        <v>1339011</v>
      </c>
      <c r="H50" s="8">
        <v>105781.97211</v>
      </c>
      <c r="I50" s="8">
        <v>774934</v>
      </c>
      <c r="J50" s="8">
        <v>1781838</v>
      </c>
      <c r="K50" s="8">
        <v>213867</v>
      </c>
      <c r="L50" s="8">
        <v>1681328</v>
      </c>
      <c r="M50" s="8">
        <v>227510</v>
      </c>
      <c r="N50" s="8">
        <v>9881853</v>
      </c>
      <c r="O50" s="8">
        <v>100437</v>
      </c>
      <c r="P50" s="8">
        <v>6431052</v>
      </c>
      <c r="Q50" s="8">
        <v>461748</v>
      </c>
      <c r="R50" s="8">
        <v>0.124</v>
      </c>
      <c r="S50" s="8">
        <v>870023</v>
      </c>
      <c r="T50" s="8">
        <v>51238</v>
      </c>
      <c r="U50" s="8">
        <v>2747939</v>
      </c>
      <c r="V50" s="8">
        <v>1431799</v>
      </c>
      <c r="W50" s="8">
        <v>5083</v>
      </c>
      <c r="X50" s="8">
        <v>6000.16</v>
      </c>
      <c r="Y50" s="8">
        <v>773366.6121</v>
      </c>
      <c r="Z50" s="8">
        <v>3611976</v>
      </c>
      <c r="AA50" s="8">
        <v>164857</v>
      </c>
      <c r="AB50" s="8">
        <v>15362</v>
      </c>
      <c r="AC50" s="8">
        <v>233909</v>
      </c>
      <c r="AD50" s="8">
        <v>7694460</v>
      </c>
      <c r="AE50" s="8">
        <v>180963.168</v>
      </c>
      <c r="AF50" s="8">
        <v>462590.869</v>
      </c>
      <c r="AG50" s="8">
        <v>513294.02391</v>
      </c>
      <c r="AH50" s="8">
        <v>54927</v>
      </c>
      <c r="AI50" s="8">
        <v>2812.042</v>
      </c>
      <c r="AJ50" s="8">
        <v>274175</v>
      </c>
      <c r="AK50" s="8">
        <v>4866726</v>
      </c>
      <c r="AL50" s="8">
        <v>6755087</v>
      </c>
      <c r="AM50" s="8">
        <v>398042</v>
      </c>
      <c r="AN50" s="8">
        <v>310761.082</v>
      </c>
      <c r="AO50" s="8">
        <v>1810817</v>
      </c>
      <c r="AP50" s="8">
        <v>214650.922</v>
      </c>
      <c r="AQ50" s="8">
        <v>567784.309</v>
      </c>
      <c r="AR50" s="8">
        <v>43806</v>
      </c>
      <c r="AS50" s="8">
        <v>415878</v>
      </c>
      <c r="AT50" s="8">
        <v>203082</v>
      </c>
      <c r="AU50" s="8">
        <v>409859</v>
      </c>
      <c r="AV50" s="8">
        <v>1469841</v>
      </c>
      <c r="AW50" s="8">
        <v>897597.3</v>
      </c>
      <c r="AX50" s="8">
        <v>259505</v>
      </c>
      <c r="AY50" s="8">
        <v>9673</v>
      </c>
      <c r="AZ50" s="8">
        <v>2142804</v>
      </c>
    </row>
    <row r="51" spans="1:52" ht="15" customHeight="1">
      <c r="A51" s="7" t="s">
        <v>158</v>
      </c>
      <c r="B51" s="8">
        <v>793216</v>
      </c>
      <c r="C51" s="8">
        <v>144681</v>
      </c>
      <c r="D51" s="8">
        <v>114190</v>
      </c>
      <c r="E51" s="8">
        <v>168190</v>
      </c>
      <c r="F51" s="8">
        <v>9443</v>
      </c>
      <c r="G51" s="8">
        <v>2231079</v>
      </c>
      <c r="H51" s="8">
        <v>92593.29433</v>
      </c>
      <c r="I51" s="8">
        <v>3710460</v>
      </c>
      <c r="J51" s="8">
        <v>711688</v>
      </c>
      <c r="K51" s="8">
        <v>30855</v>
      </c>
      <c r="L51" s="8">
        <v>1691259</v>
      </c>
      <c r="M51" s="8">
        <v>795836</v>
      </c>
      <c r="N51" s="8">
        <v>31761959</v>
      </c>
      <c r="O51" s="8">
        <v>191902</v>
      </c>
      <c r="P51" s="8">
        <v>19580592</v>
      </c>
      <c r="Q51" s="8">
        <v>1015032</v>
      </c>
      <c r="R51" s="8">
        <v>202240.655</v>
      </c>
      <c r="S51" s="8">
        <v>4303485</v>
      </c>
      <c r="T51" s="8">
        <v>69166</v>
      </c>
      <c r="U51" s="8">
        <v>283</v>
      </c>
      <c r="V51" s="8">
        <v>2407510</v>
      </c>
      <c r="W51" s="8">
        <v>0</v>
      </c>
      <c r="X51" s="8">
        <v>35574.472</v>
      </c>
      <c r="Y51" s="8">
        <v>1221662.6687</v>
      </c>
      <c r="Z51" s="8">
        <v>12248569</v>
      </c>
      <c r="AA51" s="8">
        <v>3797421</v>
      </c>
      <c r="AB51" s="8">
        <v>248841</v>
      </c>
      <c r="AC51" s="8">
        <v>1330799</v>
      </c>
      <c r="AD51" s="8">
        <v>13672399</v>
      </c>
      <c r="AE51" s="8">
        <v>47620.771</v>
      </c>
      <c r="AF51" s="8">
        <v>33675.187</v>
      </c>
      <c r="AG51" s="8">
        <v>67966.10697</v>
      </c>
      <c r="AH51" s="8">
        <v>7232604</v>
      </c>
      <c r="AI51" s="8">
        <v>5675.04</v>
      </c>
      <c r="AJ51" s="8">
        <v>0</v>
      </c>
      <c r="AK51" s="8">
        <v>45355419</v>
      </c>
      <c r="AL51" s="8">
        <v>2878456</v>
      </c>
      <c r="AM51" s="8">
        <v>19014</v>
      </c>
      <c r="AN51" s="8">
        <v>4148.935</v>
      </c>
      <c r="AO51" s="8">
        <v>4853569</v>
      </c>
      <c r="AP51" s="8">
        <v>85103.533</v>
      </c>
      <c r="AQ51" s="8">
        <v>347084.94399999996</v>
      </c>
      <c r="AR51" s="8">
        <v>1324222</v>
      </c>
      <c r="AS51" s="8">
        <v>33817</v>
      </c>
      <c r="AT51" s="8">
        <v>0</v>
      </c>
      <c r="AU51" s="8">
        <v>56171</v>
      </c>
      <c r="AV51" s="8">
        <v>149742</v>
      </c>
      <c r="AW51" s="8">
        <v>7576010.1</v>
      </c>
      <c r="AX51" s="8">
        <v>7571</v>
      </c>
      <c r="AY51" s="8">
        <v>16187</v>
      </c>
      <c r="AZ51" s="8">
        <v>1882784</v>
      </c>
    </row>
    <row r="52" spans="1:52" ht="15" customHeight="1">
      <c r="A52" s="7" t="s">
        <v>159</v>
      </c>
      <c r="B52" s="8">
        <v>0</v>
      </c>
      <c r="C52" s="8">
        <v>14796</v>
      </c>
      <c r="D52" s="8">
        <v>0</v>
      </c>
      <c r="E52" s="8">
        <v>22064</v>
      </c>
      <c r="F52" s="8">
        <v>0</v>
      </c>
      <c r="G52" s="8">
        <v>106353</v>
      </c>
      <c r="H52" s="8">
        <v>0</v>
      </c>
      <c r="I52" s="8">
        <v>174861</v>
      </c>
      <c r="J52" s="8">
        <v>39989</v>
      </c>
      <c r="K52" s="8">
        <v>141</v>
      </c>
      <c r="L52" s="8">
        <v>33150</v>
      </c>
      <c r="M52" s="8">
        <v>68508</v>
      </c>
      <c r="N52" s="8">
        <v>5447191</v>
      </c>
      <c r="O52" s="8">
        <v>0</v>
      </c>
      <c r="P52" s="8">
        <v>2093986</v>
      </c>
      <c r="Q52" s="8">
        <v>0</v>
      </c>
      <c r="R52" s="8">
        <v>1699.041</v>
      </c>
      <c r="S52" s="8">
        <v>67152</v>
      </c>
      <c r="T52" s="8">
        <v>0</v>
      </c>
      <c r="U52" s="8">
        <v>0</v>
      </c>
      <c r="V52" s="8">
        <v>125791</v>
      </c>
      <c r="W52" s="8">
        <v>0</v>
      </c>
      <c r="X52" s="8">
        <v>48.759</v>
      </c>
      <c r="Y52" s="8">
        <v>6045.89017</v>
      </c>
      <c r="Z52" s="8">
        <v>820442</v>
      </c>
      <c r="AA52" s="8">
        <v>107336</v>
      </c>
      <c r="AB52" s="8">
        <v>0</v>
      </c>
      <c r="AC52" s="8">
        <v>0</v>
      </c>
      <c r="AD52" s="8">
        <v>969021</v>
      </c>
      <c r="AE52" s="8">
        <v>253.158</v>
      </c>
      <c r="AF52" s="8">
        <v>0</v>
      </c>
      <c r="AG52" s="8">
        <v>0</v>
      </c>
      <c r="AH52" s="8">
        <v>1897607</v>
      </c>
      <c r="AI52" s="8">
        <v>0</v>
      </c>
      <c r="AJ52" s="8">
        <v>0</v>
      </c>
      <c r="AK52" s="8">
        <v>8432748</v>
      </c>
      <c r="AL52" s="8">
        <v>258241</v>
      </c>
      <c r="AM52" s="8">
        <v>0</v>
      </c>
      <c r="AN52" s="8">
        <v>0</v>
      </c>
      <c r="AO52" s="8">
        <v>0</v>
      </c>
      <c r="AP52" s="8">
        <v>0</v>
      </c>
      <c r="AQ52" s="8">
        <v>0</v>
      </c>
      <c r="AR52" s="8">
        <v>29909</v>
      </c>
      <c r="AS52" s="8">
        <v>0</v>
      </c>
      <c r="AT52" s="8">
        <v>0</v>
      </c>
      <c r="AU52" s="8">
        <v>0</v>
      </c>
      <c r="AV52" s="8">
        <v>0</v>
      </c>
      <c r="AW52" s="8">
        <v>1733501.9</v>
      </c>
      <c r="AX52" s="8">
        <v>0</v>
      </c>
      <c r="AY52" s="8">
        <v>0</v>
      </c>
      <c r="AZ52" s="8">
        <v>72821</v>
      </c>
    </row>
    <row r="53" spans="1:52" ht="15" customHeight="1">
      <c r="A53" s="7" t="s">
        <v>160</v>
      </c>
      <c r="B53" s="8">
        <v>42349</v>
      </c>
      <c r="C53" s="8">
        <v>48744</v>
      </c>
      <c r="D53" s="8">
        <v>8910</v>
      </c>
      <c r="E53" s="8">
        <v>58212</v>
      </c>
      <c r="F53" s="8">
        <v>0</v>
      </c>
      <c r="G53" s="8">
        <v>808795</v>
      </c>
      <c r="H53" s="8">
        <v>83881.29874</v>
      </c>
      <c r="I53" s="8">
        <v>1244989</v>
      </c>
      <c r="J53" s="8">
        <v>396811</v>
      </c>
      <c r="K53" s="8">
        <v>14763</v>
      </c>
      <c r="L53" s="8">
        <v>781010</v>
      </c>
      <c r="M53" s="8">
        <v>287321</v>
      </c>
      <c r="N53" s="8">
        <v>12608275</v>
      </c>
      <c r="O53" s="8">
        <v>262</v>
      </c>
      <c r="P53" s="8">
        <v>7312353</v>
      </c>
      <c r="Q53" s="8">
        <v>37550</v>
      </c>
      <c r="R53" s="8">
        <v>76449.356</v>
      </c>
      <c r="S53" s="8">
        <v>743030</v>
      </c>
      <c r="T53" s="8">
        <v>47592</v>
      </c>
      <c r="U53" s="8">
        <v>62</v>
      </c>
      <c r="V53" s="8">
        <v>587746</v>
      </c>
      <c r="W53" s="8">
        <v>0</v>
      </c>
      <c r="X53" s="8">
        <v>2050.406</v>
      </c>
      <c r="Y53" s="8">
        <v>926476.00388</v>
      </c>
      <c r="Z53" s="8">
        <v>5123597</v>
      </c>
      <c r="AA53" s="8">
        <v>1149040</v>
      </c>
      <c r="AB53" s="8">
        <v>88228</v>
      </c>
      <c r="AC53" s="8">
        <v>249979</v>
      </c>
      <c r="AD53" s="8">
        <v>4511948</v>
      </c>
      <c r="AE53" s="8">
        <v>18172.966</v>
      </c>
      <c r="AF53" s="8">
        <v>24365.748</v>
      </c>
      <c r="AG53" s="8">
        <v>55505.52172</v>
      </c>
      <c r="AH53" s="8">
        <v>2059155</v>
      </c>
      <c r="AI53" s="8">
        <v>4668.906</v>
      </c>
      <c r="AJ53" s="8">
        <v>0</v>
      </c>
      <c r="AK53" s="8">
        <v>14758448</v>
      </c>
      <c r="AL53" s="8">
        <v>948296</v>
      </c>
      <c r="AM53" s="8">
        <v>0</v>
      </c>
      <c r="AN53" s="8">
        <v>0</v>
      </c>
      <c r="AO53" s="8">
        <v>204698</v>
      </c>
      <c r="AP53" s="8">
        <v>17023.64</v>
      </c>
      <c r="AQ53" s="8">
        <v>42137.774</v>
      </c>
      <c r="AR53" s="8">
        <v>431380</v>
      </c>
      <c r="AS53" s="8">
        <v>27778</v>
      </c>
      <c r="AT53" s="8">
        <v>0</v>
      </c>
      <c r="AU53" s="8">
        <v>5180</v>
      </c>
      <c r="AV53" s="8">
        <v>119880</v>
      </c>
      <c r="AW53" s="8">
        <v>2011708.4</v>
      </c>
      <c r="AX53" s="8">
        <v>5571</v>
      </c>
      <c r="AY53" s="8">
        <v>1084</v>
      </c>
      <c r="AZ53" s="8">
        <v>927277</v>
      </c>
    </row>
    <row r="54" spans="1:52" ht="15" customHeight="1">
      <c r="A54" s="7" t="s">
        <v>161</v>
      </c>
      <c r="B54" s="8">
        <v>750867</v>
      </c>
      <c r="C54" s="8">
        <v>81141</v>
      </c>
      <c r="D54" s="8">
        <v>105280</v>
      </c>
      <c r="E54" s="8">
        <v>87914</v>
      </c>
      <c r="F54" s="8">
        <v>9443</v>
      </c>
      <c r="G54" s="8">
        <v>1315931</v>
      </c>
      <c r="H54" s="8">
        <v>8711.99559</v>
      </c>
      <c r="I54" s="8">
        <v>2290610</v>
      </c>
      <c r="J54" s="8">
        <v>274888</v>
      </c>
      <c r="K54" s="8">
        <v>15951</v>
      </c>
      <c r="L54" s="8">
        <v>877099</v>
      </c>
      <c r="M54" s="8">
        <v>440007</v>
      </c>
      <c r="N54" s="8">
        <v>13706493</v>
      </c>
      <c r="O54" s="8">
        <v>191640</v>
      </c>
      <c r="P54" s="8">
        <v>10174253</v>
      </c>
      <c r="Q54" s="8">
        <v>977482</v>
      </c>
      <c r="R54" s="8">
        <v>124092.258</v>
      </c>
      <c r="S54" s="8">
        <v>3493303</v>
      </c>
      <c r="T54" s="8">
        <v>21574</v>
      </c>
      <c r="U54" s="8">
        <v>221</v>
      </c>
      <c r="V54" s="8">
        <v>1693973</v>
      </c>
      <c r="W54" s="8">
        <v>0</v>
      </c>
      <c r="X54" s="8">
        <v>33475.307</v>
      </c>
      <c r="Y54" s="8">
        <v>289140.77465</v>
      </c>
      <c r="Z54" s="8">
        <v>6304530</v>
      </c>
      <c r="AA54" s="8">
        <v>2541045</v>
      </c>
      <c r="AB54" s="8">
        <v>160613</v>
      </c>
      <c r="AC54" s="8">
        <v>1080820</v>
      </c>
      <c r="AD54" s="8">
        <v>8191430</v>
      </c>
      <c r="AE54" s="8">
        <v>29194.647</v>
      </c>
      <c r="AF54" s="8">
        <v>9309.439</v>
      </c>
      <c r="AG54" s="8">
        <v>12460.585249999996</v>
      </c>
      <c r="AH54" s="8">
        <v>3275842</v>
      </c>
      <c r="AI54" s="8">
        <v>1006.134</v>
      </c>
      <c r="AJ54" s="8">
        <v>0</v>
      </c>
      <c r="AK54" s="8">
        <v>22164223</v>
      </c>
      <c r="AL54" s="8">
        <v>1671919</v>
      </c>
      <c r="AM54" s="8">
        <v>19014</v>
      </c>
      <c r="AN54" s="8">
        <v>4148.935</v>
      </c>
      <c r="AO54" s="8">
        <v>4648871</v>
      </c>
      <c r="AP54" s="8">
        <v>68079.893</v>
      </c>
      <c r="AQ54" s="8">
        <v>304947.17</v>
      </c>
      <c r="AR54" s="8">
        <v>862933</v>
      </c>
      <c r="AS54" s="8">
        <v>6039</v>
      </c>
      <c r="AT54" s="8">
        <v>0</v>
      </c>
      <c r="AU54" s="8">
        <v>50991</v>
      </c>
      <c r="AV54" s="8">
        <v>29862</v>
      </c>
      <c r="AW54" s="8">
        <v>3830799.8</v>
      </c>
      <c r="AX54" s="8">
        <v>2000</v>
      </c>
      <c r="AY54" s="8">
        <v>15103</v>
      </c>
      <c r="AZ54" s="8">
        <v>882686</v>
      </c>
    </row>
    <row r="55" spans="1:52" ht="15" customHeight="1">
      <c r="A55" s="7" t="s">
        <v>162</v>
      </c>
      <c r="B55" s="8">
        <v>0</v>
      </c>
      <c r="C55" s="8">
        <v>0</v>
      </c>
      <c r="D55" s="8">
        <v>16750</v>
      </c>
      <c r="E55" s="8">
        <v>0</v>
      </c>
      <c r="F55" s="8">
        <v>55500</v>
      </c>
      <c r="G55" s="8">
        <v>67728</v>
      </c>
      <c r="H55" s="8">
        <v>15000</v>
      </c>
      <c r="I55" s="8">
        <v>540435</v>
      </c>
      <c r="J55" s="8">
        <v>175610</v>
      </c>
      <c r="K55" s="8">
        <v>0</v>
      </c>
      <c r="L55" s="8">
        <v>0</v>
      </c>
      <c r="M55" s="8">
        <v>0</v>
      </c>
      <c r="N55" s="8">
        <v>14708299</v>
      </c>
      <c r="O55" s="8">
        <v>2480679</v>
      </c>
      <c r="P55" s="8">
        <v>11701640</v>
      </c>
      <c r="Q55" s="8">
        <v>160406</v>
      </c>
      <c r="R55" s="8">
        <v>0</v>
      </c>
      <c r="S55" s="8">
        <v>2145165</v>
      </c>
      <c r="T55" s="8">
        <v>0</v>
      </c>
      <c r="U55" s="8">
        <v>1422175</v>
      </c>
      <c r="V55" s="8">
        <v>37745</v>
      </c>
      <c r="W55" s="8">
        <v>80018</v>
      </c>
      <c r="X55" s="8">
        <v>0</v>
      </c>
      <c r="Y55" s="8">
        <v>447.93703</v>
      </c>
      <c r="Z55" s="8">
        <v>4706928</v>
      </c>
      <c r="AA55" s="8">
        <v>71258</v>
      </c>
      <c r="AB55" s="8">
        <v>0</v>
      </c>
      <c r="AC55" s="8">
        <v>799</v>
      </c>
      <c r="AD55" s="8">
        <v>5618163</v>
      </c>
      <c r="AE55" s="8">
        <v>0</v>
      </c>
      <c r="AF55" s="8">
        <v>0</v>
      </c>
      <c r="AG55" s="8">
        <v>36253.37935</v>
      </c>
      <c r="AH55" s="8">
        <v>5483</v>
      </c>
      <c r="AI55" s="8">
        <v>0</v>
      </c>
      <c r="AJ55" s="8">
        <v>0</v>
      </c>
      <c r="AK55" s="8">
        <v>13034128</v>
      </c>
      <c r="AL55" s="8">
        <v>3458445</v>
      </c>
      <c r="AM55" s="8">
        <v>0</v>
      </c>
      <c r="AN55" s="8">
        <v>12500</v>
      </c>
      <c r="AO55" s="8">
        <v>0</v>
      </c>
      <c r="AP55" s="8">
        <v>0</v>
      </c>
      <c r="AQ55" s="8">
        <v>0</v>
      </c>
      <c r="AR55" s="8">
        <v>62639</v>
      </c>
      <c r="AS55" s="8">
        <v>0</v>
      </c>
      <c r="AT55" s="8">
        <v>7510884</v>
      </c>
      <c r="AU55" s="8">
        <v>25000</v>
      </c>
      <c r="AV55" s="8">
        <v>260356</v>
      </c>
      <c r="AW55" s="8">
        <v>2581293.7</v>
      </c>
      <c r="AX55" s="8">
        <v>0</v>
      </c>
      <c r="AY55" s="8">
        <v>0</v>
      </c>
      <c r="AZ55" s="8">
        <v>1261299</v>
      </c>
    </row>
    <row r="56" spans="1:52" ht="15" customHeight="1">
      <c r="A56" s="7" t="s">
        <v>163</v>
      </c>
      <c r="B56" s="8">
        <v>0</v>
      </c>
      <c r="C56" s="8">
        <v>0</v>
      </c>
      <c r="D56" s="8">
        <v>16750</v>
      </c>
      <c r="E56" s="8">
        <v>0</v>
      </c>
      <c r="F56" s="8">
        <v>55500</v>
      </c>
      <c r="G56" s="8">
        <v>12341</v>
      </c>
      <c r="H56" s="8">
        <v>15000</v>
      </c>
      <c r="I56" s="8">
        <v>466054</v>
      </c>
      <c r="J56" s="8">
        <v>175610</v>
      </c>
      <c r="K56" s="8">
        <v>0</v>
      </c>
      <c r="L56" s="8">
        <v>0</v>
      </c>
      <c r="M56" s="8">
        <v>0</v>
      </c>
      <c r="N56" s="8">
        <v>12142957</v>
      </c>
      <c r="O56" s="8">
        <v>2480679</v>
      </c>
      <c r="P56" s="8">
        <v>10054820</v>
      </c>
      <c r="Q56" s="8">
        <v>160406</v>
      </c>
      <c r="R56" s="8">
        <v>0</v>
      </c>
      <c r="S56" s="8">
        <v>2142500</v>
      </c>
      <c r="T56" s="8">
        <v>0</v>
      </c>
      <c r="U56" s="8">
        <v>1422175</v>
      </c>
      <c r="V56" s="8">
        <v>0</v>
      </c>
      <c r="W56" s="8">
        <v>0</v>
      </c>
      <c r="X56" s="8">
        <v>0</v>
      </c>
      <c r="Y56" s="8">
        <v>0</v>
      </c>
      <c r="Z56" s="8">
        <v>4706480</v>
      </c>
      <c r="AA56" s="8">
        <v>22490</v>
      </c>
      <c r="AB56" s="8">
        <v>0</v>
      </c>
      <c r="AC56" s="8">
        <v>799</v>
      </c>
      <c r="AD56" s="8">
        <v>1251836</v>
      </c>
      <c r="AE56" s="8">
        <v>0</v>
      </c>
      <c r="AF56" s="8">
        <v>0</v>
      </c>
      <c r="AG56" s="8">
        <v>36253.37935</v>
      </c>
      <c r="AH56" s="8">
        <v>0</v>
      </c>
      <c r="AI56" s="8">
        <v>0</v>
      </c>
      <c r="AJ56" s="8">
        <v>0</v>
      </c>
      <c r="AK56" s="8">
        <v>8014371</v>
      </c>
      <c r="AL56" s="8">
        <v>3458421</v>
      </c>
      <c r="AM56" s="8">
        <v>0</v>
      </c>
      <c r="AN56" s="8">
        <v>12500</v>
      </c>
      <c r="AO56" s="8">
        <v>0</v>
      </c>
      <c r="AP56" s="8">
        <v>0</v>
      </c>
      <c r="AQ56" s="8">
        <v>0</v>
      </c>
      <c r="AR56" s="8">
        <v>62639</v>
      </c>
      <c r="AS56" s="8">
        <v>0</v>
      </c>
      <c r="AT56" s="8">
        <v>6428443</v>
      </c>
      <c r="AU56" s="8">
        <v>25000</v>
      </c>
      <c r="AV56" s="8">
        <v>260356</v>
      </c>
      <c r="AW56" s="8">
        <v>2581293.7</v>
      </c>
      <c r="AX56" s="8">
        <v>0</v>
      </c>
      <c r="AY56" s="8">
        <v>0</v>
      </c>
      <c r="AZ56" s="8">
        <v>1261299</v>
      </c>
    </row>
    <row r="57" spans="1:52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55387</v>
      </c>
      <c r="H57" s="8">
        <v>0</v>
      </c>
      <c r="I57" s="8">
        <v>74381</v>
      </c>
      <c r="J57" s="8">
        <v>0</v>
      </c>
      <c r="K57" s="8">
        <v>0</v>
      </c>
      <c r="L57" s="8">
        <v>0</v>
      </c>
      <c r="M57" s="8">
        <v>0</v>
      </c>
      <c r="N57" s="8">
        <v>2565342</v>
      </c>
      <c r="O57" s="8">
        <v>0</v>
      </c>
      <c r="P57" s="8">
        <v>1646820</v>
      </c>
      <c r="Q57" s="8">
        <v>0</v>
      </c>
      <c r="R57" s="8">
        <v>0</v>
      </c>
      <c r="S57" s="8">
        <v>2665</v>
      </c>
      <c r="T57" s="8">
        <v>0</v>
      </c>
      <c r="U57" s="8">
        <v>0</v>
      </c>
      <c r="V57" s="8">
        <v>37745</v>
      </c>
      <c r="W57" s="8">
        <v>80018</v>
      </c>
      <c r="X57" s="8">
        <v>0</v>
      </c>
      <c r="Y57" s="8">
        <v>447.93703</v>
      </c>
      <c r="Z57" s="8">
        <v>448</v>
      </c>
      <c r="AA57" s="8">
        <v>48768</v>
      </c>
      <c r="AB57" s="8">
        <v>0</v>
      </c>
      <c r="AC57" s="8">
        <v>0</v>
      </c>
      <c r="AD57" s="8">
        <v>4366327</v>
      </c>
      <c r="AE57" s="8">
        <v>0</v>
      </c>
      <c r="AF57" s="8">
        <v>0</v>
      </c>
      <c r="AG57" s="8">
        <v>0</v>
      </c>
      <c r="AH57" s="8">
        <v>5483</v>
      </c>
      <c r="AI57" s="8">
        <v>0</v>
      </c>
      <c r="AJ57" s="8">
        <v>0</v>
      </c>
      <c r="AK57" s="8">
        <v>5019757</v>
      </c>
      <c r="AL57" s="8">
        <v>24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1082441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</row>
    <row r="58" spans="1:52" ht="15" customHeight="1">
      <c r="A58" s="7" t="s">
        <v>165</v>
      </c>
      <c r="B58" s="8">
        <v>41782</v>
      </c>
      <c r="C58" s="8">
        <v>1830</v>
      </c>
      <c r="D58" s="8">
        <v>11723</v>
      </c>
      <c r="E58" s="8">
        <v>6544</v>
      </c>
      <c r="F58" s="8">
        <v>34329</v>
      </c>
      <c r="G58" s="8">
        <v>267846</v>
      </c>
      <c r="H58" s="8">
        <v>36613.233080000005</v>
      </c>
      <c r="I58" s="8">
        <v>433474</v>
      </c>
      <c r="J58" s="8">
        <v>496645</v>
      </c>
      <c r="K58" s="8">
        <v>5590</v>
      </c>
      <c r="L58" s="8">
        <v>163038</v>
      </c>
      <c r="M58" s="8">
        <v>58055</v>
      </c>
      <c r="N58" s="8">
        <v>8867262</v>
      </c>
      <c r="O58" s="8">
        <v>1427363</v>
      </c>
      <c r="P58" s="8">
        <v>4009145</v>
      </c>
      <c r="Q58" s="8">
        <v>440054</v>
      </c>
      <c r="R58" s="8">
        <v>2162.371</v>
      </c>
      <c r="S58" s="8">
        <v>366760</v>
      </c>
      <c r="T58" s="8">
        <v>28933</v>
      </c>
      <c r="U58" s="8">
        <v>185898</v>
      </c>
      <c r="V58" s="8">
        <v>127165</v>
      </c>
      <c r="W58" s="8">
        <v>19561</v>
      </c>
      <c r="X58" s="8">
        <v>1356.31</v>
      </c>
      <c r="Y58" s="8">
        <v>76499.57642</v>
      </c>
      <c r="Z58" s="8">
        <v>1700079</v>
      </c>
      <c r="AA58" s="8">
        <v>279984</v>
      </c>
      <c r="AB58" s="8">
        <v>620815</v>
      </c>
      <c r="AC58" s="8">
        <v>713722</v>
      </c>
      <c r="AD58" s="8">
        <v>2015252</v>
      </c>
      <c r="AE58" s="8">
        <v>8994.371</v>
      </c>
      <c r="AF58" s="8">
        <v>2169.201</v>
      </c>
      <c r="AG58" s="8">
        <v>32961.150010000005</v>
      </c>
      <c r="AH58" s="8">
        <v>419313</v>
      </c>
      <c r="AI58" s="8">
        <v>19387.053</v>
      </c>
      <c r="AJ58" s="8">
        <v>16496</v>
      </c>
      <c r="AK58" s="8">
        <v>4607483</v>
      </c>
      <c r="AL58" s="8">
        <v>742791</v>
      </c>
      <c r="AM58" s="8">
        <v>60830</v>
      </c>
      <c r="AN58" s="8">
        <v>20641.927</v>
      </c>
      <c r="AO58" s="8">
        <v>116103</v>
      </c>
      <c r="AP58" s="8">
        <v>4093.2945999999956</v>
      </c>
      <c r="AQ58" s="8">
        <v>163761.016</v>
      </c>
      <c r="AR58" s="8">
        <v>152066</v>
      </c>
      <c r="AS58" s="8">
        <v>1296</v>
      </c>
      <c r="AT58" s="8">
        <v>122005</v>
      </c>
      <c r="AU58" s="8">
        <v>171539</v>
      </c>
      <c r="AV58" s="8">
        <v>148071</v>
      </c>
      <c r="AW58" s="8">
        <v>541635.3</v>
      </c>
      <c r="AX58" s="8">
        <v>2837</v>
      </c>
      <c r="AY58" s="8">
        <v>831</v>
      </c>
      <c r="AZ58" s="8">
        <v>327289</v>
      </c>
    </row>
    <row r="59" spans="1:52" ht="15" customHeight="1">
      <c r="A59" s="7" t="s">
        <v>166</v>
      </c>
      <c r="B59" s="8">
        <v>549</v>
      </c>
      <c r="C59" s="8">
        <v>687</v>
      </c>
      <c r="D59" s="8">
        <v>1021</v>
      </c>
      <c r="E59" s="8">
        <v>2937</v>
      </c>
      <c r="F59" s="8">
        <v>8668</v>
      </c>
      <c r="G59" s="8">
        <v>40492</v>
      </c>
      <c r="H59" s="8">
        <v>698.7043199999999</v>
      </c>
      <c r="I59" s="8">
        <v>56159</v>
      </c>
      <c r="J59" s="8">
        <v>453118</v>
      </c>
      <c r="K59" s="8">
        <v>334</v>
      </c>
      <c r="L59" s="8">
        <v>20969</v>
      </c>
      <c r="M59" s="8">
        <v>5298</v>
      </c>
      <c r="N59" s="8">
        <v>393251</v>
      </c>
      <c r="O59" s="8">
        <v>19948</v>
      </c>
      <c r="P59" s="8">
        <v>321909</v>
      </c>
      <c r="Q59" s="8">
        <v>40259</v>
      </c>
      <c r="R59" s="8">
        <v>560.584</v>
      </c>
      <c r="S59" s="8">
        <v>28800</v>
      </c>
      <c r="T59" s="8">
        <v>281</v>
      </c>
      <c r="U59" s="8">
        <v>9615</v>
      </c>
      <c r="V59" s="8">
        <v>7656</v>
      </c>
      <c r="W59" s="8">
        <v>33</v>
      </c>
      <c r="X59" s="8">
        <v>258.772</v>
      </c>
      <c r="Y59" s="8">
        <v>8974.87091</v>
      </c>
      <c r="Z59" s="8">
        <v>142855</v>
      </c>
      <c r="AA59" s="8">
        <v>78754</v>
      </c>
      <c r="AB59" s="8">
        <v>970</v>
      </c>
      <c r="AC59" s="8">
        <v>9319</v>
      </c>
      <c r="AD59" s="8">
        <v>151933</v>
      </c>
      <c r="AE59" s="8">
        <v>152.206</v>
      </c>
      <c r="AF59" s="8">
        <v>606.067</v>
      </c>
      <c r="AG59" s="8">
        <v>7604.9122400000015</v>
      </c>
      <c r="AH59" s="8">
        <v>27183</v>
      </c>
      <c r="AI59" s="8">
        <v>2432.457</v>
      </c>
      <c r="AJ59" s="8">
        <v>4429</v>
      </c>
      <c r="AK59" s="8">
        <v>762142</v>
      </c>
      <c r="AL59" s="8">
        <v>24601</v>
      </c>
      <c r="AM59" s="8">
        <v>2873</v>
      </c>
      <c r="AN59" s="8">
        <v>2865.405</v>
      </c>
      <c r="AO59" s="8">
        <v>3337</v>
      </c>
      <c r="AP59" s="8">
        <v>873.178</v>
      </c>
      <c r="AQ59" s="8">
        <v>69631.319</v>
      </c>
      <c r="AR59" s="8">
        <v>32010</v>
      </c>
      <c r="AS59" s="8">
        <v>318</v>
      </c>
      <c r="AT59" s="8">
        <v>97</v>
      </c>
      <c r="AU59" s="8">
        <v>68902</v>
      </c>
      <c r="AV59" s="8">
        <v>2843</v>
      </c>
      <c r="AW59" s="8">
        <v>31286</v>
      </c>
      <c r="AX59" s="8">
        <v>213</v>
      </c>
      <c r="AY59" s="8">
        <v>176</v>
      </c>
      <c r="AZ59" s="8">
        <v>10845</v>
      </c>
    </row>
    <row r="60" spans="1:52" ht="15" customHeight="1">
      <c r="A60" s="7" t="s">
        <v>167</v>
      </c>
      <c r="B60" s="8">
        <v>40644</v>
      </c>
      <c r="C60" s="8">
        <v>622</v>
      </c>
      <c r="D60" s="8">
        <v>10042</v>
      </c>
      <c r="E60" s="8">
        <v>1506</v>
      </c>
      <c r="F60" s="8">
        <v>10444</v>
      </c>
      <c r="G60" s="8">
        <v>85210</v>
      </c>
      <c r="H60" s="8">
        <v>28061.21623</v>
      </c>
      <c r="I60" s="8">
        <v>127563</v>
      </c>
      <c r="J60" s="8">
        <v>28977</v>
      </c>
      <c r="K60" s="8">
        <v>4393</v>
      </c>
      <c r="L60" s="8">
        <v>35857</v>
      </c>
      <c r="M60" s="8">
        <v>11418</v>
      </c>
      <c r="N60" s="8">
        <v>2793892</v>
      </c>
      <c r="O60" s="8">
        <v>1355083</v>
      </c>
      <c r="P60" s="8">
        <v>820937</v>
      </c>
      <c r="Q60" s="8">
        <v>310943</v>
      </c>
      <c r="R60" s="8">
        <v>1598.151</v>
      </c>
      <c r="S60" s="8">
        <v>95111</v>
      </c>
      <c r="T60" s="8">
        <v>27756</v>
      </c>
      <c r="U60" s="8">
        <v>12996</v>
      </c>
      <c r="V60" s="8">
        <v>61336</v>
      </c>
      <c r="W60" s="8">
        <v>17661</v>
      </c>
      <c r="X60" s="8">
        <v>765.453</v>
      </c>
      <c r="Y60" s="8">
        <v>26452.92441</v>
      </c>
      <c r="Z60" s="8">
        <v>559950</v>
      </c>
      <c r="AA60" s="8">
        <v>47969</v>
      </c>
      <c r="AB60" s="8">
        <v>605383</v>
      </c>
      <c r="AC60" s="8">
        <v>586269</v>
      </c>
      <c r="AD60" s="8">
        <v>597459</v>
      </c>
      <c r="AE60" s="8">
        <v>1323.508</v>
      </c>
      <c r="AF60" s="8">
        <v>1563.134</v>
      </c>
      <c r="AG60" s="8">
        <v>17510.27672</v>
      </c>
      <c r="AH60" s="8">
        <v>96177</v>
      </c>
      <c r="AI60" s="8">
        <v>6635.534</v>
      </c>
      <c r="AJ60" s="8">
        <v>6809</v>
      </c>
      <c r="AK60" s="8">
        <v>1394853</v>
      </c>
      <c r="AL60" s="8">
        <v>181059</v>
      </c>
      <c r="AM60" s="8">
        <v>20237</v>
      </c>
      <c r="AN60" s="8">
        <v>12674.261</v>
      </c>
      <c r="AO60" s="8">
        <v>67850</v>
      </c>
      <c r="AP60" s="8">
        <v>1825.5015999999955</v>
      </c>
      <c r="AQ60" s="8">
        <v>66705.57</v>
      </c>
      <c r="AR60" s="8">
        <v>38320</v>
      </c>
      <c r="AS60" s="8">
        <v>978</v>
      </c>
      <c r="AT60" s="8">
        <v>120908</v>
      </c>
      <c r="AU60" s="8">
        <v>61086</v>
      </c>
      <c r="AV60" s="8">
        <v>27357</v>
      </c>
      <c r="AW60" s="8">
        <v>93207</v>
      </c>
      <c r="AX60" s="8">
        <v>702</v>
      </c>
      <c r="AY60" s="8">
        <v>558</v>
      </c>
      <c r="AZ60" s="8">
        <v>87323</v>
      </c>
    </row>
    <row r="61" spans="1:52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3629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104</v>
      </c>
      <c r="AE61" s="8">
        <v>0</v>
      </c>
      <c r="AF61" s="8">
        <v>0</v>
      </c>
      <c r="AG61" s="8">
        <v>0</v>
      </c>
      <c r="AH61" s="8">
        <v>1274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</row>
    <row r="62" spans="1:52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6200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598</v>
      </c>
      <c r="AE62" s="8">
        <v>0</v>
      </c>
      <c r="AF62" s="8">
        <v>0</v>
      </c>
      <c r="AG62" s="8">
        <v>0</v>
      </c>
      <c r="AH62" s="8">
        <v>3973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</row>
    <row r="63" spans="1:52" ht="15" customHeight="1">
      <c r="A63" s="7" t="s">
        <v>170</v>
      </c>
      <c r="B63" s="8">
        <v>0</v>
      </c>
      <c r="C63" s="8">
        <v>212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250</v>
      </c>
      <c r="L63" s="8">
        <v>0</v>
      </c>
      <c r="M63" s="8">
        <v>0</v>
      </c>
      <c r="N63" s="8">
        <v>191340</v>
      </c>
      <c r="O63" s="8">
        <v>4723</v>
      </c>
      <c r="P63" s="8">
        <v>4667</v>
      </c>
      <c r="Q63" s="8">
        <v>0</v>
      </c>
      <c r="R63" s="8">
        <v>0</v>
      </c>
      <c r="S63" s="8">
        <v>0</v>
      </c>
      <c r="T63" s="8">
        <v>0</v>
      </c>
      <c r="U63" s="8">
        <v>718</v>
      </c>
      <c r="V63" s="8">
        <v>0</v>
      </c>
      <c r="W63" s="8">
        <v>0</v>
      </c>
      <c r="X63" s="8">
        <v>0</v>
      </c>
      <c r="Y63" s="8">
        <v>2601</v>
      </c>
      <c r="Z63" s="8">
        <v>19437</v>
      </c>
      <c r="AA63" s="8">
        <v>0</v>
      </c>
      <c r="AB63" s="8">
        <v>0</v>
      </c>
      <c r="AC63" s="8">
        <v>0</v>
      </c>
      <c r="AD63" s="8">
        <v>465</v>
      </c>
      <c r="AE63" s="8">
        <v>997.608</v>
      </c>
      <c r="AF63" s="8">
        <v>0</v>
      </c>
      <c r="AG63" s="8">
        <v>0</v>
      </c>
      <c r="AH63" s="8">
        <v>51</v>
      </c>
      <c r="AI63" s="8">
        <v>0</v>
      </c>
      <c r="AJ63" s="8">
        <v>0</v>
      </c>
      <c r="AK63" s="8">
        <v>23944</v>
      </c>
      <c r="AL63" s="8">
        <v>0</v>
      </c>
      <c r="AM63" s="8">
        <v>212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</row>
    <row r="64" spans="1:52" ht="15" customHeight="1">
      <c r="A64" s="7" t="s">
        <v>171</v>
      </c>
      <c r="B64" s="8">
        <v>0</v>
      </c>
      <c r="C64" s="8">
        <v>276</v>
      </c>
      <c r="D64" s="8">
        <v>660</v>
      </c>
      <c r="E64" s="8">
        <v>2101</v>
      </c>
      <c r="F64" s="8">
        <v>10229</v>
      </c>
      <c r="G64" s="8">
        <v>29637</v>
      </c>
      <c r="H64" s="8">
        <v>353.31253000000004</v>
      </c>
      <c r="I64" s="8">
        <v>44944</v>
      </c>
      <c r="J64" s="8">
        <v>13046</v>
      </c>
      <c r="K64" s="8">
        <v>473</v>
      </c>
      <c r="L64" s="8">
        <v>28957</v>
      </c>
      <c r="M64" s="8">
        <v>11363</v>
      </c>
      <c r="N64" s="8">
        <v>610039</v>
      </c>
      <c r="O64" s="8">
        <v>3050</v>
      </c>
      <c r="P64" s="8">
        <v>404626</v>
      </c>
      <c r="Q64" s="8">
        <v>12310</v>
      </c>
      <c r="R64" s="8">
        <v>3.636</v>
      </c>
      <c r="S64" s="8">
        <v>56078</v>
      </c>
      <c r="T64" s="8">
        <v>896</v>
      </c>
      <c r="U64" s="8">
        <v>25063</v>
      </c>
      <c r="V64" s="8">
        <v>33209</v>
      </c>
      <c r="W64" s="8">
        <v>1867</v>
      </c>
      <c r="X64" s="8">
        <v>332.085</v>
      </c>
      <c r="Y64" s="8">
        <v>2548.01497</v>
      </c>
      <c r="Z64" s="8">
        <v>197495</v>
      </c>
      <c r="AA64" s="8">
        <v>36811</v>
      </c>
      <c r="AB64" s="8">
        <v>852</v>
      </c>
      <c r="AC64" s="8">
        <v>7935</v>
      </c>
      <c r="AD64" s="8">
        <v>303296</v>
      </c>
      <c r="AE64" s="8">
        <v>6521.049</v>
      </c>
      <c r="AF64" s="8">
        <v>0</v>
      </c>
      <c r="AG64" s="8">
        <v>7845.961049999999</v>
      </c>
      <c r="AH64" s="8">
        <v>70201</v>
      </c>
      <c r="AI64" s="8">
        <v>319.062</v>
      </c>
      <c r="AJ64" s="8">
        <v>5258</v>
      </c>
      <c r="AK64" s="8">
        <v>430651</v>
      </c>
      <c r="AL64" s="8">
        <v>99525</v>
      </c>
      <c r="AM64" s="8">
        <v>12121</v>
      </c>
      <c r="AN64" s="8">
        <v>4782.888</v>
      </c>
      <c r="AO64" s="8">
        <v>12422</v>
      </c>
      <c r="AP64" s="8">
        <v>1394.615</v>
      </c>
      <c r="AQ64" s="8">
        <v>7035.695</v>
      </c>
      <c r="AR64" s="8">
        <v>18792</v>
      </c>
      <c r="AS64" s="8">
        <v>0</v>
      </c>
      <c r="AT64" s="8">
        <v>1000</v>
      </c>
      <c r="AU64" s="8">
        <v>6046</v>
      </c>
      <c r="AV64" s="8">
        <v>5409</v>
      </c>
      <c r="AW64" s="8">
        <v>72973.9</v>
      </c>
      <c r="AX64" s="8">
        <v>1922</v>
      </c>
      <c r="AY64" s="8">
        <v>97</v>
      </c>
      <c r="AZ64" s="8">
        <v>54542</v>
      </c>
    </row>
    <row r="65" spans="1:52" ht="15" customHeight="1">
      <c r="A65" s="7" t="s">
        <v>172</v>
      </c>
      <c r="B65" s="8">
        <v>589</v>
      </c>
      <c r="C65" s="8">
        <v>33</v>
      </c>
      <c r="D65" s="8">
        <v>0</v>
      </c>
      <c r="E65" s="8">
        <v>0</v>
      </c>
      <c r="F65" s="8">
        <v>0</v>
      </c>
      <c r="G65" s="8">
        <v>127</v>
      </c>
      <c r="H65" s="8">
        <v>0</v>
      </c>
      <c r="I65" s="8">
        <v>1556</v>
      </c>
      <c r="J65" s="8">
        <v>1504</v>
      </c>
      <c r="K65" s="8">
        <v>140</v>
      </c>
      <c r="L65" s="8">
        <v>65</v>
      </c>
      <c r="M65" s="8">
        <v>0</v>
      </c>
      <c r="N65" s="8">
        <v>241027</v>
      </c>
      <c r="O65" s="8">
        <v>16583</v>
      </c>
      <c r="P65" s="8">
        <v>150924</v>
      </c>
      <c r="Q65" s="8">
        <v>11175</v>
      </c>
      <c r="R65" s="8">
        <v>0</v>
      </c>
      <c r="S65" s="8">
        <v>11951</v>
      </c>
      <c r="T65" s="8">
        <v>0</v>
      </c>
      <c r="U65" s="8">
        <v>25198</v>
      </c>
      <c r="V65" s="8">
        <v>0</v>
      </c>
      <c r="W65" s="8">
        <v>0</v>
      </c>
      <c r="X65" s="8">
        <v>0</v>
      </c>
      <c r="Y65" s="8">
        <v>922.76613</v>
      </c>
      <c r="Z65" s="8">
        <v>1956</v>
      </c>
      <c r="AA65" s="8">
        <v>14280</v>
      </c>
      <c r="AB65" s="8">
        <v>30</v>
      </c>
      <c r="AC65" s="8">
        <v>5763</v>
      </c>
      <c r="AD65" s="8">
        <v>125803</v>
      </c>
      <c r="AE65" s="8">
        <v>0</v>
      </c>
      <c r="AF65" s="8">
        <v>0</v>
      </c>
      <c r="AG65" s="8">
        <v>0</v>
      </c>
      <c r="AH65" s="8">
        <v>27569</v>
      </c>
      <c r="AI65" s="8">
        <v>0</v>
      </c>
      <c r="AJ65" s="8">
        <v>0</v>
      </c>
      <c r="AK65" s="8">
        <v>107982</v>
      </c>
      <c r="AL65" s="8">
        <v>0</v>
      </c>
      <c r="AM65" s="8">
        <v>1397</v>
      </c>
      <c r="AN65" s="8">
        <v>20.094</v>
      </c>
      <c r="AO65" s="8">
        <v>0</v>
      </c>
      <c r="AP65" s="8">
        <v>0</v>
      </c>
      <c r="AQ65" s="8">
        <v>0</v>
      </c>
      <c r="AR65" s="8">
        <v>0</v>
      </c>
      <c r="AS65" s="8">
        <v>0</v>
      </c>
      <c r="AT65" s="8">
        <v>0</v>
      </c>
      <c r="AU65" s="8">
        <v>536</v>
      </c>
      <c r="AV65" s="8">
        <v>0</v>
      </c>
      <c r="AW65" s="8">
        <v>4264.6</v>
      </c>
      <c r="AX65" s="8">
        <v>0</v>
      </c>
      <c r="AY65" s="8">
        <v>0</v>
      </c>
      <c r="AZ65" s="8">
        <v>0</v>
      </c>
    </row>
    <row r="66" spans="1:52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4988</v>
      </c>
      <c r="G66" s="8">
        <v>112380</v>
      </c>
      <c r="H66" s="8">
        <v>7500</v>
      </c>
      <c r="I66" s="8">
        <v>153297</v>
      </c>
      <c r="J66" s="8">
        <v>0</v>
      </c>
      <c r="K66" s="8">
        <v>0</v>
      </c>
      <c r="L66" s="8">
        <v>69000</v>
      </c>
      <c r="M66" s="8">
        <v>29976</v>
      </c>
      <c r="N66" s="8">
        <v>3090774</v>
      </c>
      <c r="O66" s="8">
        <v>27976</v>
      </c>
      <c r="P66" s="8">
        <v>1534346</v>
      </c>
      <c r="Q66" s="8">
        <v>59880</v>
      </c>
      <c r="R66" s="8">
        <v>0</v>
      </c>
      <c r="S66" s="8">
        <v>174820</v>
      </c>
      <c r="T66" s="8">
        <v>0</v>
      </c>
      <c r="U66" s="8">
        <v>112308</v>
      </c>
      <c r="V66" s="8">
        <v>24964</v>
      </c>
      <c r="W66" s="8">
        <v>0</v>
      </c>
      <c r="X66" s="8">
        <v>0</v>
      </c>
      <c r="Y66" s="8">
        <v>35000</v>
      </c>
      <c r="Z66" s="8">
        <v>778386</v>
      </c>
      <c r="AA66" s="8">
        <v>100000</v>
      </c>
      <c r="AB66" s="8">
        <v>12382</v>
      </c>
      <c r="AC66" s="8">
        <v>104436</v>
      </c>
      <c r="AD66" s="8">
        <v>555573</v>
      </c>
      <c r="AE66" s="8">
        <v>0</v>
      </c>
      <c r="AF66" s="8">
        <v>0</v>
      </c>
      <c r="AG66" s="8">
        <v>0</v>
      </c>
      <c r="AH66" s="8">
        <v>192845</v>
      </c>
      <c r="AI66" s="8">
        <v>10000</v>
      </c>
      <c r="AJ66" s="8">
        <v>0</v>
      </c>
      <c r="AK66" s="8">
        <v>1602144</v>
      </c>
      <c r="AL66" s="8">
        <v>437606</v>
      </c>
      <c r="AM66" s="8">
        <v>23990</v>
      </c>
      <c r="AN66" s="8">
        <v>299.279</v>
      </c>
      <c r="AO66" s="8">
        <v>32494</v>
      </c>
      <c r="AP66" s="8">
        <v>0</v>
      </c>
      <c r="AQ66" s="8">
        <v>19975.958</v>
      </c>
      <c r="AR66" s="8">
        <v>62944</v>
      </c>
      <c r="AS66" s="8">
        <v>0</v>
      </c>
      <c r="AT66" s="8">
        <v>0</v>
      </c>
      <c r="AU66" s="8">
        <v>34964</v>
      </c>
      <c r="AV66" s="8">
        <v>39681</v>
      </c>
      <c r="AW66" s="8">
        <v>339903.8</v>
      </c>
      <c r="AX66" s="8">
        <v>0</v>
      </c>
      <c r="AY66" s="8">
        <v>0</v>
      </c>
      <c r="AZ66" s="8">
        <v>174579</v>
      </c>
    </row>
    <row r="67" spans="1:52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40126</v>
      </c>
      <c r="J67" s="8">
        <v>0</v>
      </c>
      <c r="K67" s="8">
        <v>0</v>
      </c>
      <c r="L67" s="8">
        <v>8190</v>
      </c>
      <c r="M67" s="8">
        <v>0</v>
      </c>
      <c r="N67" s="8">
        <v>1546939</v>
      </c>
      <c r="O67" s="8">
        <v>0</v>
      </c>
      <c r="P67" s="8">
        <v>771736</v>
      </c>
      <c r="Q67" s="8">
        <v>5487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2170</v>
      </c>
      <c r="AB67" s="8">
        <v>1198</v>
      </c>
      <c r="AC67" s="8">
        <v>0</v>
      </c>
      <c r="AD67" s="8">
        <v>280021</v>
      </c>
      <c r="AE67" s="8">
        <v>0</v>
      </c>
      <c r="AF67" s="8">
        <v>0</v>
      </c>
      <c r="AG67" s="8">
        <v>0</v>
      </c>
      <c r="AH67" s="8">
        <v>40</v>
      </c>
      <c r="AI67" s="8">
        <v>0</v>
      </c>
      <c r="AJ67" s="8">
        <v>0</v>
      </c>
      <c r="AK67" s="8">
        <v>285767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412.474</v>
      </c>
      <c r="AR67" s="8">
        <v>0</v>
      </c>
      <c r="AS67" s="8">
        <v>0</v>
      </c>
      <c r="AT67" s="8">
        <v>0</v>
      </c>
      <c r="AU67" s="8">
        <v>5</v>
      </c>
      <c r="AV67" s="8">
        <v>72781</v>
      </c>
      <c r="AW67" s="8">
        <v>0</v>
      </c>
      <c r="AX67" s="8">
        <v>0</v>
      </c>
      <c r="AY67" s="8">
        <v>0</v>
      </c>
      <c r="AZ67" s="8">
        <v>0</v>
      </c>
    </row>
    <row r="68" spans="1:52" ht="15" customHeight="1">
      <c r="A68" s="5" t="s">
        <v>175</v>
      </c>
      <c r="B68" s="6">
        <v>551</v>
      </c>
      <c r="C68" s="6">
        <v>19380</v>
      </c>
      <c r="D68" s="6">
        <v>49960</v>
      </c>
      <c r="E68" s="6">
        <v>27637</v>
      </c>
      <c r="F68" s="6">
        <v>94443</v>
      </c>
      <c r="G68" s="6">
        <v>262270</v>
      </c>
      <c r="H68" s="6">
        <v>25127.21678</v>
      </c>
      <c r="I68" s="6">
        <v>330288</v>
      </c>
      <c r="J68" s="6">
        <v>77588</v>
      </c>
      <c r="K68" s="6">
        <v>55315</v>
      </c>
      <c r="L68" s="6">
        <v>193048</v>
      </c>
      <c r="M68" s="6">
        <v>79826</v>
      </c>
      <c r="N68" s="6">
        <v>2960311</v>
      </c>
      <c r="O68" s="6">
        <v>180395</v>
      </c>
      <c r="P68" s="6">
        <v>2131260</v>
      </c>
      <c r="Q68" s="6">
        <v>179490</v>
      </c>
      <c r="R68" s="6">
        <v>26702.096999999998</v>
      </c>
      <c r="S68" s="6">
        <v>311610</v>
      </c>
      <c r="T68" s="6">
        <v>88084</v>
      </c>
      <c r="U68" s="6">
        <v>139992</v>
      </c>
      <c r="V68" s="6">
        <v>299542</v>
      </c>
      <c r="W68" s="6">
        <v>212478</v>
      </c>
      <c r="X68" s="6">
        <v>36275.741</v>
      </c>
      <c r="Y68" s="6">
        <v>47233.41162</v>
      </c>
      <c r="Z68" s="6">
        <v>1391765</v>
      </c>
      <c r="AA68" s="6">
        <v>305586</v>
      </c>
      <c r="AB68" s="6">
        <v>146805</v>
      </c>
      <c r="AC68" s="6">
        <v>141837</v>
      </c>
      <c r="AD68" s="6">
        <v>1639614</v>
      </c>
      <c r="AE68" s="6">
        <v>-14959.044</v>
      </c>
      <c r="AF68" s="6">
        <v>11022.891</v>
      </c>
      <c r="AG68" s="6">
        <v>190681.07382999998</v>
      </c>
      <c r="AH68" s="6">
        <v>610854</v>
      </c>
      <c r="AI68" s="6">
        <v>-4838.601000000008</v>
      </c>
      <c r="AJ68" s="6">
        <v>34510</v>
      </c>
      <c r="AK68" s="6">
        <v>3550177</v>
      </c>
      <c r="AL68" s="6">
        <v>656536</v>
      </c>
      <c r="AM68" s="6">
        <v>47233</v>
      </c>
      <c r="AN68" s="6">
        <v>46968.663</v>
      </c>
      <c r="AO68" s="6">
        <v>71849</v>
      </c>
      <c r="AP68" s="6">
        <v>23436.977</v>
      </c>
      <c r="AQ68" s="6">
        <v>146723.16</v>
      </c>
      <c r="AR68" s="6">
        <v>124604</v>
      </c>
      <c r="AS68" s="6">
        <v>22699</v>
      </c>
      <c r="AT68" s="6">
        <v>178349</v>
      </c>
      <c r="AU68" s="6">
        <v>49200</v>
      </c>
      <c r="AV68" s="6">
        <v>306320</v>
      </c>
      <c r="AW68" s="6">
        <v>633553.55</v>
      </c>
      <c r="AX68" s="6">
        <v>4986</v>
      </c>
      <c r="AY68" s="6">
        <v>27398</v>
      </c>
      <c r="AZ68" s="6">
        <v>336701</v>
      </c>
    </row>
    <row r="69" spans="1:52" ht="15" customHeight="1">
      <c r="A69" s="7" t="s">
        <v>176</v>
      </c>
      <c r="B69" s="8">
        <v>0</v>
      </c>
      <c r="C69" s="8">
        <v>23500</v>
      </c>
      <c r="D69" s="8">
        <v>47500</v>
      </c>
      <c r="E69" s="8">
        <v>17500</v>
      </c>
      <c r="F69" s="8">
        <v>43000</v>
      </c>
      <c r="G69" s="8">
        <v>240000</v>
      </c>
      <c r="H69" s="8">
        <v>20000</v>
      </c>
      <c r="I69" s="8">
        <v>200000</v>
      </c>
      <c r="J69" s="8">
        <v>39904</v>
      </c>
      <c r="K69" s="8">
        <v>39355</v>
      </c>
      <c r="L69" s="8">
        <v>125000</v>
      </c>
      <c r="M69" s="8">
        <v>51892</v>
      </c>
      <c r="N69" s="8">
        <v>3257401</v>
      </c>
      <c r="O69" s="8">
        <v>75000</v>
      </c>
      <c r="P69" s="8">
        <v>1500000</v>
      </c>
      <c r="Q69" s="8">
        <v>70000</v>
      </c>
      <c r="R69" s="8">
        <v>55000</v>
      </c>
      <c r="S69" s="8">
        <v>150000</v>
      </c>
      <c r="T69" s="8">
        <v>75083</v>
      </c>
      <c r="U69" s="8">
        <v>157000</v>
      </c>
      <c r="V69" s="8">
        <v>175928</v>
      </c>
      <c r="W69" s="8">
        <v>57238</v>
      </c>
      <c r="X69" s="8">
        <v>35000</v>
      </c>
      <c r="Y69" s="8">
        <v>20000</v>
      </c>
      <c r="Z69" s="8">
        <v>267771</v>
      </c>
      <c r="AA69" s="8">
        <v>280000</v>
      </c>
      <c r="AB69" s="8">
        <v>125000</v>
      </c>
      <c r="AC69" s="8">
        <v>26250</v>
      </c>
      <c r="AD69" s="8">
        <v>529138</v>
      </c>
      <c r="AE69" s="8">
        <v>0</v>
      </c>
      <c r="AF69" s="8">
        <v>4987.978</v>
      </c>
      <c r="AG69" s="8">
        <v>81250</v>
      </c>
      <c r="AH69" s="8">
        <v>620991</v>
      </c>
      <c r="AI69" s="8">
        <v>67500</v>
      </c>
      <c r="AJ69" s="8">
        <v>17500</v>
      </c>
      <c r="AK69" s="8">
        <v>2450000</v>
      </c>
      <c r="AL69" s="8">
        <v>280000</v>
      </c>
      <c r="AM69" s="8">
        <v>35090</v>
      </c>
      <c r="AN69" s="8">
        <v>33000</v>
      </c>
      <c r="AO69" s="8">
        <v>50620</v>
      </c>
      <c r="AP69" s="8">
        <v>18250</v>
      </c>
      <c r="AQ69" s="8">
        <v>75000</v>
      </c>
      <c r="AR69" s="8">
        <v>100000</v>
      </c>
      <c r="AS69" s="8">
        <v>17458</v>
      </c>
      <c r="AT69" s="8">
        <v>172238</v>
      </c>
      <c r="AU69" s="8">
        <v>37500</v>
      </c>
      <c r="AV69" s="8">
        <v>317924</v>
      </c>
      <c r="AW69" s="8">
        <v>445000</v>
      </c>
      <c r="AX69" s="8">
        <v>6000</v>
      </c>
      <c r="AY69" s="8">
        <v>17500</v>
      </c>
      <c r="AZ69" s="8">
        <v>155580</v>
      </c>
    </row>
    <row r="70" spans="1:52" ht="15" customHeight="1">
      <c r="A70" s="7" t="s">
        <v>177</v>
      </c>
      <c r="B70" s="8">
        <v>0</v>
      </c>
      <c r="C70" s="8">
        <v>786</v>
      </c>
      <c r="D70" s="8">
        <v>0</v>
      </c>
      <c r="E70" s="8">
        <v>6681</v>
      </c>
      <c r="F70" s="8">
        <v>348</v>
      </c>
      <c r="G70" s="8">
        <v>451</v>
      </c>
      <c r="H70" s="8">
        <v>0</v>
      </c>
      <c r="I70" s="8">
        <v>58214</v>
      </c>
      <c r="J70" s="8">
        <v>0</v>
      </c>
      <c r="K70" s="8">
        <v>0</v>
      </c>
      <c r="L70" s="8">
        <v>7008</v>
      </c>
      <c r="M70" s="8">
        <v>0</v>
      </c>
      <c r="N70" s="8">
        <v>674435</v>
      </c>
      <c r="O70" s="8">
        <v>0</v>
      </c>
      <c r="P70" s="8">
        <v>300000</v>
      </c>
      <c r="Q70" s="8">
        <v>8796</v>
      </c>
      <c r="R70" s="8">
        <v>0</v>
      </c>
      <c r="S70" s="8">
        <v>0</v>
      </c>
      <c r="T70" s="8">
        <v>7364</v>
      </c>
      <c r="U70" s="8">
        <v>0</v>
      </c>
      <c r="V70" s="8">
        <v>9913</v>
      </c>
      <c r="W70" s="8">
        <v>0</v>
      </c>
      <c r="X70" s="8">
        <v>3400</v>
      </c>
      <c r="Y70" s="8">
        <v>0</v>
      </c>
      <c r="Z70" s="8">
        <v>760000</v>
      </c>
      <c r="AA70" s="8">
        <v>0</v>
      </c>
      <c r="AB70" s="8">
        <v>0</v>
      </c>
      <c r="AC70" s="8">
        <v>2357</v>
      </c>
      <c r="AD70" s="8">
        <v>1151982</v>
      </c>
      <c r="AE70" s="8">
        <v>0</v>
      </c>
      <c r="AF70" s="8">
        <v>0</v>
      </c>
      <c r="AG70" s="8">
        <v>0</v>
      </c>
      <c r="AH70" s="8">
        <v>0</v>
      </c>
      <c r="AI70" s="8">
        <v>34765.59</v>
      </c>
      <c r="AJ70" s="8">
        <v>0</v>
      </c>
      <c r="AK70" s="8">
        <v>0</v>
      </c>
      <c r="AL70" s="8">
        <v>163703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26197</v>
      </c>
    </row>
    <row r="71" spans="1:52" ht="15" customHeight="1">
      <c r="A71" s="7" t="s">
        <v>178</v>
      </c>
      <c r="B71" s="8">
        <v>0</v>
      </c>
      <c r="C71" s="8">
        <v>240</v>
      </c>
      <c r="D71" s="8">
        <v>1830</v>
      </c>
      <c r="E71" s="8">
        <v>1967</v>
      </c>
      <c r="F71" s="8">
        <v>40327</v>
      </c>
      <c r="G71" s="8">
        <v>15835</v>
      </c>
      <c r="H71" s="8">
        <v>3098.21938</v>
      </c>
      <c r="I71" s="8">
        <v>52764</v>
      </c>
      <c r="J71" s="8">
        <v>23608</v>
      </c>
      <c r="K71" s="8">
        <v>1435</v>
      </c>
      <c r="L71" s="8">
        <v>18863</v>
      </c>
      <c r="M71" s="8">
        <v>8362</v>
      </c>
      <c r="N71" s="8">
        <v>-1210680</v>
      </c>
      <c r="O71" s="8">
        <v>36256</v>
      </c>
      <c r="P71" s="8">
        <v>199495</v>
      </c>
      <c r="Q71" s="8">
        <v>26011</v>
      </c>
      <c r="R71" s="8">
        <v>0</v>
      </c>
      <c r="S71" s="8">
        <v>103416</v>
      </c>
      <c r="T71" s="8">
        <v>4137</v>
      </c>
      <c r="U71" s="8">
        <v>3722</v>
      </c>
      <c r="V71" s="8">
        <v>79554</v>
      </c>
      <c r="W71" s="8">
        <v>26233</v>
      </c>
      <c r="X71" s="8">
        <v>296.807</v>
      </c>
      <c r="Y71" s="8">
        <v>16265.01959</v>
      </c>
      <c r="Z71" s="8">
        <v>231306</v>
      </c>
      <c r="AA71" s="8">
        <v>7179</v>
      </c>
      <c r="AB71" s="8">
        <v>15403</v>
      </c>
      <c r="AC71" s="8">
        <v>90721</v>
      </c>
      <c r="AD71" s="8">
        <v>-312192</v>
      </c>
      <c r="AE71" s="8">
        <v>0</v>
      </c>
      <c r="AF71" s="8">
        <v>0</v>
      </c>
      <c r="AG71" s="8">
        <v>42089.10504000001</v>
      </c>
      <c r="AH71" s="8">
        <v>153053</v>
      </c>
      <c r="AI71" s="8">
        <v>1235.655</v>
      </c>
      <c r="AJ71" s="8">
        <v>10323</v>
      </c>
      <c r="AK71" s="8">
        <v>529938</v>
      </c>
      <c r="AL71" s="8">
        <v>36521</v>
      </c>
      <c r="AM71" s="8">
        <v>5751</v>
      </c>
      <c r="AN71" s="8">
        <v>11498.173</v>
      </c>
      <c r="AO71" s="8">
        <v>16246</v>
      </c>
      <c r="AP71" s="8">
        <v>4486.269</v>
      </c>
      <c r="AQ71" s="8">
        <v>10379.795</v>
      </c>
      <c r="AR71" s="8">
        <v>18939</v>
      </c>
      <c r="AS71" s="8">
        <v>1290</v>
      </c>
      <c r="AT71" s="8">
        <v>4494</v>
      </c>
      <c r="AU71" s="8">
        <v>7803</v>
      </c>
      <c r="AV71" s="8">
        <v>-26481</v>
      </c>
      <c r="AW71" s="8">
        <v>166181.15</v>
      </c>
      <c r="AX71" s="8">
        <v>0</v>
      </c>
      <c r="AY71" s="8">
        <v>8981</v>
      </c>
      <c r="AZ71" s="8">
        <v>70694</v>
      </c>
    </row>
    <row r="72" spans="1:52" ht="15" customHeight="1">
      <c r="A72" s="7" t="s">
        <v>179</v>
      </c>
      <c r="B72" s="8">
        <v>0</v>
      </c>
      <c r="C72" s="8">
        <v>397</v>
      </c>
      <c r="D72" s="8">
        <v>2</v>
      </c>
      <c r="E72" s="8">
        <v>0</v>
      </c>
      <c r="F72" s="8">
        <v>0</v>
      </c>
      <c r="G72" s="8">
        <v>0</v>
      </c>
      <c r="H72" s="8">
        <v>0</v>
      </c>
      <c r="I72" s="8">
        <v>1940</v>
      </c>
      <c r="J72" s="8">
        <v>0</v>
      </c>
      <c r="K72" s="8">
        <v>3624</v>
      </c>
      <c r="L72" s="8">
        <v>4951</v>
      </c>
      <c r="M72" s="8">
        <v>2190</v>
      </c>
      <c r="N72" s="8">
        <v>0</v>
      </c>
      <c r="O72" s="8">
        <v>43824</v>
      </c>
      <c r="P72" s="8">
        <v>0</v>
      </c>
      <c r="Q72" s="8">
        <v>0</v>
      </c>
      <c r="R72" s="8">
        <v>0</v>
      </c>
      <c r="S72" s="8">
        <v>4397</v>
      </c>
      <c r="T72" s="8">
        <v>0</v>
      </c>
      <c r="U72" s="8">
        <v>0</v>
      </c>
      <c r="V72" s="8">
        <v>3241</v>
      </c>
      <c r="W72" s="8">
        <v>0</v>
      </c>
      <c r="X72" s="8">
        <v>0</v>
      </c>
      <c r="Y72" s="8">
        <v>703.33787</v>
      </c>
      <c r="Z72" s="8">
        <v>46008</v>
      </c>
      <c r="AA72" s="8">
        <v>0</v>
      </c>
      <c r="AB72" s="8">
        <v>0</v>
      </c>
      <c r="AC72" s="8">
        <v>0</v>
      </c>
      <c r="AD72" s="8">
        <v>42577</v>
      </c>
      <c r="AE72" s="8">
        <v>0</v>
      </c>
      <c r="AF72" s="8">
        <v>0</v>
      </c>
      <c r="AG72" s="8">
        <v>4338.40331</v>
      </c>
      <c r="AH72" s="8">
        <v>10128</v>
      </c>
      <c r="AI72" s="8">
        <v>712.117</v>
      </c>
      <c r="AJ72" s="8">
        <v>0</v>
      </c>
      <c r="AK72" s="8">
        <v>301179</v>
      </c>
      <c r="AL72" s="8">
        <v>23245</v>
      </c>
      <c r="AM72" s="8">
        <v>0</v>
      </c>
      <c r="AN72" s="8">
        <v>0</v>
      </c>
      <c r="AO72" s="8">
        <v>0</v>
      </c>
      <c r="AP72" s="8">
        <v>0</v>
      </c>
      <c r="AQ72" s="8">
        <v>766.628</v>
      </c>
      <c r="AR72" s="8">
        <v>1004</v>
      </c>
      <c r="AS72" s="8">
        <v>854</v>
      </c>
      <c r="AT72" s="8">
        <v>0</v>
      </c>
      <c r="AU72" s="8">
        <v>0</v>
      </c>
      <c r="AV72" s="8">
        <v>0</v>
      </c>
      <c r="AW72" s="8">
        <v>8405</v>
      </c>
      <c r="AX72" s="8">
        <v>0</v>
      </c>
      <c r="AY72" s="8">
        <v>0</v>
      </c>
      <c r="AZ72" s="8">
        <v>2382</v>
      </c>
    </row>
    <row r="73" spans="1:52" ht="15" customHeight="1">
      <c r="A73" s="7" t="s">
        <v>180</v>
      </c>
      <c r="B73" s="8">
        <v>0</v>
      </c>
      <c r="C73" s="8">
        <v>-5748</v>
      </c>
      <c r="D73" s="8">
        <v>-314</v>
      </c>
      <c r="E73" s="8">
        <v>0</v>
      </c>
      <c r="F73" s="8">
        <v>0</v>
      </c>
      <c r="G73" s="8">
        <v>0</v>
      </c>
      <c r="H73" s="8">
        <v>5.6052100000000005</v>
      </c>
      <c r="I73" s="8">
        <v>2082</v>
      </c>
      <c r="J73" s="8">
        <v>8196</v>
      </c>
      <c r="K73" s="8">
        <v>6899</v>
      </c>
      <c r="L73" s="8">
        <v>32908</v>
      </c>
      <c r="M73" s="8">
        <v>11882</v>
      </c>
      <c r="N73" s="8">
        <v>19</v>
      </c>
      <c r="O73" s="8">
        <v>0</v>
      </c>
      <c r="P73" s="8">
        <v>0</v>
      </c>
      <c r="Q73" s="8">
        <v>58542</v>
      </c>
      <c r="R73" s="8">
        <v>-24244.703</v>
      </c>
      <c r="S73" s="8">
        <v>6360</v>
      </c>
      <c r="T73" s="8">
        <v>0</v>
      </c>
      <c r="U73" s="8">
        <v>-30560</v>
      </c>
      <c r="V73" s="8">
        <v>11720</v>
      </c>
      <c r="W73" s="8">
        <v>118904</v>
      </c>
      <c r="X73" s="8">
        <v>0</v>
      </c>
      <c r="Y73" s="8">
        <v>0</v>
      </c>
      <c r="Z73" s="8">
        <v>0</v>
      </c>
      <c r="AA73" s="8">
        <v>1973</v>
      </c>
      <c r="AB73" s="8">
        <v>1563</v>
      </c>
      <c r="AC73" s="8">
        <v>15908</v>
      </c>
      <c r="AD73" s="8">
        <v>92700</v>
      </c>
      <c r="AE73" s="8">
        <v>-13891.223</v>
      </c>
      <c r="AF73" s="8">
        <v>4356.338</v>
      </c>
      <c r="AG73" s="8">
        <v>52331.96536</v>
      </c>
      <c r="AH73" s="8">
        <v>-220971</v>
      </c>
      <c r="AI73" s="8">
        <v>-106948.118</v>
      </c>
      <c r="AJ73" s="8">
        <v>2671</v>
      </c>
      <c r="AK73" s="8">
        <v>0</v>
      </c>
      <c r="AL73" s="8">
        <v>142485</v>
      </c>
      <c r="AM73" s="8">
        <v>0</v>
      </c>
      <c r="AN73" s="8">
        <v>0</v>
      </c>
      <c r="AO73" s="8">
        <v>6283</v>
      </c>
      <c r="AP73" s="8">
        <v>-183.786</v>
      </c>
      <c r="AQ73" s="8">
        <v>45157.637</v>
      </c>
      <c r="AR73" s="8">
        <v>0</v>
      </c>
      <c r="AS73" s="8">
        <v>3028</v>
      </c>
      <c r="AT73" s="8">
        <v>0</v>
      </c>
      <c r="AU73" s="8">
        <v>0</v>
      </c>
      <c r="AV73" s="8">
        <v>0</v>
      </c>
      <c r="AW73" s="8">
        <v>0</v>
      </c>
      <c r="AX73" s="8">
        <v>-1635</v>
      </c>
      <c r="AY73" s="8">
        <v>0</v>
      </c>
      <c r="AZ73" s="8">
        <v>61495</v>
      </c>
    </row>
    <row r="74" spans="1:52" ht="15" customHeight="1">
      <c r="A74" s="9" t="s">
        <v>181</v>
      </c>
      <c r="B74" s="10">
        <v>551</v>
      </c>
      <c r="C74" s="10">
        <v>205</v>
      </c>
      <c r="D74" s="10">
        <v>942</v>
      </c>
      <c r="E74" s="10">
        <v>1489</v>
      </c>
      <c r="F74" s="10">
        <v>10768</v>
      </c>
      <c r="G74" s="10">
        <v>5984</v>
      </c>
      <c r="H74" s="10">
        <v>2023.39219</v>
      </c>
      <c r="I74" s="10">
        <v>15288</v>
      </c>
      <c r="J74" s="10">
        <v>5880</v>
      </c>
      <c r="K74" s="10">
        <v>4002</v>
      </c>
      <c r="L74" s="10">
        <v>4318</v>
      </c>
      <c r="M74" s="10">
        <v>5500</v>
      </c>
      <c r="N74" s="10">
        <v>239136</v>
      </c>
      <c r="O74" s="10">
        <v>25315</v>
      </c>
      <c r="P74" s="10">
        <v>131765</v>
      </c>
      <c r="Q74" s="10">
        <v>16141</v>
      </c>
      <c r="R74" s="10">
        <v>-4053.2</v>
      </c>
      <c r="S74" s="10">
        <v>47437</v>
      </c>
      <c r="T74" s="10">
        <v>1500</v>
      </c>
      <c r="U74" s="10">
        <v>9830</v>
      </c>
      <c r="V74" s="10">
        <v>19186</v>
      </c>
      <c r="W74" s="10">
        <v>10103</v>
      </c>
      <c r="X74" s="10">
        <v>-2421.066</v>
      </c>
      <c r="Y74" s="10">
        <v>10265.05416</v>
      </c>
      <c r="Z74" s="10">
        <v>86680</v>
      </c>
      <c r="AA74" s="10">
        <v>16434</v>
      </c>
      <c r="AB74" s="10">
        <v>4839</v>
      </c>
      <c r="AC74" s="10">
        <v>6601</v>
      </c>
      <c r="AD74" s="10">
        <v>135409</v>
      </c>
      <c r="AE74" s="10">
        <v>-1067.821</v>
      </c>
      <c r="AF74" s="10">
        <v>1678.575</v>
      </c>
      <c r="AG74" s="10">
        <v>10671.600119999994</v>
      </c>
      <c r="AH74" s="10">
        <v>47653</v>
      </c>
      <c r="AI74" s="10">
        <v>-2103.845</v>
      </c>
      <c r="AJ74" s="10">
        <v>4016</v>
      </c>
      <c r="AK74" s="10">
        <v>269060</v>
      </c>
      <c r="AL74" s="10">
        <v>10582</v>
      </c>
      <c r="AM74" s="10">
        <v>6392</v>
      </c>
      <c r="AN74" s="10">
        <v>2470.49</v>
      </c>
      <c r="AO74" s="10">
        <v>-1300</v>
      </c>
      <c r="AP74" s="10">
        <v>884.494</v>
      </c>
      <c r="AQ74" s="10">
        <v>15419.1</v>
      </c>
      <c r="AR74" s="10">
        <v>4661</v>
      </c>
      <c r="AS74" s="10">
        <v>69</v>
      </c>
      <c r="AT74" s="10">
        <v>1617</v>
      </c>
      <c r="AU74" s="10">
        <v>3897</v>
      </c>
      <c r="AV74" s="10">
        <v>14877</v>
      </c>
      <c r="AW74" s="10">
        <v>13967.4</v>
      </c>
      <c r="AX74" s="10">
        <v>621</v>
      </c>
      <c r="AY74" s="10">
        <v>917</v>
      </c>
      <c r="AZ74" s="10">
        <v>20353</v>
      </c>
    </row>
    <row r="75" spans="1:52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</sheetData>
  <sheetProtection/>
  <printOptions horizontalCentered="1" verticalCentered="1"/>
  <pageMargins left="0.6692913385826772" right="0.35433070866141736" top="0.5511811023622047" bottom="0.3937007874015748" header="0.2362204724409449" footer="0.2362204724409449"/>
  <pageSetup firstPageNumber="19" useFirstPageNumber="1" fitToHeight="5" fitToWidth="5" horizontalDpi="300" verticalDpi="300" orientation="portrait" paperSize="9" scale="67" r:id="rId1"/>
  <headerFooter alignWithMargins="0">
    <oddFooter>&amp;C&amp;12&amp;P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showGridLines="0" zoomScalePageLayoutView="0" workbookViewId="0" topLeftCell="A47">
      <selection activeCell="BC7" sqref="BC7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9.8515625" style="3" customWidth="1"/>
    <col min="49" max="49" width="8.421875" style="3" customWidth="1"/>
    <col min="50" max="54" width="10.7109375" style="3" customWidth="1"/>
  </cols>
  <sheetData>
    <row r="1" spans="1:54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ht="12.75">
      <c r="A2" s="1" t="s">
        <v>396</v>
      </c>
    </row>
    <row r="5" ht="12.75">
      <c r="A5" s="1" t="s">
        <v>391</v>
      </c>
    </row>
    <row r="6" spans="2:54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38.25">
      <c r="B7" s="26" t="s">
        <v>51</v>
      </c>
      <c r="C7" s="26" t="s">
        <v>386</v>
      </c>
      <c r="D7" s="4" t="s">
        <v>287</v>
      </c>
      <c r="E7" s="4" t="s">
        <v>368</v>
      </c>
      <c r="F7" s="4" t="s">
        <v>375</v>
      </c>
      <c r="G7" s="4" t="s">
        <v>13</v>
      </c>
      <c r="H7" s="4" t="s">
        <v>371</v>
      </c>
      <c r="I7" s="4" t="s">
        <v>372</v>
      </c>
      <c r="J7" s="4" t="s">
        <v>65</v>
      </c>
      <c r="K7" s="4" t="s">
        <v>44</v>
      </c>
      <c r="L7" s="4" t="s">
        <v>357</v>
      </c>
      <c r="M7" s="4" t="s">
        <v>37</v>
      </c>
      <c r="N7" s="4" t="s">
        <v>12</v>
      </c>
      <c r="O7" s="4" t="s">
        <v>358</v>
      </c>
      <c r="P7" s="4" t="s">
        <v>190</v>
      </c>
      <c r="Q7" s="4" t="s">
        <v>191</v>
      </c>
      <c r="R7" s="4" t="s">
        <v>365</v>
      </c>
      <c r="S7" s="4" t="s">
        <v>40</v>
      </c>
      <c r="T7" s="4" t="s">
        <v>349</v>
      </c>
      <c r="U7" s="4" t="s">
        <v>69</v>
      </c>
      <c r="V7" s="4" t="s">
        <v>54</v>
      </c>
      <c r="W7" s="4" t="s">
        <v>382</v>
      </c>
      <c r="X7" s="4" t="s">
        <v>186</v>
      </c>
      <c r="Y7" s="4" t="s">
        <v>366</v>
      </c>
      <c r="Z7" s="4" t="s">
        <v>42</v>
      </c>
      <c r="AA7" s="4" t="s">
        <v>296</v>
      </c>
      <c r="AB7" s="4" t="s">
        <v>71</v>
      </c>
      <c r="AC7" s="4" t="s">
        <v>187</v>
      </c>
      <c r="AD7" s="4" t="s">
        <v>72</v>
      </c>
      <c r="AE7" s="4" t="s">
        <v>8</v>
      </c>
      <c r="AF7" s="4" t="s">
        <v>388</v>
      </c>
      <c r="AG7" s="4" t="s">
        <v>389</v>
      </c>
      <c r="AH7" s="4" t="s">
        <v>359</v>
      </c>
      <c r="AI7" s="4" t="s">
        <v>112</v>
      </c>
      <c r="AJ7" s="4" t="s">
        <v>189</v>
      </c>
      <c r="AK7" s="4" t="s">
        <v>188</v>
      </c>
      <c r="AL7" s="4" t="s">
        <v>10</v>
      </c>
      <c r="AM7" s="4" t="s">
        <v>38</v>
      </c>
      <c r="AN7" s="26" t="s">
        <v>111</v>
      </c>
      <c r="AO7" s="4" t="s">
        <v>363</v>
      </c>
      <c r="AP7" s="4" t="s">
        <v>373</v>
      </c>
      <c r="AQ7" s="4" t="s">
        <v>183</v>
      </c>
      <c r="AR7" s="4" t="s">
        <v>288</v>
      </c>
      <c r="AS7" s="4" t="s">
        <v>76</v>
      </c>
      <c r="AT7" s="4" t="s">
        <v>77</v>
      </c>
      <c r="AU7" s="4" t="s">
        <v>378</v>
      </c>
      <c r="AV7" s="26" t="s">
        <v>379</v>
      </c>
      <c r="AW7" s="26" t="s">
        <v>289</v>
      </c>
      <c r="AX7" s="4" t="s">
        <v>116</v>
      </c>
      <c r="AY7" s="4" t="s">
        <v>117</v>
      </c>
      <c r="AZ7" s="4" t="s">
        <v>364</v>
      </c>
      <c r="BA7" s="4" t="s">
        <v>367</v>
      </c>
      <c r="BB7" s="4" t="s">
        <v>298</v>
      </c>
    </row>
    <row r="8" spans="2:54" ht="15" customHeight="1">
      <c r="B8" s="19" t="s">
        <v>79</v>
      </c>
      <c r="C8" s="19" t="s">
        <v>79</v>
      </c>
      <c r="D8" s="19"/>
      <c r="E8" s="19" t="s">
        <v>79</v>
      </c>
      <c r="F8" s="19"/>
      <c r="G8" s="19" t="s">
        <v>79</v>
      </c>
      <c r="H8" s="19"/>
      <c r="I8" s="19"/>
      <c r="J8" s="19" t="s">
        <v>79</v>
      </c>
      <c r="K8" s="19" t="s">
        <v>79</v>
      </c>
      <c r="L8" s="19"/>
      <c r="M8" s="19" t="s">
        <v>79</v>
      </c>
      <c r="N8" s="19"/>
      <c r="O8" s="19"/>
      <c r="P8" s="19"/>
      <c r="Q8" s="19"/>
      <c r="R8" s="19" t="s">
        <v>79</v>
      </c>
      <c r="S8" s="19"/>
      <c r="T8" s="19"/>
      <c r="U8" s="19"/>
      <c r="V8" s="19"/>
      <c r="W8" s="19" t="s">
        <v>79</v>
      </c>
      <c r="X8" s="19" t="s">
        <v>79</v>
      </c>
      <c r="Y8" s="19" t="s">
        <v>79</v>
      </c>
      <c r="Z8" s="19" t="s">
        <v>79</v>
      </c>
      <c r="AA8" s="19"/>
      <c r="AB8" s="19"/>
      <c r="AC8" s="19"/>
      <c r="AD8" s="19" t="s">
        <v>79</v>
      </c>
      <c r="AE8" s="19"/>
      <c r="AF8" s="19" t="s">
        <v>79</v>
      </c>
      <c r="AG8" s="19" t="s">
        <v>79</v>
      </c>
      <c r="AH8" s="19"/>
      <c r="AI8" s="19"/>
      <c r="AJ8" s="19"/>
      <c r="AK8" s="19" t="s">
        <v>79</v>
      </c>
      <c r="AL8" s="19"/>
      <c r="AM8" s="19" t="s">
        <v>79</v>
      </c>
      <c r="AN8" s="19"/>
      <c r="AO8" s="19" t="s">
        <v>79</v>
      </c>
      <c r="AP8" s="19"/>
      <c r="AQ8" s="19" t="s">
        <v>79</v>
      </c>
      <c r="AR8" s="19" t="s">
        <v>79</v>
      </c>
      <c r="AS8" s="19"/>
      <c r="AT8" s="19"/>
      <c r="AU8" s="19" t="s">
        <v>79</v>
      </c>
      <c r="AV8" s="19" t="s">
        <v>79</v>
      </c>
      <c r="AW8" s="19"/>
      <c r="AX8" s="19"/>
      <c r="AY8" s="19" t="s">
        <v>79</v>
      </c>
      <c r="AZ8" s="19" t="s">
        <v>79</v>
      </c>
      <c r="BA8" s="19" t="s">
        <v>79</v>
      </c>
      <c r="BB8" s="19" t="s">
        <v>79</v>
      </c>
    </row>
    <row r="9" spans="1:54" ht="15" customHeight="1">
      <c r="A9" s="5" t="s">
        <v>16</v>
      </c>
      <c r="B9" s="6">
        <v>1580073</v>
      </c>
      <c r="C9" s="6">
        <v>161508</v>
      </c>
      <c r="D9" s="6">
        <v>207348</v>
      </c>
      <c r="E9" s="6">
        <v>236171</v>
      </c>
      <c r="F9" s="6">
        <v>253006</v>
      </c>
      <c r="G9" s="6">
        <v>4126690</v>
      </c>
      <c r="H9" s="6">
        <v>273382</v>
      </c>
      <c r="I9" s="6">
        <v>5711558</v>
      </c>
      <c r="J9" s="6">
        <v>2924649</v>
      </c>
      <c r="K9" s="6">
        <v>296372</v>
      </c>
      <c r="L9" s="6">
        <v>3407578</v>
      </c>
      <c r="M9" s="6">
        <v>1184260</v>
      </c>
      <c r="N9" s="6">
        <v>67687984</v>
      </c>
      <c r="O9" s="6">
        <v>3884548</v>
      </c>
      <c r="P9" s="6">
        <v>43283351</v>
      </c>
      <c r="Q9" s="6">
        <v>2137250</v>
      </c>
      <c r="R9" s="6">
        <v>217130</v>
      </c>
      <c r="S9" s="6">
        <v>8156397</v>
      </c>
      <c r="T9" s="6">
        <v>217869</v>
      </c>
      <c r="U9" s="6">
        <v>4181899</v>
      </c>
      <c r="V9" s="6">
        <v>4078538</v>
      </c>
      <c r="W9" s="6">
        <v>937640</v>
      </c>
      <c r="X9" s="6">
        <v>382987</v>
      </c>
      <c r="Y9" s="6">
        <v>86548</v>
      </c>
      <c r="Z9" s="6">
        <v>2470956</v>
      </c>
      <c r="AA9" s="6">
        <v>26195261</v>
      </c>
      <c r="AB9" s="6">
        <v>4869354</v>
      </c>
      <c r="AC9" s="6">
        <v>598780</v>
      </c>
      <c r="AD9" s="6">
        <v>1638310</v>
      </c>
      <c r="AE9" s="6">
        <v>28823637</v>
      </c>
      <c r="AF9" s="6">
        <v>280655</v>
      </c>
      <c r="AG9" s="6">
        <v>465981</v>
      </c>
      <c r="AH9" s="6">
        <v>812605</v>
      </c>
      <c r="AI9" s="6">
        <v>8289861</v>
      </c>
      <c r="AJ9" s="6">
        <v>57248</v>
      </c>
      <c r="AK9" s="6">
        <v>307048</v>
      </c>
      <c r="AL9" s="6">
        <v>74172394</v>
      </c>
      <c r="AM9" s="6">
        <v>14077826</v>
      </c>
      <c r="AN9" s="6">
        <v>551791</v>
      </c>
      <c r="AO9" s="6">
        <v>384498</v>
      </c>
      <c r="AP9" s="6">
        <v>5124549</v>
      </c>
      <c r="AQ9" s="6">
        <v>331952</v>
      </c>
      <c r="AR9" s="6">
        <v>107018</v>
      </c>
      <c r="AS9" s="6">
        <v>1190737</v>
      </c>
      <c r="AT9" s="6">
        <v>1599476</v>
      </c>
      <c r="AU9" s="6">
        <v>522358</v>
      </c>
      <c r="AV9" s="6">
        <v>8413000</v>
      </c>
      <c r="AW9" s="6">
        <v>747597</v>
      </c>
      <c r="AX9" s="6">
        <v>2295425</v>
      </c>
      <c r="AY9" s="6">
        <v>12114847</v>
      </c>
      <c r="AZ9" s="6">
        <v>259744</v>
      </c>
      <c r="BA9" s="6">
        <v>52340</v>
      </c>
      <c r="BB9" s="6">
        <v>4901636</v>
      </c>
    </row>
    <row r="10" spans="1:54" ht="15" customHeight="1">
      <c r="A10" s="7" t="s">
        <v>118</v>
      </c>
      <c r="B10" s="8">
        <v>45743</v>
      </c>
      <c r="C10" s="8">
        <v>33748</v>
      </c>
      <c r="D10" s="8">
        <v>4439</v>
      </c>
      <c r="E10" s="8">
        <v>15657</v>
      </c>
      <c r="F10" s="8">
        <v>17758</v>
      </c>
      <c r="G10" s="8">
        <v>241224</v>
      </c>
      <c r="H10" s="8">
        <v>21388</v>
      </c>
      <c r="I10" s="8">
        <v>362344</v>
      </c>
      <c r="J10" s="8">
        <v>64995</v>
      </c>
      <c r="K10" s="8">
        <v>4492</v>
      </c>
      <c r="L10" s="8">
        <v>101223</v>
      </c>
      <c r="M10" s="8">
        <v>100322</v>
      </c>
      <c r="N10" s="8">
        <v>2477844</v>
      </c>
      <c r="O10" s="8">
        <v>49610</v>
      </c>
      <c r="P10" s="8">
        <v>1628743</v>
      </c>
      <c r="Q10" s="8">
        <v>13926</v>
      </c>
      <c r="R10" s="8">
        <v>151620</v>
      </c>
      <c r="S10" s="8">
        <v>351612</v>
      </c>
      <c r="T10" s="8">
        <v>29638</v>
      </c>
      <c r="U10" s="8">
        <v>19016</v>
      </c>
      <c r="V10" s="8">
        <v>175989</v>
      </c>
      <c r="W10" s="8">
        <v>32339</v>
      </c>
      <c r="X10" s="8">
        <v>13475</v>
      </c>
      <c r="Y10" s="8">
        <v>140</v>
      </c>
      <c r="Z10" s="8">
        <v>44294</v>
      </c>
      <c r="AA10" s="8">
        <v>1034983</v>
      </c>
      <c r="AB10" s="8">
        <v>736203</v>
      </c>
      <c r="AC10" s="8">
        <v>13853</v>
      </c>
      <c r="AD10" s="8">
        <v>11163</v>
      </c>
      <c r="AE10" s="8">
        <v>500067</v>
      </c>
      <c r="AF10" s="8">
        <v>2245</v>
      </c>
      <c r="AG10" s="8">
        <v>4544</v>
      </c>
      <c r="AH10" s="8">
        <v>15747</v>
      </c>
      <c r="AI10" s="8">
        <v>339402</v>
      </c>
      <c r="AJ10" s="8">
        <v>2090</v>
      </c>
      <c r="AK10" s="8">
        <v>13718</v>
      </c>
      <c r="AL10" s="8">
        <v>10111637</v>
      </c>
      <c r="AM10" s="8">
        <v>69732</v>
      </c>
      <c r="AN10" s="8">
        <v>10713</v>
      </c>
      <c r="AO10" s="8">
        <v>494</v>
      </c>
      <c r="AP10" s="8">
        <v>185268</v>
      </c>
      <c r="AQ10" s="8">
        <v>11905</v>
      </c>
      <c r="AR10" s="8">
        <v>15990</v>
      </c>
      <c r="AS10" s="8">
        <v>23065</v>
      </c>
      <c r="AT10" s="8">
        <v>102974</v>
      </c>
      <c r="AU10" s="8">
        <v>20113</v>
      </c>
      <c r="AV10" s="8">
        <v>19747</v>
      </c>
      <c r="AW10" s="8">
        <v>14303</v>
      </c>
      <c r="AX10" s="8">
        <v>39923</v>
      </c>
      <c r="AY10" s="8">
        <v>442110</v>
      </c>
      <c r="AZ10" s="8">
        <v>17340</v>
      </c>
      <c r="BA10" s="8">
        <v>15613</v>
      </c>
      <c r="BB10" s="8">
        <v>81573</v>
      </c>
    </row>
    <row r="11" spans="1:54" ht="15" customHeight="1">
      <c r="A11" s="7" t="s">
        <v>119</v>
      </c>
      <c r="B11" s="8">
        <v>327</v>
      </c>
      <c r="C11" s="8">
        <v>1984</v>
      </c>
      <c r="D11" s="8">
        <v>51</v>
      </c>
      <c r="E11" s="8">
        <v>2302</v>
      </c>
      <c r="F11" s="8">
        <v>433</v>
      </c>
      <c r="G11" s="8">
        <v>192206</v>
      </c>
      <c r="H11" s="8">
        <v>1007</v>
      </c>
      <c r="I11" s="8">
        <v>277056</v>
      </c>
      <c r="J11" s="8">
        <v>28445</v>
      </c>
      <c r="K11" s="8">
        <v>4128</v>
      </c>
      <c r="L11" s="8">
        <v>37190</v>
      </c>
      <c r="M11" s="8">
        <v>81773</v>
      </c>
      <c r="N11" s="8">
        <v>1510355</v>
      </c>
      <c r="O11" s="8">
        <v>537</v>
      </c>
      <c r="P11" s="8">
        <v>931567</v>
      </c>
      <c r="Q11" s="8">
        <v>3609</v>
      </c>
      <c r="R11" s="8">
        <v>0</v>
      </c>
      <c r="S11" s="8">
        <v>208419</v>
      </c>
      <c r="T11" s="8">
        <v>1627</v>
      </c>
      <c r="U11" s="8">
        <v>18401</v>
      </c>
      <c r="V11" s="8">
        <v>121504</v>
      </c>
      <c r="W11" s="8">
        <v>9291</v>
      </c>
      <c r="X11" s="8">
        <v>0</v>
      </c>
      <c r="Y11" s="8">
        <v>35</v>
      </c>
      <c r="Z11" s="8">
        <v>25449</v>
      </c>
      <c r="AA11" s="8">
        <v>551606</v>
      </c>
      <c r="AB11" s="8">
        <v>592985</v>
      </c>
      <c r="AC11" s="8">
        <v>2328</v>
      </c>
      <c r="AD11" s="8">
        <v>974</v>
      </c>
      <c r="AE11" s="8">
        <v>198733</v>
      </c>
      <c r="AF11" s="8">
        <v>1325</v>
      </c>
      <c r="AG11" s="8">
        <v>532</v>
      </c>
      <c r="AH11" s="8">
        <v>10277</v>
      </c>
      <c r="AI11" s="8">
        <v>198722</v>
      </c>
      <c r="AJ11" s="8">
        <v>317</v>
      </c>
      <c r="AK11" s="8">
        <v>30</v>
      </c>
      <c r="AL11" s="8">
        <v>9195660</v>
      </c>
      <c r="AM11" s="8">
        <v>25500</v>
      </c>
      <c r="AN11" s="8">
        <v>82</v>
      </c>
      <c r="AO11" s="8">
        <v>6</v>
      </c>
      <c r="AP11" s="8">
        <v>164853</v>
      </c>
      <c r="AQ11" s="8">
        <v>509</v>
      </c>
      <c r="AR11" s="8">
        <v>1176</v>
      </c>
      <c r="AS11" s="8">
        <v>6089</v>
      </c>
      <c r="AT11" s="8">
        <v>56450</v>
      </c>
      <c r="AU11" s="8">
        <v>635</v>
      </c>
      <c r="AV11" s="8">
        <v>19701</v>
      </c>
      <c r="AW11" s="8">
        <v>141</v>
      </c>
      <c r="AX11" s="8">
        <v>10354</v>
      </c>
      <c r="AY11" s="8">
        <v>318647</v>
      </c>
      <c r="AZ11" s="8">
        <v>5020</v>
      </c>
      <c r="BA11" s="8">
        <v>490</v>
      </c>
      <c r="BB11" s="8">
        <v>26057</v>
      </c>
    </row>
    <row r="12" spans="1:54" ht="15" customHeight="1">
      <c r="A12" s="7" t="s">
        <v>120</v>
      </c>
      <c r="B12" s="8">
        <v>45416</v>
      </c>
      <c r="C12" s="8">
        <v>31764</v>
      </c>
      <c r="D12" s="8">
        <v>4388</v>
      </c>
      <c r="E12" s="8">
        <v>13355</v>
      </c>
      <c r="F12" s="8">
        <v>17325</v>
      </c>
      <c r="G12" s="8">
        <v>49018</v>
      </c>
      <c r="H12" s="8">
        <v>20381</v>
      </c>
      <c r="I12" s="8">
        <v>85288</v>
      </c>
      <c r="J12" s="8">
        <v>36550</v>
      </c>
      <c r="K12" s="8">
        <v>364</v>
      </c>
      <c r="L12" s="8">
        <v>64033</v>
      </c>
      <c r="M12" s="8">
        <v>18549</v>
      </c>
      <c r="N12" s="8">
        <v>967489</v>
      </c>
      <c r="O12" s="8">
        <v>49073</v>
      </c>
      <c r="P12" s="8">
        <v>697176</v>
      </c>
      <c r="Q12" s="8">
        <v>10317</v>
      </c>
      <c r="R12" s="8">
        <v>151620</v>
      </c>
      <c r="S12" s="8">
        <v>143193</v>
      </c>
      <c r="T12" s="8">
        <v>28011</v>
      </c>
      <c r="U12" s="8">
        <v>615</v>
      </c>
      <c r="V12" s="8">
        <v>54485</v>
      </c>
      <c r="W12" s="8">
        <v>23048</v>
      </c>
      <c r="X12" s="8">
        <v>13475</v>
      </c>
      <c r="Y12" s="8">
        <v>105</v>
      </c>
      <c r="Z12" s="8">
        <v>18845</v>
      </c>
      <c r="AA12" s="8">
        <v>483377</v>
      </c>
      <c r="AB12" s="8">
        <v>143218</v>
      </c>
      <c r="AC12" s="8">
        <v>11525</v>
      </c>
      <c r="AD12" s="8">
        <v>10189</v>
      </c>
      <c r="AE12" s="8">
        <v>301334</v>
      </c>
      <c r="AF12" s="8">
        <v>920</v>
      </c>
      <c r="AG12" s="8">
        <v>4012</v>
      </c>
      <c r="AH12" s="8">
        <v>5470</v>
      </c>
      <c r="AI12" s="8">
        <v>140680</v>
      </c>
      <c r="AJ12" s="8">
        <v>1773</v>
      </c>
      <c r="AK12" s="8">
        <v>13688</v>
      </c>
      <c r="AL12" s="8">
        <v>915977</v>
      </c>
      <c r="AM12" s="8">
        <v>44232</v>
      </c>
      <c r="AN12" s="8">
        <v>10631</v>
      </c>
      <c r="AO12" s="8">
        <v>488</v>
      </c>
      <c r="AP12" s="8">
        <v>20415</v>
      </c>
      <c r="AQ12" s="8">
        <v>11396</v>
      </c>
      <c r="AR12" s="8">
        <v>14814</v>
      </c>
      <c r="AS12" s="8">
        <v>16976</v>
      </c>
      <c r="AT12" s="8">
        <v>46524</v>
      </c>
      <c r="AU12" s="8">
        <v>19478</v>
      </c>
      <c r="AV12" s="8">
        <v>46</v>
      </c>
      <c r="AW12" s="8">
        <v>14162</v>
      </c>
      <c r="AX12" s="8">
        <v>29569</v>
      </c>
      <c r="AY12" s="8">
        <v>123463</v>
      </c>
      <c r="AZ12" s="8">
        <v>12320</v>
      </c>
      <c r="BA12" s="8">
        <v>15123</v>
      </c>
      <c r="BB12" s="8">
        <v>55516</v>
      </c>
    </row>
    <row r="13" spans="1:54" ht="15" customHeight="1">
      <c r="A13" s="7" t="s">
        <v>121</v>
      </c>
      <c r="B13" s="8">
        <v>1498626</v>
      </c>
      <c r="C13" s="8">
        <v>122459</v>
      </c>
      <c r="D13" s="8">
        <v>95687</v>
      </c>
      <c r="E13" s="8">
        <v>192247</v>
      </c>
      <c r="F13" s="8">
        <v>204390</v>
      </c>
      <c r="G13" s="8">
        <v>3540177</v>
      </c>
      <c r="H13" s="8">
        <v>33650</v>
      </c>
      <c r="I13" s="8">
        <v>4463930</v>
      </c>
      <c r="J13" s="8">
        <v>1799519</v>
      </c>
      <c r="K13" s="8">
        <v>277942</v>
      </c>
      <c r="L13" s="8">
        <v>3018992</v>
      </c>
      <c r="M13" s="8">
        <v>994616</v>
      </c>
      <c r="N13" s="8">
        <v>52611956</v>
      </c>
      <c r="O13" s="8">
        <v>2109988</v>
      </c>
      <c r="P13" s="8">
        <v>32485392</v>
      </c>
      <c r="Q13" s="8">
        <v>1555459</v>
      </c>
      <c r="R13" s="8">
        <v>26170</v>
      </c>
      <c r="S13" s="8">
        <v>6524624</v>
      </c>
      <c r="T13" s="8">
        <v>43071</v>
      </c>
      <c r="U13" s="8">
        <v>3935392</v>
      </c>
      <c r="V13" s="8">
        <v>3640589</v>
      </c>
      <c r="W13" s="8">
        <v>828050</v>
      </c>
      <c r="X13" s="8">
        <v>329671</v>
      </c>
      <c r="Y13" s="8">
        <v>68297</v>
      </c>
      <c r="Z13" s="8">
        <v>1987467</v>
      </c>
      <c r="AA13" s="8">
        <v>20039733</v>
      </c>
      <c r="AB13" s="8">
        <v>3580345</v>
      </c>
      <c r="AC13" s="8">
        <v>294382</v>
      </c>
      <c r="AD13" s="8">
        <v>596708</v>
      </c>
      <c r="AE13" s="8">
        <v>21071203</v>
      </c>
      <c r="AF13" s="8">
        <v>256107</v>
      </c>
      <c r="AG13" s="8">
        <v>406568</v>
      </c>
      <c r="AH13" s="8">
        <v>352536</v>
      </c>
      <c r="AI13" s="8">
        <v>6350315</v>
      </c>
      <c r="AJ13" s="8">
        <v>3336</v>
      </c>
      <c r="AK13" s="8">
        <v>285814</v>
      </c>
      <c r="AL13" s="8">
        <v>50008508</v>
      </c>
      <c r="AM13" s="8">
        <v>9730397</v>
      </c>
      <c r="AN13" s="8">
        <v>500665</v>
      </c>
      <c r="AO13" s="8">
        <v>357478</v>
      </c>
      <c r="AP13" s="8">
        <v>4773135</v>
      </c>
      <c r="AQ13" s="8">
        <v>262137</v>
      </c>
      <c r="AR13" s="8">
        <v>73002</v>
      </c>
      <c r="AS13" s="8">
        <v>645676</v>
      </c>
      <c r="AT13" s="8">
        <v>1277474</v>
      </c>
      <c r="AU13" s="8">
        <v>472039</v>
      </c>
      <c r="AV13" s="8">
        <v>8253827</v>
      </c>
      <c r="AW13" s="8">
        <v>624719</v>
      </c>
      <c r="AX13" s="8">
        <v>1617203</v>
      </c>
      <c r="AY13" s="8">
        <v>11206039</v>
      </c>
      <c r="AZ13" s="8">
        <v>240536</v>
      </c>
      <c r="BA13" s="8">
        <v>36004</v>
      </c>
      <c r="BB13" s="8">
        <v>4107259</v>
      </c>
    </row>
    <row r="14" spans="1:54" ht="15" customHeight="1">
      <c r="A14" s="7" t="s">
        <v>122</v>
      </c>
      <c r="B14" s="8">
        <v>204438</v>
      </c>
      <c r="C14" s="8">
        <v>104976</v>
      </c>
      <c r="D14" s="8">
        <v>50288</v>
      </c>
      <c r="E14" s="8">
        <v>140</v>
      </c>
      <c r="F14" s="8">
        <v>5220</v>
      </c>
      <c r="G14" s="8">
        <v>311036</v>
      </c>
      <c r="H14" s="8">
        <v>14784</v>
      </c>
      <c r="I14" s="8">
        <v>120643</v>
      </c>
      <c r="J14" s="8">
        <v>19692</v>
      </c>
      <c r="K14" s="8">
        <v>271493</v>
      </c>
      <c r="L14" s="8">
        <v>293509</v>
      </c>
      <c r="M14" s="8">
        <v>85668</v>
      </c>
      <c r="N14" s="8">
        <v>3546347</v>
      </c>
      <c r="O14" s="8">
        <v>1789793</v>
      </c>
      <c r="P14" s="8">
        <v>6886160</v>
      </c>
      <c r="Q14" s="8">
        <v>1133000</v>
      </c>
      <c r="R14" s="8">
        <v>25986</v>
      </c>
      <c r="S14" s="8">
        <v>875883</v>
      </c>
      <c r="T14" s="8">
        <v>16745</v>
      </c>
      <c r="U14" s="8">
        <v>584180</v>
      </c>
      <c r="V14" s="8">
        <v>227504</v>
      </c>
      <c r="W14" s="8">
        <v>411309</v>
      </c>
      <c r="X14" s="8">
        <v>310645</v>
      </c>
      <c r="Y14" s="8">
        <v>43600</v>
      </c>
      <c r="Z14" s="8">
        <v>1880635</v>
      </c>
      <c r="AA14" s="8">
        <v>2484329</v>
      </c>
      <c r="AB14" s="8">
        <v>48179</v>
      </c>
      <c r="AC14" s="8">
        <v>44864</v>
      </c>
      <c r="AD14" s="8">
        <v>512624</v>
      </c>
      <c r="AE14" s="8">
        <v>3318696</v>
      </c>
      <c r="AF14" s="8">
        <v>6515</v>
      </c>
      <c r="AG14" s="8">
        <v>2298</v>
      </c>
      <c r="AH14" s="8">
        <v>38448</v>
      </c>
      <c r="AI14" s="8">
        <v>340667</v>
      </c>
      <c r="AJ14" s="8">
        <v>1901</v>
      </c>
      <c r="AK14" s="8">
        <v>0</v>
      </c>
      <c r="AL14" s="8">
        <v>5941116</v>
      </c>
      <c r="AM14" s="8">
        <v>3041848</v>
      </c>
      <c r="AN14" s="8">
        <v>66</v>
      </c>
      <c r="AO14" s="8">
        <v>50</v>
      </c>
      <c r="AP14" s="8">
        <v>2826207</v>
      </c>
      <c r="AQ14" s="8">
        <v>13992</v>
      </c>
      <c r="AR14" s="8">
        <v>33967</v>
      </c>
      <c r="AS14" s="8">
        <v>377808</v>
      </c>
      <c r="AT14" s="8">
        <v>7056</v>
      </c>
      <c r="AU14" s="8">
        <v>56417</v>
      </c>
      <c r="AV14" s="8">
        <v>8253827</v>
      </c>
      <c r="AW14" s="8">
        <v>0</v>
      </c>
      <c r="AX14" s="8">
        <v>1152670</v>
      </c>
      <c r="AY14" s="8">
        <v>1338668</v>
      </c>
      <c r="AZ14" s="8">
        <v>48138</v>
      </c>
      <c r="BA14" s="8">
        <v>28817</v>
      </c>
      <c r="BB14" s="8">
        <v>692981</v>
      </c>
    </row>
    <row r="15" spans="1:54" ht="15" customHeight="1">
      <c r="A15" s="7" t="s">
        <v>123</v>
      </c>
      <c r="B15" s="8">
        <v>1296249</v>
      </c>
      <c r="C15" s="8">
        <v>17487</v>
      </c>
      <c r="D15" s="8">
        <v>48225</v>
      </c>
      <c r="E15" s="8">
        <v>197943</v>
      </c>
      <c r="F15" s="8">
        <v>209820</v>
      </c>
      <c r="G15" s="8">
        <v>3276623</v>
      </c>
      <c r="H15" s="8">
        <v>18905</v>
      </c>
      <c r="I15" s="8">
        <v>4406902</v>
      </c>
      <c r="J15" s="8">
        <v>1784680</v>
      </c>
      <c r="K15" s="8">
        <v>6853</v>
      </c>
      <c r="L15" s="8">
        <v>2764202</v>
      </c>
      <c r="M15" s="8">
        <v>918574</v>
      </c>
      <c r="N15" s="8">
        <v>49865349</v>
      </c>
      <c r="O15" s="8">
        <v>329633</v>
      </c>
      <c r="P15" s="8">
        <v>26042141</v>
      </c>
      <c r="Q15" s="8">
        <v>428632</v>
      </c>
      <c r="R15" s="8">
        <v>213</v>
      </c>
      <c r="S15" s="8">
        <v>5740675</v>
      </c>
      <c r="T15" s="8">
        <v>26564</v>
      </c>
      <c r="U15" s="8">
        <v>3402494</v>
      </c>
      <c r="V15" s="8">
        <v>3429708</v>
      </c>
      <c r="W15" s="8">
        <v>420432</v>
      </c>
      <c r="X15" s="8">
        <v>19026</v>
      </c>
      <c r="Y15" s="8">
        <v>24876</v>
      </c>
      <c r="Z15" s="8">
        <v>110189</v>
      </c>
      <c r="AA15" s="8">
        <v>17783015</v>
      </c>
      <c r="AB15" s="8">
        <v>3616032</v>
      </c>
      <c r="AC15" s="8">
        <v>249623</v>
      </c>
      <c r="AD15" s="8">
        <v>84332</v>
      </c>
      <c r="AE15" s="8">
        <v>18120335</v>
      </c>
      <c r="AF15" s="8">
        <v>249717</v>
      </c>
      <c r="AG15" s="8">
        <v>406308</v>
      </c>
      <c r="AH15" s="8">
        <v>324267</v>
      </c>
      <c r="AI15" s="8">
        <v>6305435</v>
      </c>
      <c r="AJ15" s="8">
        <v>4970</v>
      </c>
      <c r="AK15" s="8">
        <v>301033</v>
      </c>
      <c r="AL15" s="8">
        <v>45006439</v>
      </c>
      <c r="AM15" s="8">
        <v>6863536</v>
      </c>
      <c r="AN15" s="8">
        <v>509247</v>
      </c>
      <c r="AO15" s="8">
        <v>415342</v>
      </c>
      <c r="AP15" s="8">
        <v>1955901</v>
      </c>
      <c r="AQ15" s="8">
        <v>257928</v>
      </c>
      <c r="AR15" s="8">
        <v>40107</v>
      </c>
      <c r="AS15" s="8">
        <v>284862</v>
      </c>
      <c r="AT15" s="8">
        <v>1317741</v>
      </c>
      <c r="AU15" s="8">
        <v>423226</v>
      </c>
      <c r="AV15" s="8">
        <v>0</v>
      </c>
      <c r="AW15" s="8">
        <v>635059</v>
      </c>
      <c r="AX15" s="8">
        <v>465380</v>
      </c>
      <c r="AY15" s="8">
        <v>10141287</v>
      </c>
      <c r="AZ15" s="8">
        <v>192457</v>
      </c>
      <c r="BA15" s="8">
        <v>7191</v>
      </c>
      <c r="BB15" s="8">
        <v>3440302</v>
      </c>
    </row>
    <row r="16" spans="1:54" ht="15" customHeight="1">
      <c r="A16" s="7" t="s">
        <v>124</v>
      </c>
      <c r="B16" s="8">
        <v>2061</v>
      </c>
      <c r="C16" s="8">
        <v>4</v>
      </c>
      <c r="D16" s="8">
        <v>2826</v>
      </c>
      <c r="E16" s="8">
        <v>5836</v>
      </c>
      <c r="F16" s="8">
        <v>10650</v>
      </c>
      <c r="G16" s="8">
        <v>47482</v>
      </c>
      <c r="H16" s="8">
        <v>39</v>
      </c>
      <c r="I16" s="8">
        <v>63615</v>
      </c>
      <c r="J16" s="8">
        <v>4853</v>
      </c>
      <c r="K16" s="8">
        <v>404</v>
      </c>
      <c r="L16" s="8">
        <v>38719</v>
      </c>
      <c r="M16" s="8">
        <v>9626</v>
      </c>
      <c r="N16" s="8">
        <v>799740</v>
      </c>
      <c r="O16" s="8">
        <v>9438</v>
      </c>
      <c r="P16" s="8">
        <v>442909</v>
      </c>
      <c r="Q16" s="8">
        <v>6173</v>
      </c>
      <c r="R16" s="8">
        <v>29</v>
      </c>
      <c r="S16" s="8">
        <v>91934</v>
      </c>
      <c r="T16" s="8">
        <v>238</v>
      </c>
      <c r="U16" s="8">
        <v>51282</v>
      </c>
      <c r="V16" s="8">
        <v>16623</v>
      </c>
      <c r="W16" s="8">
        <v>3691</v>
      </c>
      <c r="X16" s="8">
        <v>0</v>
      </c>
      <c r="Y16" s="8">
        <v>179</v>
      </c>
      <c r="Z16" s="8">
        <v>3357</v>
      </c>
      <c r="AA16" s="8">
        <v>227611</v>
      </c>
      <c r="AB16" s="8">
        <v>83866</v>
      </c>
      <c r="AC16" s="8">
        <v>105</v>
      </c>
      <c r="AD16" s="8">
        <v>248</v>
      </c>
      <c r="AE16" s="8">
        <v>367828</v>
      </c>
      <c r="AF16" s="8">
        <v>125</v>
      </c>
      <c r="AG16" s="8">
        <v>2038</v>
      </c>
      <c r="AH16" s="8">
        <v>10179</v>
      </c>
      <c r="AI16" s="8">
        <v>295787</v>
      </c>
      <c r="AJ16" s="8">
        <v>3535</v>
      </c>
      <c r="AK16" s="8">
        <v>15219</v>
      </c>
      <c r="AL16" s="8">
        <v>939047</v>
      </c>
      <c r="AM16" s="8">
        <v>174987</v>
      </c>
      <c r="AN16" s="8">
        <v>8648</v>
      </c>
      <c r="AO16" s="8">
        <v>57914</v>
      </c>
      <c r="AP16" s="8">
        <v>8973</v>
      </c>
      <c r="AQ16" s="8">
        <v>9783</v>
      </c>
      <c r="AR16" s="8">
        <v>1072</v>
      </c>
      <c r="AS16" s="8">
        <v>16994</v>
      </c>
      <c r="AT16" s="8">
        <v>47323</v>
      </c>
      <c r="AU16" s="8">
        <v>7604</v>
      </c>
      <c r="AV16" s="8">
        <v>0</v>
      </c>
      <c r="AW16" s="8">
        <v>10340</v>
      </c>
      <c r="AX16" s="8">
        <v>847</v>
      </c>
      <c r="AY16" s="8">
        <v>273916</v>
      </c>
      <c r="AZ16" s="8">
        <v>59</v>
      </c>
      <c r="BA16" s="8">
        <v>4</v>
      </c>
      <c r="BB16" s="8">
        <v>26024</v>
      </c>
    </row>
    <row r="17" spans="1:54" ht="15" customHeight="1">
      <c r="A17" s="7" t="s">
        <v>125</v>
      </c>
      <c r="B17" s="8">
        <v>11803</v>
      </c>
      <c r="C17" s="8">
        <v>94</v>
      </c>
      <c r="D17" s="8">
        <v>98533</v>
      </c>
      <c r="E17" s="8">
        <v>13027</v>
      </c>
      <c r="F17" s="8">
        <v>12829</v>
      </c>
      <c r="G17" s="8">
        <v>168583</v>
      </c>
      <c r="H17" s="8">
        <v>170522</v>
      </c>
      <c r="I17" s="8">
        <v>404603</v>
      </c>
      <c r="J17" s="8">
        <v>970605</v>
      </c>
      <c r="K17" s="8">
        <v>0</v>
      </c>
      <c r="L17" s="8">
        <v>86478</v>
      </c>
      <c r="M17" s="8">
        <v>41884</v>
      </c>
      <c r="N17" s="8">
        <v>4186567</v>
      </c>
      <c r="O17" s="8">
        <v>650101</v>
      </c>
      <c r="P17" s="8">
        <v>4729705</v>
      </c>
      <c r="Q17" s="8">
        <v>364051</v>
      </c>
      <c r="R17" s="8">
        <v>30175</v>
      </c>
      <c r="S17" s="8">
        <v>873571</v>
      </c>
      <c r="T17" s="8">
        <v>87825</v>
      </c>
      <c r="U17" s="8">
        <v>1801</v>
      </c>
      <c r="V17" s="8">
        <v>68053</v>
      </c>
      <c r="W17" s="8">
        <v>61907</v>
      </c>
      <c r="X17" s="8">
        <v>30</v>
      </c>
      <c r="Y17" s="8">
        <v>16025</v>
      </c>
      <c r="Z17" s="8">
        <v>238687</v>
      </c>
      <c r="AA17" s="8">
        <v>3134064</v>
      </c>
      <c r="AB17" s="8">
        <v>241472</v>
      </c>
      <c r="AC17" s="8">
        <v>76210</v>
      </c>
      <c r="AD17" s="8">
        <v>410098</v>
      </c>
      <c r="AE17" s="8">
        <v>5409671</v>
      </c>
      <c r="AF17" s="8">
        <v>3983</v>
      </c>
      <c r="AG17" s="8">
        <v>31901</v>
      </c>
      <c r="AH17" s="8">
        <v>321766</v>
      </c>
      <c r="AI17" s="8">
        <v>1032805</v>
      </c>
      <c r="AJ17" s="8">
        <v>14061</v>
      </c>
      <c r="AK17" s="8">
        <v>0</v>
      </c>
      <c r="AL17" s="8">
        <v>7576575</v>
      </c>
      <c r="AM17" s="8">
        <v>3321261</v>
      </c>
      <c r="AN17" s="8">
        <v>1</v>
      </c>
      <c r="AO17" s="8">
        <v>0</v>
      </c>
      <c r="AP17" s="8">
        <v>78960</v>
      </c>
      <c r="AQ17" s="8">
        <v>40155</v>
      </c>
      <c r="AR17" s="8">
        <v>15</v>
      </c>
      <c r="AS17" s="8">
        <v>449348</v>
      </c>
      <c r="AT17" s="8">
        <v>79040</v>
      </c>
      <c r="AU17" s="8">
        <v>21435</v>
      </c>
      <c r="AV17" s="8">
        <v>0</v>
      </c>
      <c r="AW17" s="8">
        <v>0</v>
      </c>
      <c r="AX17" s="8">
        <v>388693</v>
      </c>
      <c r="AY17" s="8">
        <v>58146</v>
      </c>
      <c r="AZ17" s="8">
        <v>0</v>
      </c>
      <c r="BA17" s="8">
        <v>49</v>
      </c>
      <c r="BB17" s="8">
        <v>404573</v>
      </c>
    </row>
    <row r="18" spans="1:54" ht="15" customHeight="1">
      <c r="A18" s="7" t="s">
        <v>126</v>
      </c>
      <c r="B18" s="8">
        <v>11803</v>
      </c>
      <c r="C18" s="8">
        <v>94</v>
      </c>
      <c r="D18" s="8">
        <v>93530</v>
      </c>
      <c r="E18" s="8">
        <v>12991</v>
      </c>
      <c r="F18" s="8">
        <v>12829</v>
      </c>
      <c r="G18" s="8">
        <v>136560</v>
      </c>
      <c r="H18" s="8">
        <v>152441</v>
      </c>
      <c r="I18" s="8">
        <v>329686</v>
      </c>
      <c r="J18" s="8">
        <v>975462</v>
      </c>
      <c r="K18" s="8">
        <v>0</v>
      </c>
      <c r="L18" s="8">
        <v>71423</v>
      </c>
      <c r="M18" s="8">
        <v>30625</v>
      </c>
      <c r="N18" s="8">
        <v>3657546</v>
      </c>
      <c r="O18" s="8">
        <v>414518</v>
      </c>
      <c r="P18" s="8">
        <v>4291163</v>
      </c>
      <c r="Q18" s="8">
        <v>313931</v>
      </c>
      <c r="R18" s="8">
        <v>30175</v>
      </c>
      <c r="S18" s="8">
        <v>796220</v>
      </c>
      <c r="T18" s="8">
        <v>52278</v>
      </c>
      <c r="U18" s="8">
        <v>2800</v>
      </c>
      <c r="V18" s="8">
        <v>64166</v>
      </c>
      <c r="W18" s="8">
        <v>61907</v>
      </c>
      <c r="X18" s="8">
        <v>30</v>
      </c>
      <c r="Y18" s="8">
        <v>15895</v>
      </c>
      <c r="Z18" s="8">
        <v>193809</v>
      </c>
      <c r="AA18" s="8">
        <v>2944811</v>
      </c>
      <c r="AB18" s="8">
        <v>136706</v>
      </c>
      <c r="AC18" s="8">
        <v>66794</v>
      </c>
      <c r="AD18" s="8">
        <v>373557</v>
      </c>
      <c r="AE18" s="8">
        <v>4761156</v>
      </c>
      <c r="AF18" s="8">
        <v>3983</v>
      </c>
      <c r="AG18" s="8">
        <v>31284</v>
      </c>
      <c r="AH18" s="8">
        <v>320319</v>
      </c>
      <c r="AI18" s="8">
        <v>1016027</v>
      </c>
      <c r="AJ18" s="8">
        <v>3947</v>
      </c>
      <c r="AK18" s="8">
        <v>0</v>
      </c>
      <c r="AL18" s="8">
        <v>7521671</v>
      </c>
      <c r="AM18" s="8">
        <v>3282425</v>
      </c>
      <c r="AN18" s="8">
        <v>0</v>
      </c>
      <c r="AO18" s="8">
        <v>0</v>
      </c>
      <c r="AP18" s="8">
        <v>79318</v>
      </c>
      <c r="AQ18" s="8">
        <v>36487</v>
      </c>
      <c r="AR18" s="8">
        <v>15</v>
      </c>
      <c r="AS18" s="8">
        <v>477286</v>
      </c>
      <c r="AT18" s="8">
        <v>39463</v>
      </c>
      <c r="AU18" s="8">
        <v>21435</v>
      </c>
      <c r="AV18" s="8">
        <v>0</v>
      </c>
      <c r="AW18" s="8">
        <v>0</v>
      </c>
      <c r="AX18" s="8">
        <v>385774</v>
      </c>
      <c r="AY18" s="8">
        <v>48396</v>
      </c>
      <c r="AZ18" s="8">
        <v>0</v>
      </c>
      <c r="BA18" s="8">
        <v>0</v>
      </c>
      <c r="BB18" s="8">
        <v>362675</v>
      </c>
    </row>
    <row r="19" spans="1:54" ht="15" customHeight="1">
      <c r="A19" s="7" t="s">
        <v>127</v>
      </c>
      <c r="B19" s="8">
        <v>0</v>
      </c>
      <c r="C19" s="8">
        <v>94</v>
      </c>
      <c r="D19" s="8">
        <v>5223</v>
      </c>
      <c r="E19" s="8">
        <v>370</v>
      </c>
      <c r="F19" s="8">
        <v>12829</v>
      </c>
      <c r="G19" s="8">
        <v>9036</v>
      </c>
      <c r="H19" s="8">
        <v>5033</v>
      </c>
      <c r="I19" s="8">
        <v>63490</v>
      </c>
      <c r="J19" s="8">
        <v>269115</v>
      </c>
      <c r="K19" s="8">
        <v>0</v>
      </c>
      <c r="L19" s="8">
        <v>1307</v>
      </c>
      <c r="M19" s="8">
        <v>15090</v>
      </c>
      <c r="N19" s="8">
        <v>1441609</v>
      </c>
      <c r="O19" s="8">
        <v>68996</v>
      </c>
      <c r="P19" s="8">
        <v>946285</v>
      </c>
      <c r="Q19" s="8">
        <v>73040</v>
      </c>
      <c r="R19" s="8">
        <v>175</v>
      </c>
      <c r="S19" s="8">
        <v>5702</v>
      </c>
      <c r="T19" s="8">
        <v>6578</v>
      </c>
      <c r="U19" s="8">
        <v>0</v>
      </c>
      <c r="V19" s="8">
        <v>43642</v>
      </c>
      <c r="W19" s="8">
        <v>3094</v>
      </c>
      <c r="X19" s="8">
        <v>30</v>
      </c>
      <c r="Y19" s="8">
        <v>1325</v>
      </c>
      <c r="Z19" s="8">
        <v>0</v>
      </c>
      <c r="AA19" s="8">
        <v>1755573</v>
      </c>
      <c r="AB19" s="8">
        <v>35847</v>
      </c>
      <c r="AC19" s="8">
        <v>446</v>
      </c>
      <c r="AD19" s="8">
        <v>240569</v>
      </c>
      <c r="AE19" s="8">
        <v>824121</v>
      </c>
      <c r="AF19" s="8">
        <v>0</v>
      </c>
      <c r="AG19" s="8">
        <v>5266</v>
      </c>
      <c r="AH19" s="8">
        <v>66596</v>
      </c>
      <c r="AI19" s="8">
        <v>585122</v>
      </c>
      <c r="AJ19" s="8">
        <v>3451</v>
      </c>
      <c r="AK19" s="8">
        <v>0</v>
      </c>
      <c r="AL19" s="8">
        <v>3273806</v>
      </c>
      <c r="AM19" s="8">
        <v>87265</v>
      </c>
      <c r="AN19" s="8">
        <v>0</v>
      </c>
      <c r="AO19" s="8">
        <v>0</v>
      </c>
      <c r="AP19" s="8">
        <v>74820</v>
      </c>
      <c r="AQ19" s="8">
        <v>3341</v>
      </c>
      <c r="AR19" s="8">
        <v>15</v>
      </c>
      <c r="AS19" s="8">
        <v>162372</v>
      </c>
      <c r="AT19" s="8">
        <v>14770</v>
      </c>
      <c r="AU19" s="8">
        <v>20000</v>
      </c>
      <c r="AV19" s="8">
        <v>0</v>
      </c>
      <c r="AW19" s="8">
        <v>0</v>
      </c>
      <c r="AX19" s="8">
        <v>226680</v>
      </c>
      <c r="AY19" s="8">
        <v>7783</v>
      </c>
      <c r="AZ19" s="8">
        <v>0</v>
      </c>
      <c r="BA19" s="8">
        <v>0</v>
      </c>
      <c r="BB19" s="8">
        <v>89202</v>
      </c>
    </row>
    <row r="20" spans="1:54" ht="15" customHeight="1">
      <c r="A20" s="7" t="s">
        <v>128</v>
      </c>
      <c r="B20" s="8">
        <v>11803</v>
      </c>
      <c r="C20" s="8">
        <v>0</v>
      </c>
      <c r="D20" s="8">
        <v>88307</v>
      </c>
      <c r="E20" s="8">
        <v>12621</v>
      </c>
      <c r="F20" s="8">
        <v>0</v>
      </c>
      <c r="G20" s="8">
        <v>127524</v>
      </c>
      <c r="H20" s="8">
        <v>147408</v>
      </c>
      <c r="I20" s="8">
        <v>266196</v>
      </c>
      <c r="J20" s="8">
        <v>706347</v>
      </c>
      <c r="K20" s="8">
        <v>0</v>
      </c>
      <c r="L20" s="8">
        <v>70116</v>
      </c>
      <c r="M20" s="8">
        <v>15535</v>
      </c>
      <c r="N20" s="8">
        <v>1484348</v>
      </c>
      <c r="O20" s="8">
        <v>275974</v>
      </c>
      <c r="P20" s="8">
        <v>3334082</v>
      </c>
      <c r="Q20" s="8">
        <v>230094</v>
      </c>
      <c r="R20" s="8">
        <v>30000</v>
      </c>
      <c r="S20" s="8">
        <v>790518</v>
      </c>
      <c r="T20" s="8">
        <v>45700</v>
      </c>
      <c r="U20" s="8">
        <v>2800</v>
      </c>
      <c r="V20" s="8">
        <v>20524</v>
      </c>
      <c r="W20" s="8">
        <v>58813</v>
      </c>
      <c r="X20" s="8">
        <v>0</v>
      </c>
      <c r="Y20" s="8">
        <v>14570</v>
      </c>
      <c r="Z20" s="8">
        <v>183809</v>
      </c>
      <c r="AA20" s="8">
        <v>1189238</v>
      </c>
      <c r="AB20" s="8">
        <v>100859</v>
      </c>
      <c r="AC20" s="8">
        <v>66348</v>
      </c>
      <c r="AD20" s="8">
        <v>132988</v>
      </c>
      <c r="AE20" s="8">
        <v>3937035</v>
      </c>
      <c r="AF20" s="8">
        <v>3983</v>
      </c>
      <c r="AG20" s="8">
        <v>26018</v>
      </c>
      <c r="AH20" s="8">
        <v>253723</v>
      </c>
      <c r="AI20" s="8">
        <v>430905</v>
      </c>
      <c r="AJ20" s="8">
        <v>496</v>
      </c>
      <c r="AK20" s="8">
        <v>0</v>
      </c>
      <c r="AL20" s="8">
        <v>4247865</v>
      </c>
      <c r="AM20" s="8">
        <v>3194945</v>
      </c>
      <c r="AN20" s="8">
        <v>0</v>
      </c>
      <c r="AO20" s="8">
        <v>0</v>
      </c>
      <c r="AP20" s="8">
        <v>4498</v>
      </c>
      <c r="AQ20" s="8">
        <v>33146</v>
      </c>
      <c r="AR20" s="8">
        <v>0</v>
      </c>
      <c r="AS20" s="8">
        <v>314914</v>
      </c>
      <c r="AT20" s="8">
        <v>24693</v>
      </c>
      <c r="AU20" s="8">
        <v>1435</v>
      </c>
      <c r="AV20" s="8">
        <v>0</v>
      </c>
      <c r="AW20" s="8">
        <v>0</v>
      </c>
      <c r="AX20" s="8">
        <v>159094</v>
      </c>
      <c r="AY20" s="8">
        <v>40613</v>
      </c>
      <c r="AZ20" s="8">
        <v>0</v>
      </c>
      <c r="BA20" s="8">
        <v>0</v>
      </c>
      <c r="BB20" s="8">
        <v>273473</v>
      </c>
    </row>
    <row r="21" spans="1:54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731589</v>
      </c>
      <c r="O21" s="8">
        <v>69548</v>
      </c>
      <c r="P21" s="8">
        <v>10796</v>
      </c>
      <c r="Q21" s="8">
        <v>10797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10000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215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</row>
    <row r="22" spans="1:54" ht="15" customHeight="1">
      <c r="A22" s="7" t="s">
        <v>130</v>
      </c>
      <c r="B22" s="8">
        <v>0</v>
      </c>
      <c r="C22" s="8">
        <v>0</v>
      </c>
      <c r="D22" s="8">
        <v>8211</v>
      </c>
      <c r="E22" s="8">
        <v>73</v>
      </c>
      <c r="F22" s="8">
        <v>40700</v>
      </c>
      <c r="G22" s="8">
        <v>41455</v>
      </c>
      <c r="H22" s="8">
        <v>18655</v>
      </c>
      <c r="I22" s="8">
        <v>89020</v>
      </c>
      <c r="J22" s="8">
        <v>0</v>
      </c>
      <c r="K22" s="8">
        <v>0</v>
      </c>
      <c r="L22" s="8">
        <v>15141</v>
      </c>
      <c r="M22" s="8">
        <v>14257</v>
      </c>
      <c r="N22" s="8">
        <v>581291</v>
      </c>
      <c r="O22" s="8">
        <v>236589</v>
      </c>
      <c r="P22" s="8">
        <v>577475</v>
      </c>
      <c r="Q22" s="8">
        <v>74750</v>
      </c>
      <c r="R22" s="8">
        <v>0</v>
      </c>
      <c r="S22" s="8">
        <v>94091</v>
      </c>
      <c r="T22" s="8">
        <v>35577</v>
      </c>
      <c r="U22" s="8">
        <v>1</v>
      </c>
      <c r="V22" s="8">
        <v>6290</v>
      </c>
      <c r="W22" s="8">
        <v>0</v>
      </c>
      <c r="X22" s="8">
        <v>0</v>
      </c>
      <c r="Y22" s="8">
        <v>155</v>
      </c>
      <c r="Z22" s="8">
        <v>45045</v>
      </c>
      <c r="AA22" s="8">
        <v>257425</v>
      </c>
      <c r="AB22" s="8">
        <v>107963</v>
      </c>
      <c r="AC22" s="8">
        <v>9518</v>
      </c>
      <c r="AD22" s="8">
        <v>36692</v>
      </c>
      <c r="AE22" s="8">
        <v>680239</v>
      </c>
      <c r="AF22" s="8">
        <v>0</v>
      </c>
      <c r="AG22" s="8">
        <v>617</v>
      </c>
      <c r="AH22" s="8">
        <v>2423</v>
      </c>
      <c r="AI22" s="8">
        <v>19789</v>
      </c>
      <c r="AJ22" s="8">
        <v>10809</v>
      </c>
      <c r="AK22" s="8">
        <v>0</v>
      </c>
      <c r="AL22" s="8">
        <v>465147</v>
      </c>
      <c r="AM22" s="8">
        <v>46253</v>
      </c>
      <c r="AN22" s="8">
        <v>1</v>
      </c>
      <c r="AO22" s="8">
        <v>0</v>
      </c>
      <c r="AP22" s="8">
        <v>120</v>
      </c>
      <c r="AQ22" s="8">
        <v>4622</v>
      </c>
      <c r="AR22" s="8">
        <v>0</v>
      </c>
      <c r="AS22" s="8">
        <v>4521</v>
      </c>
      <c r="AT22" s="8">
        <v>56761</v>
      </c>
      <c r="AU22" s="8">
        <v>0</v>
      </c>
      <c r="AV22" s="8">
        <v>0</v>
      </c>
      <c r="AW22" s="8">
        <v>0</v>
      </c>
      <c r="AX22" s="8">
        <v>3169</v>
      </c>
      <c r="AY22" s="8">
        <v>20665</v>
      </c>
      <c r="AZ22" s="8">
        <v>0</v>
      </c>
      <c r="BA22" s="8">
        <v>73</v>
      </c>
      <c r="BB22" s="8">
        <v>48260</v>
      </c>
    </row>
    <row r="23" spans="1:54" ht="15" customHeight="1">
      <c r="A23" s="7" t="s">
        <v>131</v>
      </c>
      <c r="B23" s="8">
        <v>0</v>
      </c>
      <c r="C23" s="8">
        <v>0</v>
      </c>
      <c r="D23" s="8">
        <v>3208</v>
      </c>
      <c r="E23" s="8">
        <v>37</v>
      </c>
      <c r="F23" s="8">
        <v>40700</v>
      </c>
      <c r="G23" s="8">
        <v>9432</v>
      </c>
      <c r="H23" s="8">
        <v>574</v>
      </c>
      <c r="I23" s="8">
        <v>14103</v>
      </c>
      <c r="J23" s="8">
        <v>4857</v>
      </c>
      <c r="K23" s="8">
        <v>0</v>
      </c>
      <c r="L23" s="8">
        <v>86</v>
      </c>
      <c r="M23" s="8">
        <v>2998</v>
      </c>
      <c r="N23" s="8">
        <v>52270</v>
      </c>
      <c r="O23" s="8">
        <v>1006</v>
      </c>
      <c r="P23" s="8">
        <v>138933</v>
      </c>
      <c r="Q23" s="8">
        <v>24630</v>
      </c>
      <c r="R23" s="8">
        <v>0</v>
      </c>
      <c r="S23" s="8">
        <v>16740</v>
      </c>
      <c r="T23" s="8">
        <v>30</v>
      </c>
      <c r="U23" s="8">
        <v>1000</v>
      </c>
      <c r="V23" s="8">
        <v>2403</v>
      </c>
      <c r="W23" s="8">
        <v>0</v>
      </c>
      <c r="X23" s="8">
        <v>0</v>
      </c>
      <c r="Y23" s="8">
        <v>25</v>
      </c>
      <c r="Z23" s="8">
        <v>167</v>
      </c>
      <c r="AA23" s="8">
        <v>68172</v>
      </c>
      <c r="AB23" s="8">
        <v>3197</v>
      </c>
      <c r="AC23" s="8">
        <v>102</v>
      </c>
      <c r="AD23" s="8">
        <v>151</v>
      </c>
      <c r="AE23" s="8">
        <v>31724</v>
      </c>
      <c r="AF23" s="8">
        <v>0</v>
      </c>
      <c r="AG23" s="8">
        <v>0</v>
      </c>
      <c r="AH23" s="8">
        <v>976</v>
      </c>
      <c r="AI23" s="8">
        <v>3011</v>
      </c>
      <c r="AJ23" s="8">
        <v>695</v>
      </c>
      <c r="AK23" s="8">
        <v>0</v>
      </c>
      <c r="AL23" s="8">
        <v>410243</v>
      </c>
      <c r="AM23" s="8">
        <v>7417</v>
      </c>
      <c r="AN23" s="8">
        <v>0</v>
      </c>
      <c r="AO23" s="8">
        <v>0</v>
      </c>
      <c r="AP23" s="8">
        <v>478</v>
      </c>
      <c r="AQ23" s="8">
        <v>954</v>
      </c>
      <c r="AR23" s="8">
        <v>0</v>
      </c>
      <c r="AS23" s="8">
        <v>32459</v>
      </c>
      <c r="AT23" s="8">
        <v>17184</v>
      </c>
      <c r="AU23" s="8">
        <v>0</v>
      </c>
      <c r="AV23" s="8">
        <v>0</v>
      </c>
      <c r="AW23" s="8">
        <v>0</v>
      </c>
      <c r="AX23" s="8">
        <v>250</v>
      </c>
      <c r="AY23" s="8">
        <v>10915</v>
      </c>
      <c r="AZ23" s="8">
        <v>0</v>
      </c>
      <c r="BA23" s="8">
        <v>24</v>
      </c>
      <c r="BB23" s="8">
        <v>6362</v>
      </c>
    </row>
    <row r="24" spans="1:54" ht="15" customHeight="1">
      <c r="A24" s="7" t="s">
        <v>132</v>
      </c>
      <c r="B24" s="8">
        <v>0</v>
      </c>
      <c r="C24" s="8">
        <v>1268</v>
      </c>
      <c r="D24" s="8">
        <v>5</v>
      </c>
      <c r="E24" s="8">
        <v>1490</v>
      </c>
      <c r="F24" s="8">
        <v>0</v>
      </c>
      <c r="G24" s="8">
        <v>22065</v>
      </c>
      <c r="H24" s="8">
        <v>1232</v>
      </c>
      <c r="I24" s="8">
        <v>52420</v>
      </c>
      <c r="J24" s="8">
        <v>1063</v>
      </c>
      <c r="K24" s="8">
        <v>1255</v>
      </c>
      <c r="L24" s="8">
        <v>9114</v>
      </c>
      <c r="M24" s="8">
        <v>6747</v>
      </c>
      <c r="N24" s="8">
        <v>2538550</v>
      </c>
      <c r="O24" s="8">
        <v>24525</v>
      </c>
      <c r="P24" s="8">
        <v>944782</v>
      </c>
      <c r="Q24" s="8">
        <v>15051</v>
      </c>
      <c r="R24" s="8">
        <v>549</v>
      </c>
      <c r="S24" s="8">
        <v>10768</v>
      </c>
      <c r="T24" s="8">
        <v>0</v>
      </c>
      <c r="U24" s="8">
        <v>0</v>
      </c>
      <c r="V24" s="8">
        <v>6207</v>
      </c>
      <c r="W24" s="8">
        <v>6938</v>
      </c>
      <c r="X24" s="8">
        <v>0</v>
      </c>
      <c r="Y24" s="8">
        <v>50</v>
      </c>
      <c r="Z24" s="8">
        <v>5458</v>
      </c>
      <c r="AA24" s="8">
        <v>663669</v>
      </c>
      <c r="AB24" s="8">
        <v>48215</v>
      </c>
      <c r="AC24" s="8">
        <v>238</v>
      </c>
      <c r="AD24" s="8">
        <v>10183</v>
      </c>
      <c r="AE24" s="8">
        <v>99069</v>
      </c>
      <c r="AF24" s="8">
        <v>0</v>
      </c>
      <c r="AG24" s="8">
        <v>10151</v>
      </c>
      <c r="AH24" s="8">
        <v>44454</v>
      </c>
      <c r="AI24" s="8">
        <v>21774</v>
      </c>
      <c r="AJ24" s="8">
        <v>5844</v>
      </c>
      <c r="AK24" s="8">
        <v>105</v>
      </c>
      <c r="AL24" s="8">
        <v>3202336</v>
      </c>
      <c r="AM24" s="8">
        <v>293007</v>
      </c>
      <c r="AN24" s="8">
        <v>1079</v>
      </c>
      <c r="AO24" s="8">
        <v>0</v>
      </c>
      <c r="AP24" s="8">
        <v>2456</v>
      </c>
      <c r="AQ24" s="8">
        <v>5877</v>
      </c>
      <c r="AR24" s="8">
        <v>1195</v>
      </c>
      <c r="AS24" s="8">
        <v>199</v>
      </c>
      <c r="AT24" s="8">
        <v>2501</v>
      </c>
      <c r="AU24" s="8">
        <v>0</v>
      </c>
      <c r="AV24" s="8">
        <v>0</v>
      </c>
      <c r="AW24" s="8">
        <v>0</v>
      </c>
      <c r="AX24" s="8">
        <v>197535</v>
      </c>
      <c r="AY24" s="8">
        <v>36380</v>
      </c>
      <c r="AZ24" s="8">
        <v>0</v>
      </c>
      <c r="BA24" s="8">
        <v>0</v>
      </c>
      <c r="BB24" s="8">
        <v>9386</v>
      </c>
    </row>
    <row r="25" spans="1:54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24941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27599</v>
      </c>
      <c r="O25" s="8">
        <v>0</v>
      </c>
      <c r="P25" s="8">
        <v>55606</v>
      </c>
      <c r="Q25" s="8">
        <v>1673</v>
      </c>
      <c r="R25" s="8">
        <v>0</v>
      </c>
      <c r="S25" s="8">
        <v>0</v>
      </c>
      <c r="T25" s="8">
        <v>0</v>
      </c>
      <c r="U25" s="8">
        <v>0</v>
      </c>
      <c r="V25" s="8">
        <v>3804</v>
      </c>
      <c r="W25" s="8">
        <v>5136</v>
      </c>
      <c r="X25" s="8">
        <v>0</v>
      </c>
      <c r="Y25" s="8">
        <v>0</v>
      </c>
      <c r="Z25" s="8">
        <v>0</v>
      </c>
      <c r="AA25" s="8">
        <v>108656</v>
      </c>
      <c r="AB25" s="8">
        <v>0</v>
      </c>
      <c r="AC25" s="8">
        <v>238</v>
      </c>
      <c r="AD25" s="8">
        <v>10183</v>
      </c>
      <c r="AE25" s="8">
        <v>1926</v>
      </c>
      <c r="AF25" s="8">
        <v>0</v>
      </c>
      <c r="AG25" s="8">
        <v>0</v>
      </c>
      <c r="AH25" s="8">
        <v>2467</v>
      </c>
      <c r="AI25" s="8">
        <v>4282</v>
      </c>
      <c r="AJ25" s="8">
        <v>0</v>
      </c>
      <c r="AK25" s="8">
        <v>0</v>
      </c>
      <c r="AL25" s="8">
        <v>406070</v>
      </c>
      <c r="AM25" s="8">
        <v>287466</v>
      </c>
      <c r="AN25" s="8">
        <v>160</v>
      </c>
      <c r="AO25" s="8">
        <v>0</v>
      </c>
      <c r="AP25" s="8">
        <v>0</v>
      </c>
      <c r="AQ25" s="8">
        <v>24</v>
      </c>
      <c r="AR25" s="8">
        <v>0</v>
      </c>
      <c r="AS25" s="8">
        <v>0</v>
      </c>
      <c r="AT25" s="8">
        <v>470</v>
      </c>
      <c r="AU25" s="8">
        <v>0</v>
      </c>
      <c r="AV25" s="8">
        <v>0</v>
      </c>
      <c r="AW25" s="8">
        <v>0</v>
      </c>
      <c r="AX25" s="8">
        <v>197535</v>
      </c>
      <c r="AY25" s="8">
        <v>11876</v>
      </c>
      <c r="AZ25" s="8">
        <v>0</v>
      </c>
      <c r="BA25" s="8">
        <v>0</v>
      </c>
      <c r="BB25" s="8">
        <v>1247</v>
      </c>
    </row>
    <row r="26" spans="1:54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1232</v>
      </c>
      <c r="I26" s="8">
        <v>48084</v>
      </c>
      <c r="J26" s="8">
        <v>0</v>
      </c>
      <c r="K26" s="8">
        <v>0</v>
      </c>
      <c r="L26" s="8">
        <v>5378</v>
      </c>
      <c r="M26" s="8">
        <v>0</v>
      </c>
      <c r="N26" s="8">
        <v>611439</v>
      </c>
      <c r="O26" s="8">
        <v>1254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5572</v>
      </c>
      <c r="AA26" s="8">
        <v>80957</v>
      </c>
      <c r="AB26" s="8">
        <v>34894</v>
      </c>
      <c r="AC26" s="8">
        <v>0</v>
      </c>
      <c r="AD26" s="8">
        <v>0</v>
      </c>
      <c r="AE26" s="8">
        <v>26703</v>
      </c>
      <c r="AF26" s="8">
        <v>0</v>
      </c>
      <c r="AG26" s="8">
        <v>0</v>
      </c>
      <c r="AH26" s="8">
        <v>135</v>
      </c>
      <c r="AI26" s="8">
        <v>4729</v>
      </c>
      <c r="AJ26" s="8">
        <v>0</v>
      </c>
      <c r="AK26" s="8">
        <v>0</v>
      </c>
      <c r="AL26" s="8">
        <v>665772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199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</row>
    <row r="27" spans="1:54" ht="15" customHeight="1">
      <c r="A27" s="7" t="s">
        <v>135</v>
      </c>
      <c r="B27" s="8">
        <v>0</v>
      </c>
      <c r="C27" s="8">
        <v>1285</v>
      </c>
      <c r="D27" s="8">
        <v>5</v>
      </c>
      <c r="E27" s="8">
        <v>1490</v>
      </c>
      <c r="F27" s="8">
        <v>0</v>
      </c>
      <c r="G27" s="8">
        <v>2282</v>
      </c>
      <c r="H27" s="8">
        <v>0</v>
      </c>
      <c r="I27" s="8">
        <v>4649</v>
      </c>
      <c r="J27" s="8">
        <v>1063</v>
      </c>
      <c r="K27" s="8">
        <v>1341</v>
      </c>
      <c r="L27" s="8">
        <v>4452</v>
      </c>
      <c r="M27" s="8">
        <v>6751</v>
      </c>
      <c r="N27" s="8">
        <v>2104500</v>
      </c>
      <c r="O27" s="8">
        <v>25093</v>
      </c>
      <c r="P27" s="8">
        <v>944044</v>
      </c>
      <c r="Q27" s="8">
        <v>15921</v>
      </c>
      <c r="R27" s="8">
        <v>549</v>
      </c>
      <c r="S27" s="8">
        <v>11427</v>
      </c>
      <c r="T27" s="8">
        <v>0</v>
      </c>
      <c r="U27" s="8">
        <v>0</v>
      </c>
      <c r="V27" s="8">
        <v>2461</v>
      </c>
      <c r="W27" s="8">
        <v>1802</v>
      </c>
      <c r="X27" s="8">
        <v>0</v>
      </c>
      <c r="Y27" s="8">
        <v>50</v>
      </c>
      <c r="Z27" s="8">
        <v>0</v>
      </c>
      <c r="AA27" s="8">
        <v>540634</v>
      </c>
      <c r="AB27" s="8">
        <v>14047</v>
      </c>
      <c r="AC27" s="8">
        <v>0</v>
      </c>
      <c r="AD27" s="8">
        <v>0</v>
      </c>
      <c r="AE27" s="8">
        <v>86536</v>
      </c>
      <c r="AF27" s="8">
        <v>0</v>
      </c>
      <c r="AG27" s="8">
        <v>10151</v>
      </c>
      <c r="AH27" s="8">
        <v>44937</v>
      </c>
      <c r="AI27" s="8">
        <v>26056</v>
      </c>
      <c r="AJ27" s="8">
        <v>16424</v>
      </c>
      <c r="AK27" s="8">
        <v>105</v>
      </c>
      <c r="AL27" s="8">
        <v>2219982</v>
      </c>
      <c r="AM27" s="8">
        <v>5731</v>
      </c>
      <c r="AN27" s="8">
        <v>5502</v>
      </c>
      <c r="AO27" s="8">
        <v>0</v>
      </c>
      <c r="AP27" s="8">
        <v>2456</v>
      </c>
      <c r="AQ27" s="8">
        <v>6315</v>
      </c>
      <c r="AR27" s="8">
        <v>1195</v>
      </c>
      <c r="AS27" s="8">
        <v>0</v>
      </c>
      <c r="AT27" s="8">
        <v>2372</v>
      </c>
      <c r="AU27" s="8">
        <v>0</v>
      </c>
      <c r="AV27" s="8">
        <v>0</v>
      </c>
      <c r="AW27" s="8">
        <v>0</v>
      </c>
      <c r="AX27" s="8">
        <v>0</v>
      </c>
      <c r="AY27" s="8">
        <v>24701</v>
      </c>
      <c r="AZ27" s="8">
        <v>0</v>
      </c>
      <c r="BA27" s="8">
        <v>0</v>
      </c>
      <c r="BB27" s="8">
        <v>8669</v>
      </c>
    </row>
    <row r="28" spans="1:54" ht="15" customHeight="1">
      <c r="A28" s="7" t="s">
        <v>136</v>
      </c>
      <c r="B28" s="8">
        <v>0</v>
      </c>
      <c r="C28" s="8">
        <v>17</v>
      </c>
      <c r="D28" s="8">
        <v>0</v>
      </c>
      <c r="E28" s="8">
        <v>0</v>
      </c>
      <c r="F28" s="8">
        <v>0</v>
      </c>
      <c r="G28" s="8">
        <v>5158</v>
      </c>
      <c r="H28" s="8">
        <v>0</v>
      </c>
      <c r="I28" s="8">
        <v>313</v>
      </c>
      <c r="J28" s="8">
        <v>0</v>
      </c>
      <c r="K28" s="8">
        <v>86</v>
      </c>
      <c r="L28" s="8">
        <v>716</v>
      </c>
      <c r="M28" s="8">
        <v>4</v>
      </c>
      <c r="N28" s="8">
        <v>204988</v>
      </c>
      <c r="O28" s="8">
        <v>1822</v>
      </c>
      <c r="P28" s="8">
        <v>54868</v>
      </c>
      <c r="Q28" s="8">
        <v>2543</v>
      </c>
      <c r="R28" s="8">
        <v>0</v>
      </c>
      <c r="S28" s="8">
        <v>659</v>
      </c>
      <c r="T28" s="8">
        <v>0</v>
      </c>
      <c r="U28" s="8">
        <v>0</v>
      </c>
      <c r="V28" s="8">
        <v>58</v>
      </c>
      <c r="W28" s="8">
        <v>0</v>
      </c>
      <c r="X28" s="8">
        <v>0</v>
      </c>
      <c r="Y28" s="8">
        <v>0</v>
      </c>
      <c r="Z28" s="8">
        <v>114</v>
      </c>
      <c r="AA28" s="8">
        <v>66578</v>
      </c>
      <c r="AB28" s="8">
        <v>726</v>
      </c>
      <c r="AC28" s="8">
        <v>0</v>
      </c>
      <c r="AD28" s="8">
        <v>0</v>
      </c>
      <c r="AE28" s="8">
        <v>16096</v>
      </c>
      <c r="AF28" s="8">
        <v>0</v>
      </c>
      <c r="AG28" s="8">
        <v>0</v>
      </c>
      <c r="AH28" s="8">
        <v>3085</v>
      </c>
      <c r="AI28" s="8">
        <v>13293</v>
      </c>
      <c r="AJ28" s="8">
        <v>10580</v>
      </c>
      <c r="AK28" s="8">
        <v>0</v>
      </c>
      <c r="AL28" s="8">
        <v>89488</v>
      </c>
      <c r="AM28" s="8">
        <v>190</v>
      </c>
      <c r="AN28" s="8">
        <v>4583</v>
      </c>
      <c r="AO28" s="8">
        <v>0</v>
      </c>
      <c r="AP28" s="8">
        <v>0</v>
      </c>
      <c r="AQ28" s="8">
        <v>462</v>
      </c>
      <c r="AR28" s="8">
        <v>0</v>
      </c>
      <c r="AS28" s="8">
        <v>0</v>
      </c>
      <c r="AT28" s="8">
        <v>341</v>
      </c>
      <c r="AU28" s="8">
        <v>0</v>
      </c>
      <c r="AV28" s="8">
        <v>0</v>
      </c>
      <c r="AW28" s="8">
        <v>0</v>
      </c>
      <c r="AX28" s="8">
        <v>0</v>
      </c>
      <c r="AY28" s="8">
        <v>197</v>
      </c>
      <c r="AZ28" s="8">
        <v>0</v>
      </c>
      <c r="BA28" s="8">
        <v>0</v>
      </c>
      <c r="BB28" s="8">
        <v>530</v>
      </c>
    </row>
    <row r="29" spans="1:54" ht="15" customHeight="1">
      <c r="A29" s="7" t="s">
        <v>137</v>
      </c>
      <c r="B29" s="8">
        <v>1261</v>
      </c>
      <c r="C29" s="8">
        <v>1105</v>
      </c>
      <c r="D29" s="8">
        <v>1461</v>
      </c>
      <c r="E29" s="8">
        <v>8476</v>
      </c>
      <c r="F29" s="8">
        <v>2702</v>
      </c>
      <c r="G29" s="8">
        <v>23852</v>
      </c>
      <c r="H29" s="8">
        <v>3328</v>
      </c>
      <c r="I29" s="8">
        <v>143349</v>
      </c>
      <c r="J29" s="8">
        <v>36247</v>
      </c>
      <c r="K29" s="8">
        <v>4937</v>
      </c>
      <c r="L29" s="8">
        <v>82977</v>
      </c>
      <c r="M29" s="8">
        <v>6643</v>
      </c>
      <c r="N29" s="8">
        <v>1283066</v>
      </c>
      <c r="O29" s="8">
        <v>20601</v>
      </c>
      <c r="P29" s="8">
        <v>516368</v>
      </c>
      <c r="Q29" s="8">
        <v>7969</v>
      </c>
      <c r="R29" s="8">
        <v>5118</v>
      </c>
      <c r="S29" s="8">
        <v>75188</v>
      </c>
      <c r="T29" s="8">
        <v>2572</v>
      </c>
      <c r="U29" s="8">
        <v>3032</v>
      </c>
      <c r="V29" s="8">
        <v>99093</v>
      </c>
      <c r="W29" s="8">
        <v>2938</v>
      </c>
      <c r="X29" s="8">
        <v>105</v>
      </c>
      <c r="Y29" s="8">
        <v>1108</v>
      </c>
      <c r="Z29" s="8">
        <v>6706</v>
      </c>
      <c r="AA29" s="8">
        <v>323368</v>
      </c>
      <c r="AB29" s="8">
        <v>65235</v>
      </c>
      <c r="AC29" s="8">
        <v>11184</v>
      </c>
      <c r="AD29" s="8">
        <v>3089</v>
      </c>
      <c r="AE29" s="8">
        <v>436250</v>
      </c>
      <c r="AF29" s="8">
        <v>12487</v>
      </c>
      <c r="AG29" s="8">
        <v>755</v>
      </c>
      <c r="AH29" s="8">
        <v>12335</v>
      </c>
      <c r="AI29" s="8">
        <v>284393</v>
      </c>
      <c r="AJ29" s="8">
        <v>9157</v>
      </c>
      <c r="AK29" s="8">
        <v>1478</v>
      </c>
      <c r="AL29" s="8">
        <v>981655</v>
      </c>
      <c r="AM29" s="8">
        <v>104150</v>
      </c>
      <c r="AN29" s="8">
        <v>3432</v>
      </c>
      <c r="AO29" s="8">
        <v>5942</v>
      </c>
      <c r="AP29" s="8">
        <v>3269</v>
      </c>
      <c r="AQ29" s="8">
        <v>1265</v>
      </c>
      <c r="AR29" s="8">
        <v>5806</v>
      </c>
      <c r="AS29" s="8">
        <v>21120</v>
      </c>
      <c r="AT29" s="8">
        <v>46799</v>
      </c>
      <c r="AU29" s="8">
        <v>1363</v>
      </c>
      <c r="AV29" s="8">
        <v>5</v>
      </c>
      <c r="AW29" s="8">
        <v>8826</v>
      </c>
      <c r="AX29" s="8">
        <v>3707</v>
      </c>
      <c r="AY29" s="8">
        <v>97305</v>
      </c>
      <c r="AZ29" s="8">
        <v>657</v>
      </c>
      <c r="BA29" s="8">
        <v>83</v>
      </c>
      <c r="BB29" s="8">
        <v>59863</v>
      </c>
    </row>
    <row r="30" spans="1:54" ht="15" customHeight="1">
      <c r="A30" s="7" t="s">
        <v>138</v>
      </c>
      <c r="B30" s="8">
        <v>981</v>
      </c>
      <c r="C30" s="8">
        <v>540</v>
      </c>
      <c r="D30" s="8">
        <v>85</v>
      </c>
      <c r="E30" s="8">
        <v>2181</v>
      </c>
      <c r="F30" s="8">
        <v>251</v>
      </c>
      <c r="G30" s="8">
        <v>5629</v>
      </c>
      <c r="H30" s="8">
        <v>2059</v>
      </c>
      <c r="I30" s="8">
        <v>21824</v>
      </c>
      <c r="J30" s="8">
        <v>6211</v>
      </c>
      <c r="K30" s="8">
        <v>52</v>
      </c>
      <c r="L30" s="8">
        <v>10630</v>
      </c>
      <c r="M30" s="8">
        <v>597</v>
      </c>
      <c r="N30" s="8">
        <v>154048</v>
      </c>
      <c r="O30" s="8">
        <v>2855</v>
      </c>
      <c r="P30" s="8">
        <v>171673</v>
      </c>
      <c r="Q30" s="8">
        <v>1729</v>
      </c>
      <c r="R30" s="8">
        <v>4224</v>
      </c>
      <c r="S30" s="8">
        <v>2364</v>
      </c>
      <c r="T30" s="8">
        <v>1554</v>
      </c>
      <c r="U30" s="8">
        <v>480</v>
      </c>
      <c r="V30" s="8">
        <v>3001</v>
      </c>
      <c r="W30" s="8">
        <v>369</v>
      </c>
      <c r="X30" s="8">
        <v>1</v>
      </c>
      <c r="Y30" s="8">
        <v>662</v>
      </c>
      <c r="Z30" s="8">
        <v>352</v>
      </c>
      <c r="AA30" s="8">
        <v>10620</v>
      </c>
      <c r="AB30" s="8">
        <v>8774</v>
      </c>
      <c r="AC30" s="8">
        <v>478</v>
      </c>
      <c r="AD30" s="8">
        <v>972</v>
      </c>
      <c r="AE30" s="8">
        <v>33651</v>
      </c>
      <c r="AF30" s="8">
        <v>0</v>
      </c>
      <c r="AG30" s="8">
        <v>0</v>
      </c>
      <c r="AH30" s="8">
        <v>304</v>
      </c>
      <c r="AI30" s="8">
        <v>24335</v>
      </c>
      <c r="AJ30" s="8">
        <v>324</v>
      </c>
      <c r="AK30" s="8">
        <v>187</v>
      </c>
      <c r="AL30" s="8">
        <v>149407</v>
      </c>
      <c r="AM30" s="8">
        <v>8720</v>
      </c>
      <c r="AN30" s="8">
        <v>2979</v>
      </c>
      <c r="AO30" s="8">
        <v>1113</v>
      </c>
      <c r="AP30" s="8">
        <v>404</v>
      </c>
      <c r="AQ30" s="8">
        <v>201</v>
      </c>
      <c r="AR30" s="8">
        <v>680</v>
      </c>
      <c r="AS30" s="8">
        <v>1130</v>
      </c>
      <c r="AT30" s="8">
        <v>2178</v>
      </c>
      <c r="AU30" s="8">
        <v>0</v>
      </c>
      <c r="AV30" s="8">
        <v>0</v>
      </c>
      <c r="AW30" s="8">
        <v>320</v>
      </c>
      <c r="AX30" s="8">
        <v>490</v>
      </c>
      <c r="AY30" s="8">
        <v>5034</v>
      </c>
      <c r="AZ30" s="8">
        <v>153</v>
      </c>
      <c r="BA30" s="8">
        <v>4</v>
      </c>
      <c r="BB30" s="8">
        <v>5392</v>
      </c>
    </row>
    <row r="31" spans="1:54" ht="15" customHeight="1">
      <c r="A31" s="7" t="s">
        <v>139</v>
      </c>
      <c r="B31" s="8">
        <v>10235</v>
      </c>
      <c r="C31" s="8">
        <v>1044</v>
      </c>
      <c r="D31" s="8">
        <v>1441</v>
      </c>
      <c r="E31" s="8">
        <v>3845</v>
      </c>
      <c r="F31" s="8">
        <v>3125</v>
      </c>
      <c r="G31" s="8">
        <v>28390</v>
      </c>
      <c r="H31" s="8">
        <v>4571</v>
      </c>
      <c r="I31" s="8">
        <v>59621</v>
      </c>
      <c r="J31" s="8">
        <v>24829</v>
      </c>
      <c r="K31" s="8">
        <v>233</v>
      </c>
      <c r="L31" s="8">
        <v>60937</v>
      </c>
      <c r="M31" s="8">
        <v>5284</v>
      </c>
      <c r="N31" s="8">
        <v>329769</v>
      </c>
      <c r="O31" s="8">
        <v>4430</v>
      </c>
      <c r="P31" s="8">
        <v>593457</v>
      </c>
      <c r="Q31" s="8">
        <v>11119</v>
      </c>
      <c r="R31" s="8">
        <v>15096</v>
      </c>
      <c r="S31" s="8">
        <v>17903</v>
      </c>
      <c r="T31" s="8">
        <v>4753</v>
      </c>
      <c r="U31" s="8">
        <v>1453</v>
      </c>
      <c r="V31" s="8">
        <v>10078</v>
      </c>
      <c r="W31" s="8">
        <v>2606</v>
      </c>
      <c r="X31" s="8">
        <v>4</v>
      </c>
      <c r="Y31" s="8">
        <v>1392</v>
      </c>
      <c r="Z31" s="8">
        <v>3269</v>
      </c>
      <c r="AA31" s="8">
        <v>107789</v>
      </c>
      <c r="AB31" s="8">
        <v>23828</v>
      </c>
      <c r="AC31" s="8">
        <v>5418</v>
      </c>
      <c r="AD31" s="8">
        <v>2491</v>
      </c>
      <c r="AE31" s="8">
        <v>196275</v>
      </c>
      <c r="AF31" s="8">
        <v>374</v>
      </c>
      <c r="AG31" s="8">
        <v>0</v>
      </c>
      <c r="AH31" s="8">
        <v>5868</v>
      </c>
      <c r="AI31" s="8">
        <v>90506</v>
      </c>
      <c r="AJ31" s="8">
        <v>7521</v>
      </c>
      <c r="AK31" s="8">
        <v>934</v>
      </c>
      <c r="AL31" s="8">
        <v>312694</v>
      </c>
      <c r="AM31" s="8">
        <v>64654</v>
      </c>
      <c r="AN31" s="8">
        <v>5266</v>
      </c>
      <c r="AO31" s="8">
        <v>4233</v>
      </c>
      <c r="AP31" s="8">
        <v>8336</v>
      </c>
      <c r="AQ31" s="8">
        <v>2099</v>
      </c>
      <c r="AR31" s="8">
        <v>1061</v>
      </c>
      <c r="AS31" s="8">
        <v>6969</v>
      </c>
      <c r="AT31" s="8">
        <v>12440</v>
      </c>
      <c r="AU31" s="8">
        <v>0</v>
      </c>
      <c r="AV31" s="8">
        <v>0</v>
      </c>
      <c r="AW31" s="8">
        <v>3623</v>
      </c>
      <c r="AX31" s="8">
        <v>2967</v>
      </c>
      <c r="AY31" s="8">
        <v>41086</v>
      </c>
      <c r="AZ31" s="8">
        <v>934</v>
      </c>
      <c r="BA31" s="8">
        <v>6</v>
      </c>
      <c r="BB31" s="8">
        <v>18827</v>
      </c>
    </row>
    <row r="32" spans="1:54" ht="15" customHeight="1">
      <c r="A32" s="7" t="s">
        <v>140</v>
      </c>
      <c r="B32" s="8">
        <v>9254</v>
      </c>
      <c r="C32" s="8">
        <v>504</v>
      </c>
      <c r="D32" s="8">
        <v>1356</v>
      </c>
      <c r="E32" s="8">
        <v>1664</v>
      </c>
      <c r="F32" s="8">
        <v>2874</v>
      </c>
      <c r="G32" s="8">
        <v>22761</v>
      </c>
      <c r="H32" s="8">
        <v>2512</v>
      </c>
      <c r="I32" s="8">
        <v>37797</v>
      </c>
      <c r="J32" s="8">
        <v>18618</v>
      </c>
      <c r="K32" s="8">
        <v>181</v>
      </c>
      <c r="L32" s="8">
        <v>50307</v>
      </c>
      <c r="M32" s="8">
        <v>4687</v>
      </c>
      <c r="N32" s="8">
        <v>175721</v>
      </c>
      <c r="O32" s="8">
        <v>1575</v>
      </c>
      <c r="P32" s="8">
        <v>421784</v>
      </c>
      <c r="Q32" s="8">
        <v>9390</v>
      </c>
      <c r="R32" s="8">
        <v>10872</v>
      </c>
      <c r="S32" s="8">
        <v>15539</v>
      </c>
      <c r="T32" s="8">
        <v>3199</v>
      </c>
      <c r="U32" s="8">
        <v>973</v>
      </c>
      <c r="V32" s="8">
        <v>7077</v>
      </c>
      <c r="W32" s="8">
        <v>2237</v>
      </c>
      <c r="X32" s="8">
        <v>3</v>
      </c>
      <c r="Y32" s="8">
        <v>730</v>
      </c>
      <c r="Z32" s="8">
        <v>2917</v>
      </c>
      <c r="AA32" s="8">
        <v>97169</v>
      </c>
      <c r="AB32" s="8">
        <v>15054</v>
      </c>
      <c r="AC32" s="8">
        <v>4940</v>
      </c>
      <c r="AD32" s="8">
        <v>1519</v>
      </c>
      <c r="AE32" s="8">
        <v>162624</v>
      </c>
      <c r="AF32" s="8">
        <v>374</v>
      </c>
      <c r="AG32" s="8">
        <v>0</v>
      </c>
      <c r="AH32" s="8">
        <v>5564</v>
      </c>
      <c r="AI32" s="8">
        <v>66171</v>
      </c>
      <c r="AJ32" s="8">
        <v>7197</v>
      </c>
      <c r="AK32" s="8">
        <v>747</v>
      </c>
      <c r="AL32" s="8">
        <v>163287</v>
      </c>
      <c r="AM32" s="8">
        <v>55934</v>
      </c>
      <c r="AN32" s="8">
        <v>2287</v>
      </c>
      <c r="AO32" s="8">
        <v>3120</v>
      </c>
      <c r="AP32" s="8">
        <v>7932</v>
      </c>
      <c r="AQ32" s="8">
        <v>1898</v>
      </c>
      <c r="AR32" s="8">
        <v>381</v>
      </c>
      <c r="AS32" s="8">
        <v>5839</v>
      </c>
      <c r="AT32" s="8">
        <v>10262</v>
      </c>
      <c r="AU32" s="8">
        <v>0</v>
      </c>
      <c r="AV32" s="8">
        <v>0</v>
      </c>
      <c r="AW32" s="8">
        <v>3303</v>
      </c>
      <c r="AX32" s="8">
        <v>2477</v>
      </c>
      <c r="AY32" s="8">
        <v>36052</v>
      </c>
      <c r="AZ32" s="8">
        <v>781</v>
      </c>
      <c r="BA32" s="8">
        <v>2</v>
      </c>
      <c r="BB32" s="8">
        <v>13435</v>
      </c>
    </row>
    <row r="33" spans="1:54" ht="15" customHeight="1">
      <c r="A33" s="7" t="s">
        <v>362</v>
      </c>
      <c r="B33" s="8">
        <v>12</v>
      </c>
      <c r="C33" s="8">
        <v>455</v>
      </c>
      <c r="D33" s="8">
        <v>869</v>
      </c>
      <c r="E33" s="8">
        <v>4781</v>
      </c>
      <c r="F33" s="8">
        <v>0</v>
      </c>
      <c r="G33" s="8">
        <v>6984</v>
      </c>
      <c r="H33" s="8">
        <v>0</v>
      </c>
      <c r="I33" s="8">
        <v>103744</v>
      </c>
      <c r="J33" s="8">
        <v>21623</v>
      </c>
      <c r="K33" s="8">
        <v>4460</v>
      </c>
      <c r="L33" s="8">
        <v>64614</v>
      </c>
      <c r="M33" s="8">
        <v>1824</v>
      </c>
      <c r="N33" s="8">
        <v>860495</v>
      </c>
      <c r="O33" s="8">
        <v>16048</v>
      </c>
      <c r="P33" s="8">
        <v>255310</v>
      </c>
      <c r="Q33" s="8">
        <v>3045</v>
      </c>
      <c r="R33" s="8">
        <v>250</v>
      </c>
      <c r="S33" s="8">
        <v>65256</v>
      </c>
      <c r="T33" s="8">
        <v>0</v>
      </c>
      <c r="U33" s="8">
        <v>2026</v>
      </c>
      <c r="V33" s="8">
        <v>91357</v>
      </c>
      <c r="W33" s="8">
        <v>1802</v>
      </c>
      <c r="X33" s="8">
        <v>40</v>
      </c>
      <c r="Y33" s="8">
        <v>0</v>
      </c>
      <c r="Z33" s="8">
        <v>1148</v>
      </c>
      <c r="AA33" s="8">
        <v>197610</v>
      </c>
      <c r="AB33" s="8">
        <v>6701</v>
      </c>
      <c r="AC33" s="8">
        <v>7075</v>
      </c>
      <c r="AD33" s="8">
        <v>921</v>
      </c>
      <c r="AE33" s="8">
        <v>301028</v>
      </c>
      <c r="AF33" s="8">
        <v>7618</v>
      </c>
      <c r="AG33" s="8">
        <v>365</v>
      </c>
      <c r="AH33" s="8">
        <v>10760</v>
      </c>
      <c r="AI33" s="8">
        <v>178025</v>
      </c>
      <c r="AJ33" s="8">
        <v>7539</v>
      </c>
      <c r="AK33" s="8">
        <v>269</v>
      </c>
      <c r="AL33" s="8">
        <v>686091</v>
      </c>
      <c r="AM33" s="8">
        <v>79908</v>
      </c>
      <c r="AN33" s="8">
        <v>69</v>
      </c>
      <c r="AO33" s="8">
        <v>3172</v>
      </c>
      <c r="AP33" s="8">
        <v>1923</v>
      </c>
      <c r="AQ33" s="8">
        <v>78</v>
      </c>
      <c r="AR33" s="8">
        <v>129</v>
      </c>
      <c r="AS33" s="8">
        <v>0</v>
      </c>
      <c r="AT33" s="8">
        <v>28022</v>
      </c>
      <c r="AU33" s="8">
        <v>1169</v>
      </c>
      <c r="AV33" s="8">
        <v>0</v>
      </c>
      <c r="AW33" s="8">
        <v>7709</v>
      </c>
      <c r="AX33" s="8">
        <v>1839</v>
      </c>
      <c r="AY33" s="8">
        <v>74124</v>
      </c>
      <c r="AZ33" s="8">
        <v>312</v>
      </c>
      <c r="BA33" s="8">
        <v>-10</v>
      </c>
      <c r="BB33" s="8">
        <v>42477</v>
      </c>
    </row>
    <row r="34" spans="1:54" ht="15" customHeight="1">
      <c r="A34" s="7" t="s">
        <v>142</v>
      </c>
      <c r="B34" s="8">
        <v>908</v>
      </c>
      <c r="C34" s="8">
        <v>548</v>
      </c>
      <c r="D34" s="8">
        <v>1311</v>
      </c>
      <c r="E34" s="8">
        <v>4907</v>
      </c>
      <c r="F34" s="8">
        <v>0</v>
      </c>
      <c r="G34" s="8">
        <v>13807</v>
      </c>
      <c r="H34" s="8">
        <v>0</v>
      </c>
      <c r="I34" s="8">
        <v>112707</v>
      </c>
      <c r="J34" s="8">
        <v>40125</v>
      </c>
      <c r="K34" s="8">
        <v>6495</v>
      </c>
      <c r="L34" s="8">
        <v>89710</v>
      </c>
      <c r="M34" s="8">
        <v>2475</v>
      </c>
      <c r="N34" s="8">
        <v>1235952</v>
      </c>
      <c r="O34" s="8">
        <v>20662</v>
      </c>
      <c r="P34" s="8">
        <v>438836</v>
      </c>
      <c r="Q34" s="8">
        <v>3911</v>
      </c>
      <c r="R34" s="8">
        <v>266</v>
      </c>
      <c r="S34" s="8">
        <v>79645</v>
      </c>
      <c r="T34" s="8">
        <v>0</v>
      </c>
      <c r="U34" s="8">
        <v>3266</v>
      </c>
      <c r="V34" s="8">
        <v>108168</v>
      </c>
      <c r="W34" s="8">
        <v>2773</v>
      </c>
      <c r="X34" s="8">
        <v>42</v>
      </c>
      <c r="Y34" s="8">
        <v>0</v>
      </c>
      <c r="Z34" s="8">
        <v>1448</v>
      </c>
      <c r="AA34" s="8">
        <v>322992</v>
      </c>
      <c r="AB34" s="8">
        <v>7466</v>
      </c>
      <c r="AC34" s="8">
        <v>8046</v>
      </c>
      <c r="AD34" s="8">
        <v>2661</v>
      </c>
      <c r="AE34" s="8">
        <v>396464</v>
      </c>
      <c r="AF34" s="8">
        <v>7864</v>
      </c>
      <c r="AG34" s="8">
        <v>461</v>
      </c>
      <c r="AH34" s="8">
        <v>13171</v>
      </c>
      <c r="AI34" s="8">
        <v>217693</v>
      </c>
      <c r="AJ34" s="8">
        <v>8307</v>
      </c>
      <c r="AK34" s="8">
        <v>1208</v>
      </c>
      <c r="AL34" s="8">
        <v>981189</v>
      </c>
      <c r="AM34" s="8">
        <v>123058</v>
      </c>
      <c r="AN34" s="8">
        <v>1642</v>
      </c>
      <c r="AO34" s="8">
        <v>4030</v>
      </c>
      <c r="AP34" s="8">
        <v>2502</v>
      </c>
      <c r="AQ34" s="8">
        <v>294</v>
      </c>
      <c r="AR34" s="8">
        <v>270</v>
      </c>
      <c r="AS34" s="8">
        <v>0</v>
      </c>
      <c r="AT34" s="8">
        <v>39771</v>
      </c>
      <c r="AU34" s="8">
        <v>2005</v>
      </c>
      <c r="AV34" s="8">
        <v>0</v>
      </c>
      <c r="AW34" s="8">
        <v>8963</v>
      </c>
      <c r="AX34" s="8">
        <v>2266</v>
      </c>
      <c r="AY34" s="8">
        <v>108966</v>
      </c>
      <c r="AZ34" s="8">
        <v>341</v>
      </c>
      <c r="BA34" s="8">
        <v>3</v>
      </c>
      <c r="BB34" s="8">
        <v>68993</v>
      </c>
    </row>
    <row r="35" spans="1:54" ht="15" customHeight="1">
      <c r="A35" s="7" t="s">
        <v>143</v>
      </c>
      <c r="B35" s="8">
        <v>896</v>
      </c>
      <c r="C35" s="8">
        <v>93</v>
      </c>
      <c r="D35" s="8">
        <v>442</v>
      </c>
      <c r="E35" s="8">
        <v>126</v>
      </c>
      <c r="F35" s="8">
        <v>0</v>
      </c>
      <c r="G35" s="8">
        <v>6823</v>
      </c>
      <c r="H35" s="8">
        <v>0</v>
      </c>
      <c r="I35" s="8">
        <v>8963</v>
      </c>
      <c r="J35" s="8">
        <v>18502</v>
      </c>
      <c r="K35" s="8">
        <v>2035</v>
      </c>
      <c r="L35" s="8">
        <v>25096</v>
      </c>
      <c r="M35" s="8">
        <v>651</v>
      </c>
      <c r="N35" s="8">
        <v>375457</v>
      </c>
      <c r="O35" s="8">
        <v>4614</v>
      </c>
      <c r="P35" s="8">
        <v>183526</v>
      </c>
      <c r="Q35" s="8">
        <v>866</v>
      </c>
      <c r="R35" s="8">
        <v>16</v>
      </c>
      <c r="S35" s="8">
        <v>14389</v>
      </c>
      <c r="T35" s="8">
        <v>0</v>
      </c>
      <c r="U35" s="8">
        <v>1240</v>
      </c>
      <c r="V35" s="8">
        <v>16811</v>
      </c>
      <c r="W35" s="8">
        <v>971</v>
      </c>
      <c r="X35" s="8">
        <v>2</v>
      </c>
      <c r="Y35" s="8">
        <v>0</v>
      </c>
      <c r="Z35" s="8">
        <v>300</v>
      </c>
      <c r="AA35" s="8">
        <v>125382</v>
      </c>
      <c r="AB35" s="8">
        <v>765</v>
      </c>
      <c r="AC35" s="8">
        <v>971</v>
      </c>
      <c r="AD35" s="8">
        <v>1740</v>
      </c>
      <c r="AE35" s="8">
        <v>95436</v>
      </c>
      <c r="AF35" s="8">
        <v>246</v>
      </c>
      <c r="AG35" s="8">
        <v>96</v>
      </c>
      <c r="AH35" s="8">
        <v>2411</v>
      </c>
      <c r="AI35" s="8">
        <v>39668</v>
      </c>
      <c r="AJ35" s="8">
        <v>768</v>
      </c>
      <c r="AK35" s="8">
        <v>939</v>
      </c>
      <c r="AL35" s="8">
        <v>295098</v>
      </c>
      <c r="AM35" s="8">
        <v>43150</v>
      </c>
      <c r="AN35" s="8">
        <v>1573</v>
      </c>
      <c r="AO35" s="8">
        <v>858</v>
      </c>
      <c r="AP35" s="8">
        <v>579</v>
      </c>
      <c r="AQ35" s="8">
        <v>216</v>
      </c>
      <c r="AR35" s="8">
        <v>141</v>
      </c>
      <c r="AS35" s="8">
        <v>0</v>
      </c>
      <c r="AT35" s="8">
        <v>11749</v>
      </c>
      <c r="AU35" s="8">
        <v>836</v>
      </c>
      <c r="AV35" s="8">
        <v>0</v>
      </c>
      <c r="AW35" s="8">
        <v>1254</v>
      </c>
      <c r="AX35" s="8">
        <v>427</v>
      </c>
      <c r="AY35" s="8">
        <v>34842</v>
      </c>
      <c r="AZ35" s="8">
        <v>29</v>
      </c>
      <c r="BA35" s="8">
        <v>13</v>
      </c>
      <c r="BB35" s="8">
        <v>26516</v>
      </c>
    </row>
    <row r="36" spans="1:54" ht="15" customHeight="1">
      <c r="A36" s="7" t="s">
        <v>144</v>
      </c>
      <c r="B36" s="8">
        <v>268</v>
      </c>
      <c r="C36" s="8">
        <v>110</v>
      </c>
      <c r="D36" s="8">
        <v>507</v>
      </c>
      <c r="E36" s="8">
        <v>1514</v>
      </c>
      <c r="F36" s="8">
        <v>2451</v>
      </c>
      <c r="G36" s="8">
        <v>11239</v>
      </c>
      <c r="H36" s="8">
        <v>1269</v>
      </c>
      <c r="I36" s="8">
        <v>17781</v>
      </c>
      <c r="J36" s="8">
        <v>8413</v>
      </c>
      <c r="K36" s="8">
        <v>425</v>
      </c>
      <c r="L36" s="8">
        <v>7733</v>
      </c>
      <c r="M36" s="8">
        <v>4222</v>
      </c>
      <c r="N36" s="8">
        <v>268523</v>
      </c>
      <c r="O36" s="8">
        <v>1698</v>
      </c>
      <c r="P36" s="8">
        <v>89385</v>
      </c>
      <c r="Q36" s="8">
        <v>3195</v>
      </c>
      <c r="R36" s="8">
        <v>644</v>
      </c>
      <c r="S36" s="8">
        <v>7568</v>
      </c>
      <c r="T36" s="8">
        <v>1018</v>
      </c>
      <c r="U36" s="8">
        <v>526</v>
      </c>
      <c r="V36" s="8">
        <v>4735</v>
      </c>
      <c r="W36" s="8">
        <v>767</v>
      </c>
      <c r="X36" s="8">
        <v>64</v>
      </c>
      <c r="Y36" s="8">
        <v>446</v>
      </c>
      <c r="Z36" s="8">
        <v>5206</v>
      </c>
      <c r="AA36" s="8">
        <v>115138</v>
      </c>
      <c r="AB36" s="8">
        <v>49760</v>
      </c>
      <c r="AC36" s="8">
        <v>3631</v>
      </c>
      <c r="AD36" s="8">
        <v>1196</v>
      </c>
      <c r="AE36" s="8">
        <v>101571</v>
      </c>
      <c r="AF36" s="8">
        <v>4869</v>
      </c>
      <c r="AG36" s="8">
        <v>390</v>
      </c>
      <c r="AH36" s="8">
        <v>1271</v>
      </c>
      <c r="AI36" s="8">
        <v>82033</v>
      </c>
      <c r="AJ36" s="8">
        <v>1294</v>
      </c>
      <c r="AK36" s="8">
        <v>1022</v>
      </c>
      <c r="AL36" s="8">
        <v>146157</v>
      </c>
      <c r="AM36" s="8">
        <v>15522</v>
      </c>
      <c r="AN36" s="8">
        <v>384</v>
      </c>
      <c r="AO36" s="8">
        <v>1657</v>
      </c>
      <c r="AP36" s="8">
        <v>942</v>
      </c>
      <c r="AQ36" s="8">
        <v>986</v>
      </c>
      <c r="AR36" s="8">
        <v>4997</v>
      </c>
      <c r="AS36" s="8">
        <v>19990</v>
      </c>
      <c r="AT36" s="8">
        <v>16599</v>
      </c>
      <c r="AU36" s="8">
        <v>194</v>
      </c>
      <c r="AV36" s="8">
        <v>5</v>
      </c>
      <c r="AW36" s="8">
        <v>797</v>
      </c>
      <c r="AX36" s="8">
        <v>1378</v>
      </c>
      <c r="AY36" s="8">
        <v>18147</v>
      </c>
      <c r="AZ36" s="8">
        <v>192</v>
      </c>
      <c r="BA36" s="8">
        <v>89</v>
      </c>
      <c r="BB36" s="8">
        <v>11994</v>
      </c>
    </row>
    <row r="37" spans="1:54" ht="15" customHeight="1">
      <c r="A37" s="7" t="s">
        <v>145</v>
      </c>
      <c r="B37" s="8">
        <v>2405</v>
      </c>
      <c r="C37" s="8">
        <v>188</v>
      </c>
      <c r="D37" s="8">
        <v>1674</v>
      </c>
      <c r="E37" s="8">
        <v>1714</v>
      </c>
      <c r="F37" s="8">
        <v>6489</v>
      </c>
      <c r="G37" s="8">
        <v>54058</v>
      </c>
      <c r="H37" s="8">
        <v>2178</v>
      </c>
      <c r="I37" s="8">
        <v>80028</v>
      </c>
      <c r="J37" s="8">
        <v>23824</v>
      </c>
      <c r="K37" s="8">
        <v>1047</v>
      </c>
      <c r="L37" s="8">
        <v>48654</v>
      </c>
      <c r="M37" s="8">
        <v>18886</v>
      </c>
      <c r="N37" s="8">
        <v>976248</v>
      </c>
      <c r="O37" s="8">
        <v>12115</v>
      </c>
      <c r="P37" s="8">
        <v>444102</v>
      </c>
      <c r="Q37" s="8">
        <v>10107</v>
      </c>
      <c r="R37" s="8">
        <v>1016</v>
      </c>
      <c r="S37" s="8">
        <v>58259</v>
      </c>
      <c r="T37" s="8">
        <v>3610</v>
      </c>
      <c r="U37" s="8">
        <v>4440</v>
      </c>
      <c r="V37" s="8">
        <v>22731</v>
      </c>
      <c r="W37" s="8">
        <v>4881</v>
      </c>
      <c r="X37" s="8">
        <v>160</v>
      </c>
      <c r="Y37" s="8">
        <v>1006</v>
      </c>
      <c r="Z37" s="8">
        <v>23688</v>
      </c>
      <c r="AA37" s="8">
        <v>349434</v>
      </c>
      <c r="AB37" s="8">
        <v>79810</v>
      </c>
      <c r="AC37" s="8">
        <v>5963</v>
      </c>
      <c r="AD37" s="8">
        <v>4138</v>
      </c>
      <c r="AE37" s="8">
        <v>515458</v>
      </c>
      <c r="AF37" s="8">
        <v>5478</v>
      </c>
      <c r="AG37" s="8">
        <v>957</v>
      </c>
      <c r="AH37" s="8">
        <v>6765</v>
      </c>
      <c r="AI37" s="8">
        <v>207868</v>
      </c>
      <c r="AJ37" s="8">
        <v>5801</v>
      </c>
      <c r="AK37" s="8">
        <v>3634</v>
      </c>
      <c r="AL37" s="8">
        <v>650995</v>
      </c>
      <c r="AM37" s="8">
        <v>96011</v>
      </c>
      <c r="AN37" s="8">
        <v>8306</v>
      </c>
      <c r="AO37" s="8">
        <v>6371</v>
      </c>
      <c r="AP37" s="8">
        <v>7216</v>
      </c>
      <c r="AQ37" s="8">
        <v>5226</v>
      </c>
      <c r="AR37" s="8">
        <v>10440</v>
      </c>
      <c r="AS37" s="8">
        <v>36491</v>
      </c>
      <c r="AT37" s="8">
        <v>35447</v>
      </c>
      <c r="AU37" s="8">
        <v>1119</v>
      </c>
      <c r="AV37" s="8">
        <v>24</v>
      </c>
      <c r="AW37" s="8">
        <v>6269</v>
      </c>
      <c r="AX37" s="8">
        <v>3858</v>
      </c>
      <c r="AY37" s="8">
        <v>87774</v>
      </c>
      <c r="AZ37" s="8">
        <v>414</v>
      </c>
      <c r="BA37" s="8">
        <v>180</v>
      </c>
      <c r="BB37" s="8">
        <v>74148</v>
      </c>
    </row>
    <row r="38" spans="1:54" ht="15" customHeight="1">
      <c r="A38" s="7" t="s">
        <v>146</v>
      </c>
      <c r="B38" s="8">
        <v>2137</v>
      </c>
      <c r="C38" s="8">
        <v>78</v>
      </c>
      <c r="D38" s="8">
        <v>1167</v>
      </c>
      <c r="E38" s="8">
        <v>200</v>
      </c>
      <c r="F38" s="8">
        <v>4038</v>
      </c>
      <c r="G38" s="8">
        <v>42819</v>
      </c>
      <c r="H38" s="8">
        <v>909</v>
      </c>
      <c r="I38" s="8">
        <v>62247</v>
      </c>
      <c r="J38" s="8">
        <v>15411</v>
      </c>
      <c r="K38" s="8">
        <v>622</v>
      </c>
      <c r="L38" s="8">
        <v>40921</v>
      </c>
      <c r="M38" s="8">
        <v>14664</v>
      </c>
      <c r="N38" s="8">
        <v>707725</v>
      </c>
      <c r="O38" s="8">
        <v>10417</v>
      </c>
      <c r="P38" s="8">
        <v>354717</v>
      </c>
      <c r="Q38" s="8">
        <v>6912</v>
      </c>
      <c r="R38" s="8">
        <v>372</v>
      </c>
      <c r="S38" s="8">
        <v>50691</v>
      </c>
      <c r="T38" s="8">
        <v>2592</v>
      </c>
      <c r="U38" s="8">
        <v>3914</v>
      </c>
      <c r="V38" s="8">
        <v>17996</v>
      </c>
      <c r="W38" s="8">
        <v>4114</v>
      </c>
      <c r="X38" s="8">
        <v>96</v>
      </c>
      <c r="Y38" s="8">
        <v>560</v>
      </c>
      <c r="Z38" s="8">
        <v>18482</v>
      </c>
      <c r="AA38" s="8">
        <v>234296</v>
      </c>
      <c r="AB38" s="8">
        <v>30050</v>
      </c>
      <c r="AC38" s="8">
        <v>2332</v>
      </c>
      <c r="AD38" s="8">
        <v>2942</v>
      </c>
      <c r="AE38" s="8">
        <v>413887</v>
      </c>
      <c r="AF38" s="8">
        <v>609</v>
      </c>
      <c r="AG38" s="8">
        <v>567</v>
      </c>
      <c r="AH38" s="8">
        <v>5494</v>
      </c>
      <c r="AI38" s="8">
        <v>125835</v>
      </c>
      <c r="AJ38" s="8">
        <v>4507</v>
      </c>
      <c r="AK38" s="8">
        <v>2612</v>
      </c>
      <c r="AL38" s="8">
        <v>504838</v>
      </c>
      <c r="AM38" s="8">
        <v>80489</v>
      </c>
      <c r="AN38" s="8">
        <v>7922</v>
      </c>
      <c r="AO38" s="8">
        <v>4714</v>
      </c>
      <c r="AP38" s="8">
        <v>6274</v>
      </c>
      <c r="AQ38" s="8">
        <v>4240</v>
      </c>
      <c r="AR38" s="8">
        <v>5443</v>
      </c>
      <c r="AS38" s="8">
        <v>16501</v>
      </c>
      <c r="AT38" s="8">
        <v>18848</v>
      </c>
      <c r="AU38" s="8">
        <v>925</v>
      </c>
      <c r="AV38" s="8">
        <v>19</v>
      </c>
      <c r="AW38" s="8">
        <v>5472</v>
      </c>
      <c r="AX38" s="8">
        <v>2480</v>
      </c>
      <c r="AY38" s="8">
        <v>69627</v>
      </c>
      <c r="AZ38" s="8">
        <v>222</v>
      </c>
      <c r="BA38" s="8">
        <v>91</v>
      </c>
      <c r="BB38" s="8">
        <v>62154</v>
      </c>
    </row>
    <row r="39" spans="1:54" ht="15" customHeight="1">
      <c r="A39" s="7" t="s">
        <v>147</v>
      </c>
      <c r="B39" s="8">
        <v>22640</v>
      </c>
      <c r="C39" s="8">
        <v>2834</v>
      </c>
      <c r="D39" s="8">
        <v>7223</v>
      </c>
      <c r="E39" s="8">
        <v>5274</v>
      </c>
      <c r="F39" s="8">
        <v>15327</v>
      </c>
      <c r="G39" s="8">
        <v>130789</v>
      </c>
      <c r="H39" s="8">
        <v>43262</v>
      </c>
      <c r="I39" s="8">
        <v>284912</v>
      </c>
      <c r="J39" s="8">
        <v>52220</v>
      </c>
      <c r="K39" s="8">
        <v>7746</v>
      </c>
      <c r="L39" s="8">
        <v>108794</v>
      </c>
      <c r="M39" s="8">
        <v>34048</v>
      </c>
      <c r="N39" s="8">
        <v>4590001</v>
      </c>
      <c r="O39" s="8">
        <v>1029723</v>
      </c>
      <c r="P39" s="8">
        <v>2978361</v>
      </c>
      <c r="Q39" s="8">
        <v>180794</v>
      </c>
      <c r="R39" s="8">
        <v>3498</v>
      </c>
      <c r="S39" s="8">
        <v>320634</v>
      </c>
      <c r="T39" s="8">
        <v>54763</v>
      </c>
      <c r="U39" s="8">
        <v>222658</v>
      </c>
      <c r="V39" s="8">
        <v>88607</v>
      </c>
      <c r="W39" s="8">
        <v>5468</v>
      </c>
      <c r="X39" s="8">
        <v>39706</v>
      </c>
      <c r="Y39" s="8">
        <v>928</v>
      </c>
      <c r="Z39" s="8">
        <v>188344</v>
      </c>
      <c r="AA39" s="8">
        <v>999444</v>
      </c>
      <c r="AB39" s="8">
        <v>197884</v>
      </c>
      <c r="AC39" s="8">
        <v>202913</v>
      </c>
      <c r="AD39" s="8">
        <v>607069</v>
      </c>
      <c r="AE39" s="8">
        <v>1307377</v>
      </c>
      <c r="AF39" s="8">
        <v>5833</v>
      </c>
      <c r="AG39" s="8">
        <v>12062</v>
      </c>
      <c r="AH39" s="8">
        <v>65767</v>
      </c>
      <c r="AI39" s="8">
        <v>261172</v>
      </c>
      <c r="AJ39" s="8">
        <v>22760</v>
      </c>
      <c r="AK39" s="8">
        <v>5933</v>
      </c>
      <c r="AL39" s="8">
        <v>2291683</v>
      </c>
      <c r="AM39" s="8">
        <v>559279</v>
      </c>
      <c r="AN39" s="8">
        <v>35901</v>
      </c>
      <c r="AO39" s="8">
        <v>20584</v>
      </c>
      <c r="AP39" s="8">
        <v>81461</v>
      </c>
      <c r="AQ39" s="8">
        <v>10613</v>
      </c>
      <c r="AR39" s="8">
        <v>11010</v>
      </c>
      <c r="AS39" s="8">
        <v>51329</v>
      </c>
      <c r="AT39" s="8">
        <v>90688</v>
      </c>
      <c r="AU39" s="8">
        <v>7408</v>
      </c>
      <c r="AV39" s="8">
        <v>139421</v>
      </c>
      <c r="AW39" s="8">
        <v>99749</v>
      </c>
      <c r="AX39" s="8">
        <v>48364</v>
      </c>
      <c r="AY39" s="8">
        <v>274867</v>
      </c>
      <c r="AZ39" s="8">
        <v>1211</v>
      </c>
      <c r="BA39" s="8">
        <v>591</v>
      </c>
      <c r="BB39" s="8">
        <v>238982</v>
      </c>
    </row>
    <row r="40" spans="1:54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13</v>
      </c>
      <c r="I40" s="8">
        <v>2057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</row>
    <row r="41" spans="1:54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32</v>
      </c>
      <c r="I41" s="8">
        <v>16013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200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</row>
    <row r="42" spans="1:54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72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2742</v>
      </c>
      <c r="O43" s="8">
        <v>0</v>
      </c>
      <c r="P43" s="8">
        <v>5</v>
      </c>
      <c r="Q43" s="8">
        <v>0</v>
      </c>
      <c r="R43" s="8">
        <v>0</v>
      </c>
      <c r="S43" s="8">
        <v>0</v>
      </c>
      <c r="T43" s="8">
        <v>2503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29620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5999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5109</v>
      </c>
      <c r="AT43" s="8">
        <v>179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510</v>
      </c>
    </row>
    <row r="44" spans="1:54" ht="15" customHeight="1">
      <c r="A44" s="7" t="s">
        <v>152</v>
      </c>
      <c r="B44" s="8">
        <v>195</v>
      </c>
      <c r="C44" s="8">
        <v>488</v>
      </c>
      <c r="D44" s="8">
        <v>2344</v>
      </c>
      <c r="E44" s="8">
        <v>1352</v>
      </c>
      <c r="F44" s="8">
        <v>3856</v>
      </c>
      <c r="G44" s="8">
        <v>57384</v>
      </c>
      <c r="H44" s="8">
        <v>2498</v>
      </c>
      <c r="I44" s="8">
        <v>106737</v>
      </c>
      <c r="J44" s="8">
        <v>14396</v>
      </c>
      <c r="K44" s="8">
        <v>1059</v>
      </c>
      <c r="L44" s="8">
        <v>14059</v>
      </c>
      <c r="M44" s="8">
        <v>14710</v>
      </c>
      <c r="N44" s="8">
        <v>1217112</v>
      </c>
      <c r="O44" s="8">
        <v>30886</v>
      </c>
      <c r="P44" s="8">
        <v>456100</v>
      </c>
      <c r="Q44" s="8">
        <v>32099</v>
      </c>
      <c r="R44" s="8">
        <v>105</v>
      </c>
      <c r="S44" s="8">
        <v>139388</v>
      </c>
      <c r="T44" s="8">
        <v>29956</v>
      </c>
      <c r="U44" s="8">
        <v>183884</v>
      </c>
      <c r="V44" s="8">
        <v>28746</v>
      </c>
      <c r="W44" s="8">
        <v>1929</v>
      </c>
      <c r="X44" s="8">
        <v>2386</v>
      </c>
      <c r="Y44" s="8">
        <v>218</v>
      </c>
      <c r="Z44" s="8">
        <v>18971</v>
      </c>
      <c r="AA44" s="8">
        <v>209539</v>
      </c>
      <c r="AB44" s="8">
        <v>138156</v>
      </c>
      <c r="AC44" s="8">
        <v>5670</v>
      </c>
      <c r="AD44" s="8">
        <v>13492</v>
      </c>
      <c r="AE44" s="8">
        <v>495329</v>
      </c>
      <c r="AF44" s="8">
        <v>32</v>
      </c>
      <c r="AG44" s="8">
        <v>10044</v>
      </c>
      <c r="AH44" s="8">
        <v>49130</v>
      </c>
      <c r="AI44" s="8">
        <v>137712</v>
      </c>
      <c r="AJ44" s="8">
        <v>3454</v>
      </c>
      <c r="AK44" s="8">
        <v>1186</v>
      </c>
      <c r="AL44" s="8">
        <v>729107</v>
      </c>
      <c r="AM44" s="8">
        <v>336566</v>
      </c>
      <c r="AN44" s="8">
        <v>26500</v>
      </c>
      <c r="AO44" s="8">
        <v>8123</v>
      </c>
      <c r="AP44" s="8">
        <v>8723</v>
      </c>
      <c r="AQ44" s="8">
        <v>7060</v>
      </c>
      <c r="AR44" s="8">
        <v>2980</v>
      </c>
      <c r="AS44" s="8">
        <v>21851</v>
      </c>
      <c r="AT44" s="8">
        <v>49250</v>
      </c>
      <c r="AU44" s="8">
        <v>4155</v>
      </c>
      <c r="AV44" s="8">
        <v>0</v>
      </c>
      <c r="AW44" s="8">
        <v>41588</v>
      </c>
      <c r="AX44" s="8">
        <v>10957</v>
      </c>
      <c r="AY44" s="8">
        <v>136019</v>
      </c>
      <c r="AZ44" s="8">
        <v>33</v>
      </c>
      <c r="BA44" s="8">
        <v>2</v>
      </c>
      <c r="BB44" s="8">
        <v>130004</v>
      </c>
    </row>
    <row r="45" spans="1:54" ht="15" customHeight="1">
      <c r="A45" s="7" t="s">
        <v>153</v>
      </c>
      <c r="B45" s="8">
        <v>22445</v>
      </c>
      <c r="C45" s="8">
        <v>2346</v>
      </c>
      <c r="D45" s="8">
        <v>4879</v>
      </c>
      <c r="E45" s="8">
        <v>3922</v>
      </c>
      <c r="F45" s="8">
        <v>11471</v>
      </c>
      <c r="G45" s="8">
        <v>73405</v>
      </c>
      <c r="H45" s="8">
        <v>40719</v>
      </c>
      <c r="I45" s="8">
        <v>160105</v>
      </c>
      <c r="J45" s="8">
        <v>37824</v>
      </c>
      <c r="K45" s="8">
        <v>6687</v>
      </c>
      <c r="L45" s="8">
        <v>94735</v>
      </c>
      <c r="M45" s="8">
        <v>19338</v>
      </c>
      <c r="N45" s="8">
        <v>3370147</v>
      </c>
      <c r="O45" s="8">
        <v>998837</v>
      </c>
      <c r="P45" s="8">
        <v>2522256</v>
      </c>
      <c r="Q45" s="8">
        <v>148695</v>
      </c>
      <c r="R45" s="8">
        <v>3393</v>
      </c>
      <c r="S45" s="8">
        <v>181246</v>
      </c>
      <c r="T45" s="8">
        <v>22304</v>
      </c>
      <c r="U45" s="8">
        <v>38774</v>
      </c>
      <c r="V45" s="8">
        <v>59861</v>
      </c>
      <c r="W45" s="8">
        <v>3539</v>
      </c>
      <c r="X45" s="8">
        <v>37320</v>
      </c>
      <c r="Y45" s="8">
        <v>710</v>
      </c>
      <c r="Z45" s="8">
        <v>169373</v>
      </c>
      <c r="AA45" s="8">
        <v>760285</v>
      </c>
      <c r="AB45" s="8">
        <v>59728</v>
      </c>
      <c r="AC45" s="8">
        <v>197043</v>
      </c>
      <c r="AD45" s="8">
        <v>593577</v>
      </c>
      <c r="AE45" s="8">
        <v>812048</v>
      </c>
      <c r="AF45" s="8">
        <v>5801</v>
      </c>
      <c r="AG45" s="8">
        <v>2018</v>
      </c>
      <c r="AH45" s="8">
        <v>10638</v>
      </c>
      <c r="AI45" s="8">
        <v>123388</v>
      </c>
      <c r="AJ45" s="8">
        <v>19306</v>
      </c>
      <c r="AK45" s="8">
        <v>4747</v>
      </c>
      <c r="AL45" s="8">
        <v>1562576</v>
      </c>
      <c r="AM45" s="8">
        <v>222713</v>
      </c>
      <c r="AN45" s="8">
        <v>9401</v>
      </c>
      <c r="AO45" s="8">
        <v>12461</v>
      </c>
      <c r="AP45" s="8">
        <v>72738</v>
      </c>
      <c r="AQ45" s="8">
        <v>3553</v>
      </c>
      <c r="AR45" s="8">
        <v>8030</v>
      </c>
      <c r="AS45" s="8">
        <v>24369</v>
      </c>
      <c r="AT45" s="8">
        <v>41259</v>
      </c>
      <c r="AU45" s="8">
        <v>3253</v>
      </c>
      <c r="AV45" s="8">
        <v>139421</v>
      </c>
      <c r="AW45" s="8">
        <v>58161</v>
      </c>
      <c r="AX45" s="8">
        <v>37407</v>
      </c>
      <c r="AY45" s="8">
        <v>138848</v>
      </c>
      <c r="AZ45" s="8">
        <v>1178</v>
      </c>
      <c r="BA45" s="8">
        <v>589</v>
      </c>
      <c r="BB45" s="8">
        <v>108468</v>
      </c>
    </row>
    <row r="46" spans="1:54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" customHeight="1">
      <c r="A47" s="5" t="s">
        <v>26</v>
      </c>
      <c r="B47" s="6">
        <v>1577641</v>
      </c>
      <c r="C47" s="6">
        <v>142333</v>
      </c>
      <c r="D47" s="6">
        <v>157365</v>
      </c>
      <c r="E47" s="6">
        <v>207776</v>
      </c>
      <c r="F47" s="6">
        <v>169659</v>
      </c>
      <c r="G47" s="6">
        <v>3858404</v>
      </c>
      <c r="H47" s="6">
        <v>248937</v>
      </c>
      <c r="I47" s="6">
        <v>5377909</v>
      </c>
      <c r="J47" s="6">
        <v>2849474</v>
      </c>
      <c r="K47" s="6">
        <v>245059</v>
      </c>
      <c r="L47" s="6">
        <v>3218871</v>
      </c>
      <c r="M47" s="6">
        <v>1098575</v>
      </c>
      <c r="N47" s="6">
        <v>64836776</v>
      </c>
      <c r="O47" s="6">
        <v>3696049</v>
      </c>
      <c r="P47" s="6">
        <v>41187226</v>
      </c>
      <c r="Q47" s="6">
        <v>1957877</v>
      </c>
      <c r="R47" s="6">
        <v>186375</v>
      </c>
      <c r="S47" s="6">
        <v>7853269</v>
      </c>
      <c r="T47" s="6">
        <v>129832</v>
      </c>
      <c r="U47" s="6">
        <v>4051739</v>
      </c>
      <c r="V47" s="6">
        <v>3798200</v>
      </c>
      <c r="W47" s="6">
        <v>931993</v>
      </c>
      <c r="X47" s="6">
        <v>173530</v>
      </c>
      <c r="Y47" s="6">
        <v>47851</v>
      </c>
      <c r="Z47" s="6">
        <v>2433988</v>
      </c>
      <c r="AA47" s="6">
        <v>24967971</v>
      </c>
      <c r="AB47" s="6">
        <v>4572798</v>
      </c>
      <c r="AC47" s="6">
        <v>454316</v>
      </c>
      <c r="AD47" s="6">
        <v>1502031</v>
      </c>
      <c r="AE47" s="6">
        <v>27324418</v>
      </c>
      <c r="AF47" s="6">
        <v>294546</v>
      </c>
      <c r="AG47" s="6">
        <v>456637</v>
      </c>
      <c r="AH47" s="6">
        <v>632596</v>
      </c>
      <c r="AI47" s="6">
        <v>7723394</v>
      </c>
      <c r="AJ47" s="6">
        <v>59729</v>
      </c>
      <c r="AK47" s="6">
        <v>274069</v>
      </c>
      <c r="AL47" s="6">
        <v>70569575</v>
      </c>
      <c r="AM47" s="6">
        <v>13430996</v>
      </c>
      <c r="AN47" s="6">
        <v>507578</v>
      </c>
      <c r="AO47" s="6">
        <v>340000</v>
      </c>
      <c r="AP47" s="6">
        <v>5049713</v>
      </c>
      <c r="AQ47" s="6">
        <v>309399</v>
      </c>
      <c r="AR47" s="6">
        <v>82216</v>
      </c>
      <c r="AS47" s="6">
        <v>1046157</v>
      </c>
      <c r="AT47" s="6">
        <v>1496365</v>
      </c>
      <c r="AU47" s="6">
        <v>498687</v>
      </c>
      <c r="AV47" s="6">
        <v>8231623</v>
      </c>
      <c r="AW47" s="6">
        <v>694584</v>
      </c>
      <c r="AX47" s="6">
        <v>1978703</v>
      </c>
      <c r="AY47" s="6">
        <v>11519143</v>
      </c>
      <c r="AZ47" s="6">
        <v>255380</v>
      </c>
      <c r="BA47" s="6">
        <v>25859</v>
      </c>
      <c r="BB47" s="6">
        <v>4584518</v>
      </c>
    </row>
    <row r="48" spans="1:54" ht="15" customHeight="1">
      <c r="A48" s="7" t="s">
        <v>155</v>
      </c>
      <c r="B48" s="8">
        <v>1292485</v>
      </c>
      <c r="C48" s="8">
        <v>0</v>
      </c>
      <c r="D48" s="8">
        <v>84613</v>
      </c>
      <c r="E48" s="8">
        <v>35885</v>
      </c>
      <c r="F48" s="8">
        <v>43343</v>
      </c>
      <c r="G48" s="8">
        <v>1294096</v>
      </c>
      <c r="H48" s="8">
        <v>173285</v>
      </c>
      <c r="I48" s="8">
        <v>746996</v>
      </c>
      <c r="J48" s="8">
        <v>1470614</v>
      </c>
      <c r="K48" s="8">
        <v>207041</v>
      </c>
      <c r="L48" s="8">
        <v>1461989</v>
      </c>
      <c r="M48" s="8">
        <v>241683</v>
      </c>
      <c r="N48" s="8">
        <v>11360481</v>
      </c>
      <c r="O48" s="8">
        <v>57082</v>
      </c>
      <c r="P48" s="8">
        <v>6468640</v>
      </c>
      <c r="Q48" s="8">
        <v>323725</v>
      </c>
      <c r="R48" s="8">
        <v>162</v>
      </c>
      <c r="S48" s="8">
        <v>1019306</v>
      </c>
      <c r="T48" s="8">
        <v>41756</v>
      </c>
      <c r="U48" s="8">
        <v>2447628</v>
      </c>
      <c r="V48" s="8">
        <v>1062506</v>
      </c>
      <c r="W48" s="8">
        <v>672089</v>
      </c>
      <c r="X48" s="8">
        <v>76530</v>
      </c>
      <c r="Y48" s="8">
        <v>4245</v>
      </c>
      <c r="Z48" s="8">
        <v>910356</v>
      </c>
      <c r="AA48" s="8">
        <v>6196271</v>
      </c>
      <c r="AB48" s="8">
        <v>247431</v>
      </c>
      <c r="AC48" s="8">
        <v>16281</v>
      </c>
      <c r="AD48" s="8">
        <v>303750</v>
      </c>
      <c r="AE48" s="8">
        <v>5933055</v>
      </c>
      <c r="AF48" s="8">
        <v>240294</v>
      </c>
      <c r="AG48" s="8">
        <v>427814</v>
      </c>
      <c r="AH48" s="8">
        <v>504493</v>
      </c>
      <c r="AI48" s="8">
        <v>83830</v>
      </c>
      <c r="AJ48" s="8">
        <v>14223</v>
      </c>
      <c r="AK48" s="8">
        <v>258965</v>
      </c>
      <c r="AL48" s="8">
        <v>10741843</v>
      </c>
      <c r="AM48" s="8">
        <v>6213858</v>
      </c>
      <c r="AN48" s="8">
        <v>430835</v>
      </c>
      <c r="AO48" s="8">
        <v>277031</v>
      </c>
      <c r="AP48" s="8">
        <v>1877820</v>
      </c>
      <c r="AQ48" s="8">
        <v>214701</v>
      </c>
      <c r="AR48" s="8">
        <v>2562</v>
      </c>
      <c r="AS48" s="8">
        <v>569227</v>
      </c>
      <c r="AT48" s="8">
        <v>67749</v>
      </c>
      <c r="AU48" s="8">
        <v>458921</v>
      </c>
      <c r="AV48" s="8">
        <v>201451</v>
      </c>
      <c r="AW48" s="8">
        <v>450479</v>
      </c>
      <c r="AX48" s="8">
        <v>1443856</v>
      </c>
      <c r="AY48" s="8">
        <v>1109261</v>
      </c>
      <c r="AZ48" s="8">
        <v>248592</v>
      </c>
      <c r="BA48" s="8">
        <v>12445</v>
      </c>
      <c r="BB48" s="8">
        <v>983986</v>
      </c>
    </row>
    <row r="49" spans="1:54" ht="15" customHeight="1">
      <c r="A49" s="7" t="s">
        <v>156</v>
      </c>
      <c r="B49" s="8">
        <v>146</v>
      </c>
      <c r="C49" s="8">
        <v>0</v>
      </c>
      <c r="D49" s="8">
        <v>84613</v>
      </c>
      <c r="E49" s="8">
        <v>4730</v>
      </c>
      <c r="F49" s="8">
        <v>0</v>
      </c>
      <c r="G49" s="8">
        <v>34342</v>
      </c>
      <c r="H49" s="8">
        <v>1950</v>
      </c>
      <c r="I49" s="8">
        <v>15809</v>
      </c>
      <c r="J49" s="8">
        <v>75909</v>
      </c>
      <c r="K49" s="8">
        <v>98</v>
      </c>
      <c r="L49" s="8">
        <v>84377</v>
      </c>
      <c r="M49" s="8">
        <v>885</v>
      </c>
      <c r="N49" s="8">
        <v>173092</v>
      </c>
      <c r="O49" s="8">
        <v>1090</v>
      </c>
      <c r="P49" s="8">
        <v>326769</v>
      </c>
      <c r="Q49" s="8">
        <v>46</v>
      </c>
      <c r="R49" s="8">
        <v>162</v>
      </c>
      <c r="S49" s="8">
        <v>52637</v>
      </c>
      <c r="T49" s="8">
        <v>0</v>
      </c>
      <c r="U49" s="8">
        <v>0</v>
      </c>
      <c r="V49" s="8">
        <v>23791</v>
      </c>
      <c r="W49" s="8">
        <v>4211</v>
      </c>
      <c r="X49" s="8">
        <v>0</v>
      </c>
      <c r="Y49" s="8">
        <v>159</v>
      </c>
      <c r="Z49" s="8">
        <v>10367</v>
      </c>
      <c r="AA49" s="8">
        <v>29048</v>
      </c>
      <c r="AB49" s="8">
        <v>21611</v>
      </c>
      <c r="AC49" s="8">
        <v>5956</v>
      </c>
      <c r="AD49" s="8">
        <v>13268</v>
      </c>
      <c r="AE49" s="8">
        <v>54569</v>
      </c>
      <c r="AF49" s="8">
        <v>25897</v>
      </c>
      <c r="AG49" s="8">
        <v>502</v>
      </c>
      <c r="AH49" s="8">
        <v>158</v>
      </c>
      <c r="AI49" s="8">
        <v>12773</v>
      </c>
      <c r="AJ49" s="8">
        <v>6679</v>
      </c>
      <c r="AK49" s="8">
        <v>0</v>
      </c>
      <c r="AL49" s="8">
        <v>1141935</v>
      </c>
      <c r="AM49" s="8">
        <v>10993</v>
      </c>
      <c r="AN49" s="8">
        <v>0</v>
      </c>
      <c r="AO49" s="8">
        <v>0</v>
      </c>
      <c r="AP49" s="8">
        <v>160</v>
      </c>
      <c r="AQ49" s="8">
        <v>3626</v>
      </c>
      <c r="AR49" s="8">
        <v>2562</v>
      </c>
      <c r="AS49" s="8">
        <v>0</v>
      </c>
      <c r="AT49" s="8">
        <v>5854</v>
      </c>
      <c r="AU49" s="8">
        <v>10074</v>
      </c>
      <c r="AV49" s="8">
        <v>0</v>
      </c>
      <c r="AW49" s="8">
        <v>95054</v>
      </c>
      <c r="AX49" s="8">
        <v>1464</v>
      </c>
      <c r="AY49" s="8">
        <v>17493</v>
      </c>
      <c r="AZ49" s="8">
        <v>247873</v>
      </c>
      <c r="BA49" s="8">
        <v>1137</v>
      </c>
      <c r="BB49" s="8">
        <v>29751</v>
      </c>
    </row>
    <row r="50" spans="1:54" ht="15" customHeight="1">
      <c r="A50" s="7" t="s">
        <v>157</v>
      </c>
      <c r="B50" s="8">
        <v>1292339</v>
      </c>
      <c r="C50" s="8">
        <v>0</v>
      </c>
      <c r="D50" s="8">
        <v>0</v>
      </c>
      <c r="E50" s="8">
        <v>31155</v>
      </c>
      <c r="F50" s="8">
        <v>43343</v>
      </c>
      <c r="G50" s="8">
        <v>1259754</v>
      </c>
      <c r="H50" s="8">
        <v>171335</v>
      </c>
      <c r="I50" s="8">
        <v>731187</v>
      </c>
      <c r="J50" s="8">
        <v>1394705</v>
      </c>
      <c r="K50" s="8">
        <v>206943</v>
      </c>
      <c r="L50" s="8">
        <v>1377612</v>
      </c>
      <c r="M50" s="8">
        <v>240798</v>
      </c>
      <c r="N50" s="8">
        <v>11187389</v>
      </c>
      <c r="O50" s="8">
        <v>55992</v>
      </c>
      <c r="P50" s="8">
        <v>6141871</v>
      </c>
      <c r="Q50" s="8">
        <v>323679</v>
      </c>
      <c r="R50" s="8">
        <v>0</v>
      </c>
      <c r="S50" s="8">
        <v>966669</v>
      </c>
      <c r="T50" s="8">
        <v>41756</v>
      </c>
      <c r="U50" s="8">
        <v>2447628</v>
      </c>
      <c r="V50" s="8">
        <v>1038715</v>
      </c>
      <c r="W50" s="8">
        <v>667878</v>
      </c>
      <c r="X50" s="8">
        <v>76530</v>
      </c>
      <c r="Y50" s="8">
        <v>4086</v>
      </c>
      <c r="Z50" s="8">
        <v>899989</v>
      </c>
      <c r="AA50" s="8">
        <v>6167223</v>
      </c>
      <c r="AB50" s="8">
        <v>225820</v>
      </c>
      <c r="AC50" s="8">
        <v>10325</v>
      </c>
      <c r="AD50" s="8">
        <v>290482</v>
      </c>
      <c r="AE50" s="8">
        <v>5878486</v>
      </c>
      <c r="AF50" s="8">
        <v>214397</v>
      </c>
      <c r="AG50" s="8">
        <v>427312</v>
      </c>
      <c r="AH50" s="8">
        <v>504335</v>
      </c>
      <c r="AI50" s="8">
        <v>71057</v>
      </c>
      <c r="AJ50" s="8">
        <v>7544</v>
      </c>
      <c r="AK50" s="8">
        <v>258965</v>
      </c>
      <c r="AL50" s="8">
        <v>9599908</v>
      </c>
      <c r="AM50" s="8">
        <v>6202865</v>
      </c>
      <c r="AN50" s="8">
        <v>430835</v>
      </c>
      <c r="AO50" s="8">
        <v>277031</v>
      </c>
      <c r="AP50" s="8">
        <v>1877660</v>
      </c>
      <c r="AQ50" s="8">
        <v>211075</v>
      </c>
      <c r="AR50" s="8">
        <v>0</v>
      </c>
      <c r="AS50" s="8">
        <v>569227</v>
      </c>
      <c r="AT50" s="8">
        <v>61895</v>
      </c>
      <c r="AU50" s="8">
        <v>448847</v>
      </c>
      <c r="AV50" s="8">
        <v>201451</v>
      </c>
      <c r="AW50" s="8">
        <v>355425</v>
      </c>
      <c r="AX50" s="8">
        <v>1442392</v>
      </c>
      <c r="AY50" s="8">
        <v>1091768</v>
      </c>
      <c r="AZ50" s="8">
        <v>719</v>
      </c>
      <c r="BA50" s="8">
        <v>11308</v>
      </c>
      <c r="BB50" s="8">
        <v>954235</v>
      </c>
    </row>
    <row r="51" spans="1:54" ht="15" customHeight="1">
      <c r="A51" s="7" t="s">
        <v>158</v>
      </c>
      <c r="B51" s="8">
        <v>238364</v>
      </c>
      <c r="C51" s="8">
        <v>138369</v>
      </c>
      <c r="D51" s="8">
        <v>29760</v>
      </c>
      <c r="E51" s="8">
        <v>166061</v>
      </c>
      <c r="F51" s="8">
        <v>4682</v>
      </c>
      <c r="G51" s="8">
        <v>2273935</v>
      </c>
      <c r="H51" s="8">
        <v>15490</v>
      </c>
      <c r="I51" s="8">
        <v>3706683</v>
      </c>
      <c r="J51" s="8">
        <v>765795</v>
      </c>
      <c r="K51" s="8">
        <v>34216</v>
      </c>
      <c r="L51" s="8">
        <v>1584203</v>
      </c>
      <c r="M51" s="8">
        <v>798942</v>
      </c>
      <c r="N51" s="8">
        <v>30623978</v>
      </c>
      <c r="O51" s="8">
        <v>172776</v>
      </c>
      <c r="P51" s="8">
        <v>20136614</v>
      </c>
      <c r="Q51" s="8">
        <v>1095972</v>
      </c>
      <c r="R51" s="8">
        <v>182631</v>
      </c>
      <c r="S51" s="8">
        <v>4301403</v>
      </c>
      <c r="T51" s="8">
        <v>59848</v>
      </c>
      <c r="U51" s="8">
        <v>277</v>
      </c>
      <c r="V51" s="8">
        <v>2565931</v>
      </c>
      <c r="W51" s="8">
        <v>246130</v>
      </c>
      <c r="X51" s="8">
        <v>0</v>
      </c>
      <c r="Y51" s="8">
        <v>42535</v>
      </c>
      <c r="Z51" s="8">
        <v>1308718</v>
      </c>
      <c r="AA51" s="8">
        <v>12355632</v>
      </c>
      <c r="AB51" s="8">
        <v>4007800</v>
      </c>
      <c r="AC51" s="8">
        <v>234380</v>
      </c>
      <c r="AD51" s="8">
        <v>528112</v>
      </c>
      <c r="AE51" s="8">
        <v>13535394</v>
      </c>
      <c r="AF51" s="8">
        <v>45655</v>
      </c>
      <c r="AG51" s="8">
        <v>26040</v>
      </c>
      <c r="AH51" s="8">
        <v>63094</v>
      </c>
      <c r="AI51" s="8">
        <v>7194192</v>
      </c>
      <c r="AJ51" s="8">
        <v>23302</v>
      </c>
      <c r="AK51" s="8">
        <v>0</v>
      </c>
      <c r="AL51" s="8">
        <v>44733023</v>
      </c>
      <c r="AM51" s="8">
        <v>2972561</v>
      </c>
      <c r="AN51" s="8">
        <v>16895</v>
      </c>
      <c r="AO51" s="8">
        <v>2408</v>
      </c>
      <c r="AP51" s="8">
        <v>3043801</v>
      </c>
      <c r="AQ51" s="8">
        <v>89939</v>
      </c>
      <c r="AR51" s="8">
        <v>60451</v>
      </c>
      <c r="AS51" s="8">
        <v>369820</v>
      </c>
      <c r="AT51" s="8">
        <v>1254044</v>
      </c>
      <c r="AU51" s="8">
        <v>38005</v>
      </c>
      <c r="AV51" s="8">
        <v>0</v>
      </c>
      <c r="AW51" s="8">
        <v>60367</v>
      </c>
      <c r="AX51" s="8">
        <v>131505</v>
      </c>
      <c r="AY51" s="8">
        <v>7890517</v>
      </c>
      <c r="AZ51" s="8">
        <v>4686</v>
      </c>
      <c r="BA51" s="8">
        <v>12991</v>
      </c>
      <c r="BB51" s="8">
        <v>1907635</v>
      </c>
    </row>
    <row r="52" spans="1:54" ht="15" customHeight="1">
      <c r="A52" s="7" t="s">
        <v>159</v>
      </c>
      <c r="B52" s="8">
        <v>0</v>
      </c>
      <c r="C52" s="8">
        <v>16060</v>
      </c>
      <c r="D52" s="8">
        <v>0</v>
      </c>
      <c r="E52" s="8">
        <v>21100</v>
      </c>
      <c r="F52" s="8">
        <v>0</v>
      </c>
      <c r="G52" s="8">
        <v>101557</v>
      </c>
      <c r="H52" s="8">
        <v>0</v>
      </c>
      <c r="I52" s="8">
        <v>166765</v>
      </c>
      <c r="J52" s="8">
        <v>41839</v>
      </c>
      <c r="K52" s="8">
        <v>133</v>
      </c>
      <c r="L52" s="8">
        <v>35747</v>
      </c>
      <c r="M52" s="8">
        <v>65208</v>
      </c>
      <c r="N52" s="8">
        <v>2874416</v>
      </c>
      <c r="O52" s="8">
        <v>0</v>
      </c>
      <c r="P52" s="8">
        <v>2170637</v>
      </c>
      <c r="Q52" s="8">
        <v>0</v>
      </c>
      <c r="R52" s="8">
        <v>1292</v>
      </c>
      <c r="S52" s="8">
        <v>60429</v>
      </c>
      <c r="T52" s="8">
        <v>0</v>
      </c>
      <c r="U52" s="8">
        <v>0</v>
      </c>
      <c r="V52" s="8">
        <v>130570</v>
      </c>
      <c r="W52" s="8">
        <v>0</v>
      </c>
      <c r="X52" s="8">
        <v>0</v>
      </c>
      <c r="Y52" s="8">
        <v>49</v>
      </c>
      <c r="Z52" s="8">
        <v>6414</v>
      </c>
      <c r="AA52" s="8">
        <v>871989</v>
      </c>
      <c r="AB52" s="8">
        <v>60657</v>
      </c>
      <c r="AC52" s="8">
        <v>0</v>
      </c>
      <c r="AD52" s="8">
        <v>0</v>
      </c>
      <c r="AE52" s="8">
        <v>1030175</v>
      </c>
      <c r="AF52" s="8">
        <v>296</v>
      </c>
      <c r="AG52" s="8">
        <v>0</v>
      </c>
      <c r="AH52" s="8">
        <v>0</v>
      </c>
      <c r="AI52" s="8">
        <v>1792434</v>
      </c>
      <c r="AJ52" s="8">
        <v>0</v>
      </c>
      <c r="AK52" s="8">
        <v>0</v>
      </c>
      <c r="AL52" s="8">
        <v>8376980</v>
      </c>
      <c r="AM52" s="8">
        <v>273520</v>
      </c>
      <c r="AN52" s="8">
        <v>0</v>
      </c>
      <c r="AO52" s="8">
        <v>0</v>
      </c>
      <c r="AP52" s="8">
        <v>0</v>
      </c>
      <c r="AQ52" s="8">
        <v>0</v>
      </c>
      <c r="AR52" s="8">
        <v>8334</v>
      </c>
      <c r="AS52" s="8">
        <v>0</v>
      </c>
      <c r="AT52" s="8">
        <v>30678</v>
      </c>
      <c r="AU52" s="8">
        <v>0</v>
      </c>
      <c r="AV52" s="8">
        <v>0</v>
      </c>
      <c r="AW52" s="8">
        <v>0</v>
      </c>
      <c r="AX52" s="8">
        <v>0</v>
      </c>
      <c r="AY52" s="8">
        <v>1685061</v>
      </c>
      <c r="AZ52" s="8">
        <v>0</v>
      </c>
      <c r="BA52" s="8">
        <v>0</v>
      </c>
      <c r="BB52" s="8">
        <v>78637</v>
      </c>
    </row>
    <row r="53" spans="1:54" ht="15" customHeight="1">
      <c r="A53" s="7" t="s">
        <v>160</v>
      </c>
      <c r="B53" s="8">
        <v>66008</v>
      </c>
      <c r="C53" s="8">
        <v>50195</v>
      </c>
      <c r="D53" s="8">
        <v>9153</v>
      </c>
      <c r="E53" s="8">
        <v>57774</v>
      </c>
      <c r="F53" s="8">
        <v>0</v>
      </c>
      <c r="G53" s="8">
        <v>796554</v>
      </c>
      <c r="H53" s="8">
        <v>6381</v>
      </c>
      <c r="I53" s="8">
        <v>1169747</v>
      </c>
      <c r="J53" s="8">
        <v>400701</v>
      </c>
      <c r="K53" s="8">
        <v>13776</v>
      </c>
      <c r="L53" s="8">
        <v>736443</v>
      </c>
      <c r="M53" s="8">
        <v>304083</v>
      </c>
      <c r="N53" s="8">
        <v>12668775</v>
      </c>
      <c r="O53" s="8">
        <v>266</v>
      </c>
      <c r="P53" s="8">
        <v>7594051</v>
      </c>
      <c r="Q53" s="8">
        <v>44514</v>
      </c>
      <c r="R53" s="8">
        <v>71993</v>
      </c>
      <c r="S53" s="8">
        <v>785714</v>
      </c>
      <c r="T53" s="8">
        <v>36494</v>
      </c>
      <c r="U53" s="8">
        <v>70</v>
      </c>
      <c r="V53" s="8">
        <v>575997</v>
      </c>
      <c r="W53" s="8">
        <v>218339</v>
      </c>
      <c r="X53" s="8">
        <v>0</v>
      </c>
      <c r="Y53" s="8">
        <v>2345</v>
      </c>
      <c r="Z53" s="8">
        <v>1025172</v>
      </c>
      <c r="AA53" s="8">
        <v>5325681</v>
      </c>
      <c r="AB53" s="8">
        <v>1082513</v>
      </c>
      <c r="AC53" s="8">
        <v>65928</v>
      </c>
      <c r="AD53" s="8">
        <v>203421</v>
      </c>
      <c r="AE53" s="8">
        <v>5349484</v>
      </c>
      <c r="AF53" s="8">
        <v>22407</v>
      </c>
      <c r="AG53" s="8">
        <v>15728</v>
      </c>
      <c r="AH53" s="8">
        <v>47524</v>
      </c>
      <c r="AI53" s="8">
        <v>2120958</v>
      </c>
      <c r="AJ53" s="8">
        <v>7364</v>
      </c>
      <c r="AK53" s="8">
        <v>0</v>
      </c>
      <c r="AL53" s="8">
        <v>14784347</v>
      </c>
      <c r="AM53" s="8">
        <v>1108091</v>
      </c>
      <c r="AN53" s="8">
        <v>0</v>
      </c>
      <c r="AO53" s="8">
        <v>0</v>
      </c>
      <c r="AP53" s="8">
        <v>186050</v>
      </c>
      <c r="AQ53" s="8">
        <v>26379</v>
      </c>
      <c r="AR53" s="8">
        <v>32819</v>
      </c>
      <c r="AS53" s="8">
        <v>42279</v>
      </c>
      <c r="AT53" s="8">
        <v>447437</v>
      </c>
      <c r="AU53" s="8">
        <v>33859</v>
      </c>
      <c r="AV53" s="8">
        <v>0</v>
      </c>
      <c r="AW53" s="8">
        <v>4332</v>
      </c>
      <c r="AX53" s="8">
        <v>97695</v>
      </c>
      <c r="AY53" s="8">
        <v>2180738</v>
      </c>
      <c r="AZ53" s="8">
        <v>3016</v>
      </c>
      <c r="BA53" s="8">
        <v>1056</v>
      </c>
      <c r="BB53" s="8">
        <v>1019479</v>
      </c>
    </row>
    <row r="54" spans="1:54" ht="15" customHeight="1">
      <c r="A54" s="7" t="s">
        <v>161</v>
      </c>
      <c r="B54" s="8">
        <v>172356</v>
      </c>
      <c r="C54" s="8">
        <v>72114</v>
      </c>
      <c r="D54" s="8">
        <v>20607</v>
      </c>
      <c r="E54" s="8">
        <v>87187</v>
      </c>
      <c r="F54" s="8">
        <v>4682</v>
      </c>
      <c r="G54" s="8">
        <v>1375824</v>
      </c>
      <c r="H54" s="8">
        <v>9109</v>
      </c>
      <c r="I54" s="8">
        <v>2370171</v>
      </c>
      <c r="J54" s="8">
        <v>323255</v>
      </c>
      <c r="K54" s="8">
        <v>20307</v>
      </c>
      <c r="L54" s="8">
        <v>812013</v>
      </c>
      <c r="M54" s="8">
        <v>429651</v>
      </c>
      <c r="N54" s="8">
        <v>15080787</v>
      </c>
      <c r="O54" s="8">
        <v>172510</v>
      </c>
      <c r="P54" s="8">
        <v>10371926</v>
      </c>
      <c r="Q54" s="8">
        <v>1051458</v>
      </c>
      <c r="R54" s="8">
        <v>109346</v>
      </c>
      <c r="S54" s="8">
        <v>3455260</v>
      </c>
      <c r="T54" s="8">
        <v>23354</v>
      </c>
      <c r="U54" s="8">
        <v>207</v>
      </c>
      <c r="V54" s="8">
        <v>1859364</v>
      </c>
      <c r="W54" s="8">
        <v>27791</v>
      </c>
      <c r="X54" s="8">
        <v>0</v>
      </c>
      <c r="Y54" s="8">
        <v>40141</v>
      </c>
      <c r="Z54" s="8">
        <v>277132</v>
      </c>
      <c r="AA54" s="8">
        <v>6157962</v>
      </c>
      <c r="AB54" s="8">
        <v>2864630</v>
      </c>
      <c r="AC54" s="8">
        <v>168452</v>
      </c>
      <c r="AD54" s="8">
        <v>324691</v>
      </c>
      <c r="AE54" s="8">
        <v>7155735</v>
      </c>
      <c r="AF54" s="8">
        <v>22952</v>
      </c>
      <c r="AG54" s="8">
        <v>10312</v>
      </c>
      <c r="AH54" s="8">
        <v>15570</v>
      </c>
      <c r="AI54" s="8">
        <v>3280800</v>
      </c>
      <c r="AJ54" s="8">
        <v>15938</v>
      </c>
      <c r="AK54" s="8">
        <v>0</v>
      </c>
      <c r="AL54" s="8">
        <v>21571696</v>
      </c>
      <c r="AM54" s="8">
        <v>1590950</v>
      </c>
      <c r="AN54" s="8">
        <v>16895</v>
      </c>
      <c r="AO54" s="8">
        <v>2408</v>
      </c>
      <c r="AP54" s="8">
        <v>2857751</v>
      </c>
      <c r="AQ54" s="8">
        <v>63560</v>
      </c>
      <c r="AR54" s="8">
        <v>19298</v>
      </c>
      <c r="AS54" s="8">
        <v>327541</v>
      </c>
      <c r="AT54" s="8">
        <v>775929</v>
      </c>
      <c r="AU54" s="8">
        <v>4146</v>
      </c>
      <c r="AV54" s="8">
        <v>0</v>
      </c>
      <c r="AW54" s="8">
        <v>56035</v>
      </c>
      <c r="AX54" s="8">
        <v>33810</v>
      </c>
      <c r="AY54" s="8">
        <v>4024718</v>
      </c>
      <c r="AZ54" s="8">
        <v>1670</v>
      </c>
      <c r="BA54" s="8">
        <v>11935</v>
      </c>
      <c r="BB54" s="8">
        <v>809519</v>
      </c>
    </row>
    <row r="55" spans="1:54" ht="15" customHeight="1">
      <c r="A55" s="7" t="s">
        <v>162</v>
      </c>
      <c r="B55" s="8">
        <v>0</v>
      </c>
      <c r="C55" s="8">
        <v>0</v>
      </c>
      <c r="D55" s="8">
        <v>37750</v>
      </c>
      <c r="E55" s="8">
        <v>0</v>
      </c>
      <c r="F55" s="8">
        <v>80500</v>
      </c>
      <c r="G55" s="8">
        <v>43961</v>
      </c>
      <c r="H55" s="8">
        <v>29897</v>
      </c>
      <c r="I55" s="8">
        <v>512768</v>
      </c>
      <c r="J55" s="8">
        <v>137771</v>
      </c>
      <c r="K55" s="8">
        <v>0</v>
      </c>
      <c r="L55" s="8">
        <v>0</v>
      </c>
      <c r="M55" s="8">
        <v>0</v>
      </c>
      <c r="N55" s="8">
        <v>13894663</v>
      </c>
      <c r="O55" s="8">
        <v>2407692</v>
      </c>
      <c r="P55" s="8">
        <v>10905624</v>
      </c>
      <c r="Q55" s="8">
        <v>282090</v>
      </c>
      <c r="R55" s="8">
        <v>0</v>
      </c>
      <c r="S55" s="8">
        <v>2137713</v>
      </c>
      <c r="T55" s="8">
        <v>0</v>
      </c>
      <c r="U55" s="8">
        <v>1422175</v>
      </c>
      <c r="V55" s="8">
        <v>41964</v>
      </c>
      <c r="W55" s="8">
        <v>0</v>
      </c>
      <c r="X55" s="8">
        <v>83409</v>
      </c>
      <c r="Y55" s="8">
        <v>0</v>
      </c>
      <c r="Z55" s="8">
        <v>448</v>
      </c>
      <c r="AA55" s="8">
        <v>4298509</v>
      </c>
      <c r="AB55" s="8">
        <v>64302</v>
      </c>
      <c r="AC55" s="8">
        <v>0</v>
      </c>
      <c r="AD55" s="8">
        <v>9282</v>
      </c>
      <c r="AE55" s="8">
        <v>5491499</v>
      </c>
      <c r="AF55" s="8">
        <v>0</v>
      </c>
      <c r="AG55" s="8">
        <v>0</v>
      </c>
      <c r="AH55" s="8">
        <v>36253</v>
      </c>
      <c r="AI55" s="8">
        <v>10937</v>
      </c>
      <c r="AJ55" s="8">
        <v>0</v>
      </c>
      <c r="AK55" s="8">
        <v>0</v>
      </c>
      <c r="AL55" s="8">
        <v>10843156</v>
      </c>
      <c r="AM55" s="8">
        <v>3457854</v>
      </c>
      <c r="AN55" s="8">
        <v>0</v>
      </c>
      <c r="AO55" s="8">
        <v>40000</v>
      </c>
      <c r="AP55" s="8">
        <v>9976</v>
      </c>
      <c r="AQ55" s="8">
        <v>0</v>
      </c>
      <c r="AR55" s="8">
        <v>0</v>
      </c>
      <c r="AS55" s="8">
        <v>0</v>
      </c>
      <c r="AT55" s="8">
        <v>45210</v>
      </c>
      <c r="AU55" s="8">
        <v>0</v>
      </c>
      <c r="AV55" s="8">
        <v>7890589</v>
      </c>
      <c r="AW55" s="8">
        <v>25000</v>
      </c>
      <c r="AX55" s="8">
        <v>260806</v>
      </c>
      <c r="AY55" s="8">
        <v>1945427</v>
      </c>
      <c r="AZ55" s="8">
        <v>0</v>
      </c>
      <c r="BA55" s="8">
        <v>0</v>
      </c>
      <c r="BB55" s="8">
        <v>1292102</v>
      </c>
    </row>
    <row r="56" spans="1:54" ht="15" customHeight="1">
      <c r="A56" s="7" t="s">
        <v>163</v>
      </c>
      <c r="B56" s="8">
        <v>0</v>
      </c>
      <c r="C56" s="8">
        <v>0</v>
      </c>
      <c r="D56" s="8">
        <v>37750</v>
      </c>
      <c r="E56" s="8">
        <v>0</v>
      </c>
      <c r="F56" s="8">
        <v>80500</v>
      </c>
      <c r="G56" s="8">
        <v>0</v>
      </c>
      <c r="H56" s="8">
        <v>15000</v>
      </c>
      <c r="I56" s="8">
        <v>438483</v>
      </c>
      <c r="J56" s="8">
        <v>137771</v>
      </c>
      <c r="K56" s="8">
        <v>0</v>
      </c>
      <c r="L56" s="8">
        <v>0</v>
      </c>
      <c r="M56" s="8">
        <v>0</v>
      </c>
      <c r="N56" s="8">
        <v>11760027</v>
      </c>
      <c r="O56" s="8">
        <v>2407692</v>
      </c>
      <c r="P56" s="8">
        <v>9359584</v>
      </c>
      <c r="Q56" s="8">
        <v>282090</v>
      </c>
      <c r="R56" s="8">
        <v>0</v>
      </c>
      <c r="S56" s="8">
        <v>2135000</v>
      </c>
      <c r="T56" s="8">
        <v>0</v>
      </c>
      <c r="U56" s="8">
        <v>1422175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4298061</v>
      </c>
      <c r="AB56" s="8">
        <v>2490</v>
      </c>
      <c r="AC56" s="8">
        <v>0</v>
      </c>
      <c r="AD56" s="8">
        <v>9282</v>
      </c>
      <c r="AE56" s="8">
        <v>1294253</v>
      </c>
      <c r="AF56" s="8">
        <v>0</v>
      </c>
      <c r="AG56" s="8">
        <v>0</v>
      </c>
      <c r="AH56" s="8">
        <v>36253</v>
      </c>
      <c r="AI56" s="8">
        <v>0</v>
      </c>
      <c r="AJ56" s="8">
        <v>0</v>
      </c>
      <c r="AK56" s="8">
        <v>0</v>
      </c>
      <c r="AL56" s="8">
        <v>7039073</v>
      </c>
      <c r="AM56" s="8">
        <v>3457829</v>
      </c>
      <c r="AN56" s="8">
        <v>0</v>
      </c>
      <c r="AO56" s="8">
        <v>40000</v>
      </c>
      <c r="AP56" s="8">
        <v>9976</v>
      </c>
      <c r="AQ56" s="8">
        <v>0</v>
      </c>
      <c r="AR56" s="8">
        <v>0</v>
      </c>
      <c r="AS56" s="8">
        <v>0</v>
      </c>
      <c r="AT56" s="8">
        <v>45210</v>
      </c>
      <c r="AU56" s="8">
        <v>0</v>
      </c>
      <c r="AV56" s="8">
        <v>6393649</v>
      </c>
      <c r="AW56" s="8">
        <v>25000</v>
      </c>
      <c r="AX56" s="8">
        <v>260806</v>
      </c>
      <c r="AY56" s="8">
        <v>1945427</v>
      </c>
      <c r="AZ56" s="8">
        <v>0</v>
      </c>
      <c r="BA56" s="8">
        <v>0</v>
      </c>
      <c r="BB56" s="8">
        <v>1292102</v>
      </c>
    </row>
    <row r="57" spans="1:54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0</v>
      </c>
      <c r="G57" s="8">
        <v>43961</v>
      </c>
      <c r="H57" s="8">
        <v>14897</v>
      </c>
      <c r="I57" s="8">
        <v>74285</v>
      </c>
      <c r="J57" s="8">
        <v>0</v>
      </c>
      <c r="K57" s="8">
        <v>0</v>
      </c>
      <c r="L57" s="8">
        <v>0</v>
      </c>
      <c r="M57" s="8">
        <v>0</v>
      </c>
      <c r="N57" s="8">
        <v>2134636</v>
      </c>
      <c r="O57" s="8">
        <v>0</v>
      </c>
      <c r="P57" s="8">
        <v>1546040</v>
      </c>
      <c r="Q57" s="8">
        <v>0</v>
      </c>
      <c r="R57" s="8">
        <v>0</v>
      </c>
      <c r="S57" s="8">
        <v>2713</v>
      </c>
      <c r="T57" s="8">
        <v>0</v>
      </c>
      <c r="U57" s="8">
        <v>0</v>
      </c>
      <c r="V57" s="8">
        <v>41964</v>
      </c>
      <c r="W57" s="8">
        <v>0</v>
      </c>
      <c r="X57" s="8">
        <v>83409</v>
      </c>
      <c r="Y57" s="8">
        <v>0</v>
      </c>
      <c r="Z57" s="8">
        <v>448</v>
      </c>
      <c r="AA57" s="8">
        <v>448</v>
      </c>
      <c r="AB57" s="8">
        <v>61812</v>
      </c>
      <c r="AC57" s="8">
        <v>0</v>
      </c>
      <c r="AD57" s="8">
        <v>0</v>
      </c>
      <c r="AE57" s="8">
        <v>4197246</v>
      </c>
      <c r="AF57" s="8">
        <v>0</v>
      </c>
      <c r="AG57" s="8">
        <v>0</v>
      </c>
      <c r="AH57" s="8">
        <v>0</v>
      </c>
      <c r="AI57" s="8">
        <v>10937</v>
      </c>
      <c r="AJ57" s="8">
        <v>0</v>
      </c>
      <c r="AK57" s="8">
        <v>0</v>
      </c>
      <c r="AL57" s="8">
        <v>3804083</v>
      </c>
      <c r="AM57" s="8">
        <v>25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1496940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</row>
    <row r="58" spans="1:54" ht="15" customHeight="1">
      <c r="A58" s="7" t="s">
        <v>165</v>
      </c>
      <c r="B58" s="8">
        <v>46792</v>
      </c>
      <c r="C58" s="8">
        <v>3964</v>
      </c>
      <c r="D58" s="8">
        <v>5242</v>
      </c>
      <c r="E58" s="8">
        <v>5830</v>
      </c>
      <c r="F58" s="8">
        <v>41134</v>
      </c>
      <c r="G58" s="8">
        <v>246412</v>
      </c>
      <c r="H58" s="8">
        <v>30265</v>
      </c>
      <c r="I58" s="8">
        <v>411462</v>
      </c>
      <c r="J58" s="8">
        <v>475294</v>
      </c>
      <c r="K58" s="8">
        <v>3802</v>
      </c>
      <c r="L58" s="8">
        <v>172679</v>
      </c>
      <c r="M58" s="8">
        <v>57950</v>
      </c>
      <c r="N58" s="8">
        <v>8957654</v>
      </c>
      <c r="O58" s="8">
        <v>1058499</v>
      </c>
      <c r="P58" s="8">
        <v>3676348</v>
      </c>
      <c r="Q58" s="8">
        <v>256090</v>
      </c>
      <c r="R58" s="8">
        <v>3582</v>
      </c>
      <c r="S58" s="8">
        <v>394847</v>
      </c>
      <c r="T58" s="8">
        <v>28228</v>
      </c>
      <c r="U58" s="8">
        <v>181659</v>
      </c>
      <c r="V58" s="8">
        <v>127799</v>
      </c>
      <c r="W58" s="8">
        <v>13774</v>
      </c>
      <c r="X58" s="8">
        <v>13591</v>
      </c>
      <c r="Y58" s="8">
        <v>1071</v>
      </c>
      <c r="Z58" s="8">
        <v>214466</v>
      </c>
      <c r="AA58" s="8">
        <v>2117559</v>
      </c>
      <c r="AB58" s="8">
        <v>253265</v>
      </c>
      <c r="AC58" s="8">
        <v>203655</v>
      </c>
      <c r="AD58" s="8">
        <v>660887</v>
      </c>
      <c r="AE58" s="8">
        <v>2364470</v>
      </c>
      <c r="AF58" s="8">
        <v>8597</v>
      </c>
      <c r="AG58" s="8">
        <v>2783</v>
      </c>
      <c r="AH58" s="8">
        <v>28756</v>
      </c>
      <c r="AI58" s="8">
        <v>434435</v>
      </c>
      <c r="AJ58" s="8">
        <v>22204</v>
      </c>
      <c r="AK58" s="8">
        <v>15104</v>
      </c>
      <c r="AL58" s="8">
        <v>4251553</v>
      </c>
      <c r="AM58" s="8">
        <v>786723</v>
      </c>
      <c r="AN58" s="8">
        <v>59848</v>
      </c>
      <c r="AO58" s="8">
        <v>20561</v>
      </c>
      <c r="AP58" s="8">
        <v>118116</v>
      </c>
      <c r="AQ58" s="8">
        <v>4759</v>
      </c>
      <c r="AR58" s="8">
        <v>19203</v>
      </c>
      <c r="AS58" s="8">
        <v>107110</v>
      </c>
      <c r="AT58" s="8">
        <v>129362</v>
      </c>
      <c r="AU58" s="8">
        <v>1761</v>
      </c>
      <c r="AV58" s="8">
        <v>139583</v>
      </c>
      <c r="AW58" s="8">
        <v>158738</v>
      </c>
      <c r="AX58" s="8">
        <v>142536</v>
      </c>
      <c r="AY58" s="8">
        <v>573938</v>
      </c>
      <c r="AZ58" s="8">
        <v>2102</v>
      </c>
      <c r="BA58" s="8">
        <v>423</v>
      </c>
      <c r="BB58" s="8">
        <v>400795</v>
      </c>
    </row>
    <row r="59" spans="1:54" ht="15" customHeight="1">
      <c r="A59" s="7" t="s">
        <v>166</v>
      </c>
      <c r="B59" s="8">
        <v>1312</v>
      </c>
      <c r="C59" s="8">
        <v>2044</v>
      </c>
      <c r="D59" s="8">
        <v>1504</v>
      </c>
      <c r="E59" s="8">
        <v>2485</v>
      </c>
      <c r="F59" s="8">
        <v>11768</v>
      </c>
      <c r="G59" s="8">
        <v>12524</v>
      </c>
      <c r="H59" s="8">
        <v>2054</v>
      </c>
      <c r="I59" s="8">
        <v>31379</v>
      </c>
      <c r="J59" s="8">
        <v>440151</v>
      </c>
      <c r="K59" s="8">
        <v>823</v>
      </c>
      <c r="L59" s="8">
        <v>44238</v>
      </c>
      <c r="M59" s="8">
        <v>4552</v>
      </c>
      <c r="N59" s="8">
        <v>581813</v>
      </c>
      <c r="O59" s="8">
        <v>27457</v>
      </c>
      <c r="P59" s="8">
        <v>227200</v>
      </c>
      <c r="Q59" s="8">
        <v>28077</v>
      </c>
      <c r="R59" s="8">
        <v>1377</v>
      </c>
      <c r="S59" s="8">
        <v>34720</v>
      </c>
      <c r="T59" s="8">
        <v>999</v>
      </c>
      <c r="U59" s="8">
        <v>9926</v>
      </c>
      <c r="V59" s="8">
        <v>10585</v>
      </c>
      <c r="W59" s="8">
        <v>1943</v>
      </c>
      <c r="X59" s="8">
        <v>4</v>
      </c>
      <c r="Y59" s="8">
        <v>246</v>
      </c>
      <c r="Z59" s="8">
        <v>7431</v>
      </c>
      <c r="AA59" s="8">
        <v>154893</v>
      </c>
      <c r="AB59" s="8">
        <v>53380</v>
      </c>
      <c r="AC59" s="8">
        <v>1127</v>
      </c>
      <c r="AD59" s="8">
        <v>7002</v>
      </c>
      <c r="AE59" s="8">
        <v>134687</v>
      </c>
      <c r="AF59" s="8">
        <v>164</v>
      </c>
      <c r="AG59" s="8">
        <v>1650</v>
      </c>
      <c r="AH59" s="8">
        <v>8501</v>
      </c>
      <c r="AI59" s="8">
        <v>42207</v>
      </c>
      <c r="AJ59" s="8">
        <v>2618</v>
      </c>
      <c r="AK59" s="8">
        <v>4974</v>
      </c>
      <c r="AL59" s="8">
        <v>707069</v>
      </c>
      <c r="AM59" s="8">
        <v>15950</v>
      </c>
      <c r="AN59" s="8">
        <v>3615</v>
      </c>
      <c r="AO59" s="8">
        <v>3323</v>
      </c>
      <c r="AP59" s="8">
        <v>3837</v>
      </c>
      <c r="AQ59" s="8">
        <v>1514</v>
      </c>
      <c r="AR59" s="8">
        <v>396</v>
      </c>
      <c r="AS59" s="8">
        <v>39612</v>
      </c>
      <c r="AT59" s="8">
        <v>19363</v>
      </c>
      <c r="AU59" s="8">
        <v>310</v>
      </c>
      <c r="AV59" s="8">
        <v>125</v>
      </c>
      <c r="AW59" s="8">
        <v>63080</v>
      </c>
      <c r="AX59" s="8">
        <v>4396</v>
      </c>
      <c r="AY59" s="8">
        <v>36969</v>
      </c>
      <c r="AZ59" s="8">
        <v>245</v>
      </c>
      <c r="BA59" s="8">
        <v>132</v>
      </c>
      <c r="BB59" s="8">
        <v>15107</v>
      </c>
    </row>
    <row r="60" spans="1:54" ht="15" customHeight="1">
      <c r="A60" s="7" t="s">
        <v>167</v>
      </c>
      <c r="B60" s="8">
        <v>44891</v>
      </c>
      <c r="C60" s="8">
        <v>1081</v>
      </c>
      <c r="D60" s="8">
        <v>3302</v>
      </c>
      <c r="E60" s="8">
        <v>1538</v>
      </c>
      <c r="F60" s="8">
        <v>10543</v>
      </c>
      <c r="G60" s="8">
        <v>93045</v>
      </c>
      <c r="H60" s="8">
        <v>20511</v>
      </c>
      <c r="I60" s="8">
        <v>126516</v>
      </c>
      <c r="J60" s="8">
        <v>20261</v>
      </c>
      <c r="K60" s="8">
        <v>2134</v>
      </c>
      <c r="L60" s="8">
        <v>24106</v>
      </c>
      <c r="M60" s="8">
        <v>13086</v>
      </c>
      <c r="N60" s="8">
        <v>2742738</v>
      </c>
      <c r="O60" s="8">
        <v>985539</v>
      </c>
      <c r="P60" s="8">
        <v>669547</v>
      </c>
      <c r="Q60" s="8">
        <v>146932</v>
      </c>
      <c r="R60" s="8">
        <v>2203</v>
      </c>
      <c r="S60" s="8">
        <v>130239</v>
      </c>
      <c r="T60" s="8">
        <v>26427</v>
      </c>
      <c r="U60" s="8">
        <v>13575</v>
      </c>
      <c r="V60" s="8">
        <v>59036</v>
      </c>
      <c r="W60" s="8">
        <v>7218</v>
      </c>
      <c r="X60" s="8">
        <v>13089</v>
      </c>
      <c r="Y60" s="8">
        <v>596</v>
      </c>
      <c r="Z60" s="8">
        <v>155626</v>
      </c>
      <c r="AA60" s="8">
        <v>698101</v>
      </c>
      <c r="AB60" s="8">
        <v>45611</v>
      </c>
      <c r="AC60" s="8">
        <v>192950</v>
      </c>
      <c r="AD60" s="8">
        <v>612469</v>
      </c>
      <c r="AE60" s="8">
        <v>765099</v>
      </c>
      <c r="AF60" s="8">
        <v>1327</v>
      </c>
      <c r="AG60" s="8">
        <v>1133</v>
      </c>
      <c r="AH60" s="8">
        <v>11652</v>
      </c>
      <c r="AI60" s="8">
        <v>88758</v>
      </c>
      <c r="AJ60" s="8">
        <v>18924</v>
      </c>
      <c r="AK60" s="8">
        <v>4313</v>
      </c>
      <c r="AL60" s="8">
        <v>1345583</v>
      </c>
      <c r="AM60" s="8">
        <v>207792</v>
      </c>
      <c r="AN60" s="8">
        <v>17182</v>
      </c>
      <c r="AO60" s="8">
        <v>11832</v>
      </c>
      <c r="AP60" s="8">
        <v>70018</v>
      </c>
      <c r="AQ60" s="8">
        <v>2098</v>
      </c>
      <c r="AR60" s="8">
        <v>1736</v>
      </c>
      <c r="AS60" s="8">
        <v>26399</v>
      </c>
      <c r="AT60" s="8">
        <v>29832</v>
      </c>
      <c r="AU60" s="8">
        <v>1451</v>
      </c>
      <c r="AV60" s="8">
        <v>138458</v>
      </c>
      <c r="AW60" s="8">
        <v>54255</v>
      </c>
      <c r="AX60" s="8">
        <v>19132</v>
      </c>
      <c r="AY60" s="8">
        <v>112514</v>
      </c>
      <c r="AZ60" s="8">
        <v>47</v>
      </c>
      <c r="BA60" s="8">
        <v>219</v>
      </c>
      <c r="BB60" s="8">
        <v>63744</v>
      </c>
    </row>
    <row r="61" spans="1:54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3629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104</v>
      </c>
      <c r="AF61" s="8">
        <v>0</v>
      </c>
      <c r="AG61" s="8">
        <v>0</v>
      </c>
      <c r="AH61" s="8">
        <v>0</v>
      </c>
      <c r="AI61" s="8">
        <v>729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</row>
    <row r="62" spans="1:54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8468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602</v>
      </c>
      <c r="AF62" s="8">
        <v>0</v>
      </c>
      <c r="AG62" s="8">
        <v>0</v>
      </c>
      <c r="AH62" s="8">
        <v>0</v>
      </c>
      <c r="AI62" s="8">
        <v>3973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</row>
    <row r="63" spans="1:54" ht="15" customHeight="1">
      <c r="A63" s="7" t="s">
        <v>170</v>
      </c>
      <c r="B63" s="8">
        <v>589</v>
      </c>
      <c r="C63" s="8">
        <v>212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250</v>
      </c>
      <c r="L63" s="8">
        <v>0</v>
      </c>
      <c r="M63" s="8">
        <v>0</v>
      </c>
      <c r="N63" s="8">
        <v>193357</v>
      </c>
      <c r="O63" s="8">
        <v>4797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722</v>
      </c>
      <c r="V63" s="8">
        <v>0</v>
      </c>
      <c r="W63" s="8">
        <v>498</v>
      </c>
      <c r="X63" s="8">
        <v>0</v>
      </c>
      <c r="Y63" s="8">
        <v>0</v>
      </c>
      <c r="Z63" s="8">
        <v>3198</v>
      </c>
      <c r="AA63" s="8">
        <v>17159</v>
      </c>
      <c r="AB63" s="8">
        <v>0</v>
      </c>
      <c r="AC63" s="8">
        <v>0</v>
      </c>
      <c r="AD63" s="8">
        <v>0</v>
      </c>
      <c r="AE63" s="8">
        <v>1595</v>
      </c>
      <c r="AF63" s="8">
        <v>891</v>
      </c>
      <c r="AG63" s="8">
        <v>0</v>
      </c>
      <c r="AH63" s="8">
        <v>0</v>
      </c>
      <c r="AI63" s="8">
        <v>51</v>
      </c>
      <c r="AJ63" s="8">
        <v>0</v>
      </c>
      <c r="AK63" s="8">
        <v>0</v>
      </c>
      <c r="AL63" s="8">
        <v>23149</v>
      </c>
      <c r="AM63" s="8">
        <v>0</v>
      </c>
      <c r="AN63" s="8">
        <v>212</v>
      </c>
      <c r="AO63" s="8">
        <v>0</v>
      </c>
      <c r="AP63" s="8">
        <v>0</v>
      </c>
      <c r="AQ63" s="8">
        <v>0</v>
      </c>
      <c r="AR63" s="8">
        <v>248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1111</v>
      </c>
    </row>
    <row r="64" spans="1:54" ht="15" customHeight="1">
      <c r="A64" s="7" t="s">
        <v>171</v>
      </c>
      <c r="B64" s="8">
        <v>0</v>
      </c>
      <c r="C64" s="8">
        <v>262</v>
      </c>
      <c r="D64" s="8">
        <v>436</v>
      </c>
      <c r="E64" s="8">
        <v>1807</v>
      </c>
      <c r="F64" s="8">
        <v>8847</v>
      </c>
      <c r="G64" s="8">
        <v>28336</v>
      </c>
      <c r="H64" s="8">
        <v>200</v>
      </c>
      <c r="I64" s="8">
        <v>43833</v>
      </c>
      <c r="J64" s="8">
        <v>13046</v>
      </c>
      <c r="K64" s="8">
        <v>455</v>
      </c>
      <c r="L64" s="8">
        <v>27196</v>
      </c>
      <c r="M64" s="8">
        <v>10336</v>
      </c>
      <c r="N64" s="8">
        <v>512620</v>
      </c>
      <c r="O64" s="8">
        <v>3147</v>
      </c>
      <c r="P64" s="8">
        <v>383812</v>
      </c>
      <c r="Q64" s="8">
        <v>4541</v>
      </c>
      <c r="R64" s="8">
        <v>2</v>
      </c>
      <c r="S64" s="8">
        <v>50116</v>
      </c>
      <c r="T64" s="8">
        <v>802</v>
      </c>
      <c r="U64" s="8">
        <v>23043</v>
      </c>
      <c r="V64" s="8">
        <v>33214</v>
      </c>
      <c r="W64" s="8">
        <v>3123</v>
      </c>
      <c r="X64" s="8">
        <v>498</v>
      </c>
      <c r="Y64" s="8">
        <v>229</v>
      </c>
      <c r="Z64" s="8">
        <v>2546</v>
      </c>
      <c r="AA64" s="8">
        <v>206577</v>
      </c>
      <c r="AB64" s="8">
        <v>36489</v>
      </c>
      <c r="AC64" s="8">
        <v>870</v>
      </c>
      <c r="AD64" s="8">
        <v>7044</v>
      </c>
      <c r="AE64" s="8">
        <v>390275</v>
      </c>
      <c r="AF64" s="8">
        <v>6215</v>
      </c>
      <c r="AG64" s="8">
        <v>0</v>
      </c>
      <c r="AH64" s="8">
        <v>8603</v>
      </c>
      <c r="AI64" s="8">
        <v>75976</v>
      </c>
      <c r="AJ64" s="8">
        <v>386</v>
      </c>
      <c r="AK64" s="8">
        <v>5817</v>
      </c>
      <c r="AL64" s="8">
        <v>426933</v>
      </c>
      <c r="AM64" s="8">
        <v>125375</v>
      </c>
      <c r="AN64" s="8">
        <v>11955</v>
      </c>
      <c r="AO64" s="8">
        <v>4787</v>
      </c>
      <c r="AP64" s="8">
        <v>11767</v>
      </c>
      <c r="AQ64" s="8">
        <v>1147</v>
      </c>
      <c r="AR64" s="8">
        <v>351</v>
      </c>
      <c r="AS64" s="8">
        <v>10647</v>
      </c>
      <c r="AT64" s="8">
        <v>17223</v>
      </c>
      <c r="AU64" s="8">
        <v>0</v>
      </c>
      <c r="AV64" s="8">
        <v>1000</v>
      </c>
      <c r="AW64" s="8">
        <v>5902</v>
      </c>
      <c r="AX64" s="8">
        <v>4491</v>
      </c>
      <c r="AY64" s="8">
        <v>70310</v>
      </c>
      <c r="AZ64" s="8">
        <v>1810</v>
      </c>
      <c r="BA64" s="8">
        <v>72</v>
      </c>
      <c r="BB64" s="8">
        <v>58964</v>
      </c>
    </row>
    <row r="65" spans="1:54" ht="15" customHeight="1">
      <c r="A65" s="7" t="s">
        <v>172</v>
      </c>
      <c r="B65" s="8">
        <v>0</v>
      </c>
      <c r="C65" s="8">
        <v>365</v>
      </c>
      <c r="D65" s="8">
        <v>0</v>
      </c>
      <c r="E65" s="8">
        <v>0</v>
      </c>
      <c r="F65" s="8">
        <v>0</v>
      </c>
      <c r="G65" s="8">
        <v>127</v>
      </c>
      <c r="H65" s="8">
        <v>0</v>
      </c>
      <c r="I65" s="8">
        <v>1854</v>
      </c>
      <c r="J65" s="8">
        <v>1836</v>
      </c>
      <c r="K65" s="8">
        <v>140</v>
      </c>
      <c r="L65" s="8">
        <v>65</v>
      </c>
      <c r="M65" s="8">
        <v>0</v>
      </c>
      <c r="N65" s="8">
        <v>310405</v>
      </c>
      <c r="O65" s="8">
        <v>9583</v>
      </c>
      <c r="P65" s="8">
        <v>126364</v>
      </c>
      <c r="Q65" s="8">
        <v>10973</v>
      </c>
      <c r="R65" s="8">
        <v>0</v>
      </c>
      <c r="S65" s="8">
        <v>4952</v>
      </c>
      <c r="T65" s="8">
        <v>0</v>
      </c>
      <c r="U65" s="8">
        <v>22085</v>
      </c>
      <c r="V65" s="8">
        <v>0</v>
      </c>
      <c r="W65" s="8">
        <v>992</v>
      </c>
      <c r="X65" s="8">
        <v>0</v>
      </c>
      <c r="Y65" s="8">
        <v>0</v>
      </c>
      <c r="Z65" s="8">
        <v>923</v>
      </c>
      <c r="AA65" s="8">
        <v>1933</v>
      </c>
      <c r="AB65" s="8">
        <v>15500</v>
      </c>
      <c r="AC65" s="8">
        <v>30</v>
      </c>
      <c r="AD65" s="8">
        <v>1987</v>
      </c>
      <c r="AE65" s="8">
        <v>123177</v>
      </c>
      <c r="AF65" s="8">
        <v>0</v>
      </c>
      <c r="AG65" s="8">
        <v>0</v>
      </c>
      <c r="AH65" s="8">
        <v>0</v>
      </c>
      <c r="AI65" s="8">
        <v>56012</v>
      </c>
      <c r="AJ65" s="8">
        <v>276</v>
      </c>
      <c r="AK65" s="8">
        <v>0</v>
      </c>
      <c r="AL65" s="8">
        <v>112061</v>
      </c>
      <c r="AM65" s="8">
        <v>0</v>
      </c>
      <c r="AN65" s="8">
        <v>1397</v>
      </c>
      <c r="AO65" s="8">
        <v>20</v>
      </c>
      <c r="AP65" s="8">
        <v>0</v>
      </c>
      <c r="AQ65" s="8">
        <v>0</v>
      </c>
      <c r="AR65" s="8">
        <v>261</v>
      </c>
      <c r="AS65" s="8">
        <v>0</v>
      </c>
      <c r="AT65" s="8">
        <v>0</v>
      </c>
      <c r="AU65" s="8">
        <v>0</v>
      </c>
      <c r="AV65" s="8">
        <v>0</v>
      </c>
      <c r="AW65" s="8">
        <v>536</v>
      </c>
      <c r="AX65" s="8">
        <v>0</v>
      </c>
      <c r="AY65" s="8">
        <v>4265</v>
      </c>
      <c r="AZ65" s="8">
        <v>0</v>
      </c>
      <c r="BA65" s="8">
        <v>0</v>
      </c>
      <c r="BB65" s="8">
        <v>0</v>
      </c>
    </row>
    <row r="66" spans="1:54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9976</v>
      </c>
      <c r="G66" s="8">
        <v>112380</v>
      </c>
      <c r="H66" s="8">
        <v>7500</v>
      </c>
      <c r="I66" s="8">
        <v>153597</v>
      </c>
      <c r="J66" s="8">
        <v>0</v>
      </c>
      <c r="K66" s="8">
        <v>0</v>
      </c>
      <c r="L66" s="8">
        <v>69000</v>
      </c>
      <c r="M66" s="8">
        <v>29976</v>
      </c>
      <c r="N66" s="8">
        <v>3123258</v>
      </c>
      <c r="O66" s="8">
        <v>27976</v>
      </c>
      <c r="P66" s="8">
        <v>1651558</v>
      </c>
      <c r="Q66" s="8">
        <v>59880</v>
      </c>
      <c r="R66" s="8">
        <v>0</v>
      </c>
      <c r="S66" s="8">
        <v>174820</v>
      </c>
      <c r="T66" s="8">
        <v>0</v>
      </c>
      <c r="U66" s="8">
        <v>112308</v>
      </c>
      <c r="V66" s="8">
        <v>24964</v>
      </c>
      <c r="W66" s="8">
        <v>0</v>
      </c>
      <c r="X66" s="8">
        <v>0</v>
      </c>
      <c r="Y66" s="8">
        <v>0</v>
      </c>
      <c r="Z66" s="8">
        <v>44742</v>
      </c>
      <c r="AA66" s="8">
        <v>775949</v>
      </c>
      <c r="AB66" s="8">
        <v>100000</v>
      </c>
      <c r="AC66" s="8">
        <v>7482</v>
      </c>
      <c r="AD66" s="8">
        <v>32385</v>
      </c>
      <c r="AE66" s="8">
        <v>671269</v>
      </c>
      <c r="AF66" s="8">
        <v>0</v>
      </c>
      <c r="AG66" s="8">
        <v>0</v>
      </c>
      <c r="AH66" s="8">
        <v>0</v>
      </c>
      <c r="AI66" s="8">
        <v>166686</v>
      </c>
      <c r="AJ66" s="8">
        <v>0</v>
      </c>
      <c r="AK66" s="8">
        <v>0</v>
      </c>
      <c r="AL66" s="8">
        <v>1602220</v>
      </c>
      <c r="AM66" s="8">
        <v>437606</v>
      </c>
      <c r="AN66" s="8">
        <v>25487</v>
      </c>
      <c r="AO66" s="8">
        <v>599</v>
      </c>
      <c r="AP66" s="8">
        <v>32494</v>
      </c>
      <c r="AQ66" s="8">
        <v>0</v>
      </c>
      <c r="AR66" s="8">
        <v>16211</v>
      </c>
      <c r="AS66" s="8">
        <v>29952</v>
      </c>
      <c r="AT66" s="8">
        <v>62944</v>
      </c>
      <c r="AU66" s="8">
        <v>0</v>
      </c>
      <c r="AV66" s="8">
        <v>0</v>
      </c>
      <c r="AW66" s="8">
        <v>34964</v>
      </c>
      <c r="AX66" s="8">
        <v>38753</v>
      </c>
      <c r="AY66" s="8">
        <v>349880</v>
      </c>
      <c r="AZ66" s="8">
        <v>0</v>
      </c>
      <c r="BA66" s="8">
        <v>0</v>
      </c>
      <c r="BB66" s="8">
        <v>261869</v>
      </c>
    </row>
    <row r="67" spans="1:54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42186</v>
      </c>
      <c r="J67" s="8">
        <v>0</v>
      </c>
      <c r="K67" s="8">
        <v>0</v>
      </c>
      <c r="L67" s="8">
        <v>8074</v>
      </c>
      <c r="M67" s="8">
        <v>0</v>
      </c>
      <c r="N67" s="8">
        <v>1493463</v>
      </c>
      <c r="O67" s="8">
        <v>0</v>
      </c>
      <c r="P67" s="8">
        <v>617867</v>
      </c>
      <c r="Q67" s="8">
        <v>5687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262947</v>
      </c>
      <c r="AB67" s="8">
        <v>2285</v>
      </c>
      <c r="AC67" s="8">
        <v>1196</v>
      </c>
      <c r="AD67" s="8">
        <v>0</v>
      </c>
      <c r="AE67" s="8">
        <v>277662</v>
      </c>
      <c r="AF67" s="8">
        <v>0</v>
      </c>
      <c r="AG67" s="8">
        <v>0</v>
      </c>
      <c r="AH67" s="8">
        <v>0</v>
      </c>
      <c r="AI67" s="8">
        <v>43</v>
      </c>
      <c r="AJ67" s="8">
        <v>0</v>
      </c>
      <c r="AK67" s="8">
        <v>0</v>
      </c>
      <c r="AL67" s="8">
        <v>34538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500</v>
      </c>
      <c r="AT67" s="8">
        <v>0</v>
      </c>
      <c r="AU67" s="8">
        <v>0</v>
      </c>
      <c r="AV67" s="8">
        <v>0</v>
      </c>
      <c r="AW67" s="8">
        <v>1</v>
      </c>
      <c r="AX67" s="8">
        <v>75764</v>
      </c>
      <c r="AY67" s="8">
        <v>0</v>
      </c>
      <c r="AZ67" s="8">
        <v>0</v>
      </c>
      <c r="BA67" s="8">
        <v>0</v>
      </c>
      <c r="BB67" s="8">
        <v>0</v>
      </c>
    </row>
    <row r="68" spans="1:54" ht="15" customHeight="1">
      <c r="A68" s="5" t="s">
        <v>175</v>
      </c>
      <c r="B68" s="6">
        <v>2432</v>
      </c>
      <c r="C68" s="6">
        <v>19175</v>
      </c>
      <c r="D68" s="6">
        <v>49983</v>
      </c>
      <c r="E68" s="6">
        <v>28395</v>
      </c>
      <c r="F68" s="6">
        <v>83347</v>
      </c>
      <c r="G68" s="6">
        <v>268286</v>
      </c>
      <c r="H68" s="6">
        <v>24445</v>
      </c>
      <c r="I68" s="6">
        <v>333649</v>
      </c>
      <c r="J68" s="6">
        <v>75175</v>
      </c>
      <c r="K68" s="6">
        <v>51313</v>
      </c>
      <c r="L68" s="6">
        <v>188707</v>
      </c>
      <c r="M68" s="6">
        <v>85685</v>
      </c>
      <c r="N68" s="6">
        <v>2851208</v>
      </c>
      <c r="O68" s="6">
        <v>188499</v>
      </c>
      <c r="P68" s="6">
        <v>2096125</v>
      </c>
      <c r="Q68" s="6">
        <v>179373</v>
      </c>
      <c r="R68" s="6">
        <v>30755</v>
      </c>
      <c r="S68" s="6">
        <v>303128</v>
      </c>
      <c r="T68" s="6">
        <v>88037</v>
      </c>
      <c r="U68" s="6">
        <v>130160</v>
      </c>
      <c r="V68" s="6">
        <v>280338</v>
      </c>
      <c r="W68" s="6">
        <v>5647</v>
      </c>
      <c r="X68" s="6">
        <v>209457</v>
      </c>
      <c r="Y68" s="6">
        <v>38697</v>
      </c>
      <c r="Z68" s="6">
        <v>36968</v>
      </c>
      <c r="AA68" s="6">
        <v>1227290</v>
      </c>
      <c r="AB68" s="6">
        <v>296556</v>
      </c>
      <c r="AC68" s="6">
        <v>144464</v>
      </c>
      <c r="AD68" s="6">
        <v>136279</v>
      </c>
      <c r="AE68" s="6">
        <v>1499219</v>
      </c>
      <c r="AF68" s="6">
        <v>-13891</v>
      </c>
      <c r="AG68" s="6">
        <v>9344</v>
      </c>
      <c r="AH68" s="6">
        <v>180009</v>
      </c>
      <c r="AI68" s="6">
        <v>566467</v>
      </c>
      <c r="AJ68" s="6">
        <v>-2481</v>
      </c>
      <c r="AK68" s="6">
        <v>32979</v>
      </c>
      <c r="AL68" s="6">
        <v>3602819</v>
      </c>
      <c r="AM68" s="6">
        <v>646830</v>
      </c>
      <c r="AN68" s="6">
        <v>44213</v>
      </c>
      <c r="AO68" s="6">
        <v>44498</v>
      </c>
      <c r="AP68" s="6">
        <v>74836</v>
      </c>
      <c r="AQ68" s="6">
        <v>22553</v>
      </c>
      <c r="AR68" s="6">
        <v>24802</v>
      </c>
      <c r="AS68" s="6">
        <v>144580</v>
      </c>
      <c r="AT68" s="6">
        <v>103111</v>
      </c>
      <c r="AU68" s="6">
        <v>23671</v>
      </c>
      <c r="AV68" s="6">
        <v>181377</v>
      </c>
      <c r="AW68" s="6">
        <v>53013</v>
      </c>
      <c r="AX68" s="6">
        <v>316722</v>
      </c>
      <c r="AY68" s="6">
        <v>595704</v>
      </c>
      <c r="AZ68" s="6">
        <v>4364</v>
      </c>
      <c r="BA68" s="6">
        <v>26481</v>
      </c>
      <c r="BB68" s="6">
        <v>317118</v>
      </c>
    </row>
    <row r="69" spans="1:54" ht="15" customHeight="1">
      <c r="A69" s="7" t="s">
        <v>176</v>
      </c>
      <c r="B69" s="8">
        <v>0</v>
      </c>
      <c r="C69" s="8">
        <v>23500</v>
      </c>
      <c r="D69" s="8">
        <v>47500</v>
      </c>
      <c r="E69" s="8">
        <v>17500</v>
      </c>
      <c r="F69" s="8">
        <v>43000</v>
      </c>
      <c r="G69" s="8">
        <v>240000</v>
      </c>
      <c r="H69" s="8">
        <v>20000</v>
      </c>
      <c r="I69" s="8">
        <v>200000</v>
      </c>
      <c r="J69" s="8">
        <v>39904</v>
      </c>
      <c r="K69" s="8">
        <v>39355</v>
      </c>
      <c r="L69" s="8">
        <v>125000</v>
      </c>
      <c r="M69" s="8">
        <v>51892</v>
      </c>
      <c r="N69" s="8">
        <v>3257401</v>
      </c>
      <c r="O69" s="8">
        <v>75000</v>
      </c>
      <c r="P69" s="8">
        <v>1500000</v>
      </c>
      <c r="Q69" s="8">
        <v>70000</v>
      </c>
      <c r="R69" s="8">
        <v>55000</v>
      </c>
      <c r="S69" s="8">
        <v>150000</v>
      </c>
      <c r="T69" s="8">
        <v>75083</v>
      </c>
      <c r="U69" s="8">
        <v>157000</v>
      </c>
      <c r="V69" s="8">
        <v>175928</v>
      </c>
      <c r="W69" s="8">
        <v>0</v>
      </c>
      <c r="X69" s="8">
        <v>57238</v>
      </c>
      <c r="Y69" s="8">
        <v>35000</v>
      </c>
      <c r="Z69" s="8">
        <v>20000</v>
      </c>
      <c r="AA69" s="8">
        <v>760000</v>
      </c>
      <c r="AB69" s="8">
        <v>280000</v>
      </c>
      <c r="AC69" s="8">
        <v>125000</v>
      </c>
      <c r="AD69" s="8">
        <v>26250</v>
      </c>
      <c r="AE69" s="8">
        <v>529138</v>
      </c>
      <c r="AF69" s="8">
        <v>0</v>
      </c>
      <c r="AG69" s="8">
        <v>4988</v>
      </c>
      <c r="AH69" s="8">
        <v>81250</v>
      </c>
      <c r="AI69" s="8">
        <v>559385</v>
      </c>
      <c r="AJ69" s="8">
        <v>67500</v>
      </c>
      <c r="AK69" s="8">
        <v>17500</v>
      </c>
      <c r="AL69" s="8">
        <v>2450000</v>
      </c>
      <c r="AM69" s="8">
        <v>280000</v>
      </c>
      <c r="AN69" s="8">
        <v>35090</v>
      </c>
      <c r="AO69" s="8">
        <v>33000</v>
      </c>
      <c r="AP69" s="8">
        <v>49620</v>
      </c>
      <c r="AQ69" s="8">
        <v>18250</v>
      </c>
      <c r="AR69" s="8">
        <v>40000</v>
      </c>
      <c r="AS69" s="8">
        <v>75000</v>
      </c>
      <c r="AT69" s="8">
        <v>80000</v>
      </c>
      <c r="AU69" s="8">
        <v>17458</v>
      </c>
      <c r="AV69" s="8">
        <v>172238</v>
      </c>
      <c r="AW69" s="8">
        <v>37500</v>
      </c>
      <c r="AX69" s="8">
        <v>317924</v>
      </c>
      <c r="AY69" s="8">
        <v>405000</v>
      </c>
      <c r="AZ69" s="8">
        <v>6000</v>
      </c>
      <c r="BA69" s="8">
        <v>17500</v>
      </c>
      <c r="BB69" s="8">
        <v>155580</v>
      </c>
    </row>
    <row r="70" spans="1:54" ht="15" customHeight="1">
      <c r="A70" s="7" t="s">
        <v>177</v>
      </c>
      <c r="B70" s="8">
        <v>0</v>
      </c>
      <c r="C70" s="8">
        <v>786</v>
      </c>
      <c r="D70" s="8">
        <v>0</v>
      </c>
      <c r="E70" s="8">
        <v>6681</v>
      </c>
      <c r="F70" s="8">
        <v>348</v>
      </c>
      <c r="G70" s="8">
        <v>451</v>
      </c>
      <c r="H70" s="8">
        <v>0</v>
      </c>
      <c r="I70" s="8">
        <v>58214</v>
      </c>
      <c r="J70" s="8">
        <v>0</v>
      </c>
      <c r="K70" s="8">
        <v>0</v>
      </c>
      <c r="L70" s="8">
        <v>7008</v>
      </c>
      <c r="M70" s="8">
        <v>0</v>
      </c>
      <c r="N70" s="8">
        <v>674435</v>
      </c>
      <c r="O70" s="8">
        <v>0</v>
      </c>
      <c r="P70" s="8">
        <v>300000</v>
      </c>
      <c r="Q70" s="8">
        <v>8796</v>
      </c>
      <c r="R70" s="8">
        <v>0</v>
      </c>
      <c r="S70" s="8">
        <v>0</v>
      </c>
      <c r="T70" s="8">
        <v>7364</v>
      </c>
      <c r="U70" s="8">
        <v>0</v>
      </c>
      <c r="V70" s="8">
        <v>9913</v>
      </c>
      <c r="W70" s="8">
        <v>0</v>
      </c>
      <c r="X70" s="8">
        <v>0</v>
      </c>
      <c r="Y70" s="8">
        <v>3400</v>
      </c>
      <c r="Z70" s="8">
        <v>0</v>
      </c>
      <c r="AA70" s="8">
        <v>231306</v>
      </c>
      <c r="AB70" s="8">
        <v>0</v>
      </c>
      <c r="AC70" s="8">
        <v>0</v>
      </c>
      <c r="AD70" s="8">
        <v>2357</v>
      </c>
      <c r="AE70" s="8">
        <v>1193363</v>
      </c>
      <c r="AF70" s="8">
        <v>0</v>
      </c>
      <c r="AG70" s="8">
        <v>0</v>
      </c>
      <c r="AH70" s="8">
        <v>0</v>
      </c>
      <c r="AI70" s="8">
        <v>0</v>
      </c>
      <c r="AJ70" s="8">
        <v>34766</v>
      </c>
      <c r="AK70" s="8">
        <v>0</v>
      </c>
      <c r="AL70" s="8">
        <v>0</v>
      </c>
      <c r="AM70" s="8">
        <v>163703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26197</v>
      </c>
    </row>
    <row r="71" spans="1:54" ht="15" customHeight="1">
      <c r="A71" s="7" t="s">
        <v>178</v>
      </c>
      <c r="B71" s="8">
        <v>0</v>
      </c>
      <c r="C71" s="8">
        <v>240</v>
      </c>
      <c r="D71" s="8">
        <v>1969</v>
      </c>
      <c r="E71" s="8">
        <v>420</v>
      </c>
      <c r="F71" s="8">
        <v>26565</v>
      </c>
      <c r="G71" s="8">
        <v>4645</v>
      </c>
      <c r="H71" s="8">
        <v>1332</v>
      </c>
      <c r="I71" s="8">
        <v>49220</v>
      </c>
      <c r="J71" s="8">
        <v>23595</v>
      </c>
      <c r="K71" s="8">
        <v>1435</v>
      </c>
      <c r="L71" s="8">
        <v>21010</v>
      </c>
      <c r="M71" s="8">
        <v>7707</v>
      </c>
      <c r="N71" s="8">
        <v>-1518282</v>
      </c>
      <c r="O71" s="8">
        <v>29806</v>
      </c>
      <c r="P71" s="8">
        <v>45880</v>
      </c>
      <c r="Q71" s="8">
        <v>23409</v>
      </c>
      <c r="R71" s="8">
        <v>0</v>
      </c>
      <c r="S71" s="8">
        <v>79276</v>
      </c>
      <c r="T71" s="8">
        <v>2116</v>
      </c>
      <c r="U71" s="8">
        <v>6025</v>
      </c>
      <c r="V71" s="8">
        <v>59425</v>
      </c>
      <c r="W71" s="8">
        <v>207</v>
      </c>
      <c r="X71" s="8">
        <v>26233</v>
      </c>
      <c r="Y71" s="8">
        <v>271</v>
      </c>
      <c r="Z71" s="8">
        <v>10985</v>
      </c>
      <c r="AA71" s="8">
        <v>72141</v>
      </c>
      <c r="AB71" s="8">
        <v>-18798</v>
      </c>
      <c r="AC71" s="8">
        <v>6508</v>
      </c>
      <c r="AD71" s="8">
        <v>70720</v>
      </c>
      <c r="AE71" s="8">
        <v>-609096</v>
      </c>
      <c r="AF71" s="8">
        <v>0</v>
      </c>
      <c r="AG71" s="8">
        <v>0</v>
      </c>
      <c r="AH71" s="8">
        <v>38496</v>
      </c>
      <c r="AI71" s="8">
        <v>153414</v>
      </c>
      <c r="AJ71" s="8">
        <v>-43950</v>
      </c>
      <c r="AK71" s="8">
        <v>10046</v>
      </c>
      <c r="AL71" s="8">
        <v>184388</v>
      </c>
      <c r="AM71" s="8">
        <v>31366</v>
      </c>
      <c r="AN71" s="8">
        <v>5430</v>
      </c>
      <c r="AO71" s="8">
        <v>8201</v>
      </c>
      <c r="AP71" s="8">
        <v>18762</v>
      </c>
      <c r="AQ71" s="8">
        <v>4241</v>
      </c>
      <c r="AR71" s="8">
        <v>490</v>
      </c>
      <c r="AS71" s="8">
        <v>9158</v>
      </c>
      <c r="AT71" s="8">
        <v>14073</v>
      </c>
      <c r="AU71" s="8">
        <v>1290</v>
      </c>
      <c r="AV71" s="8">
        <v>3978</v>
      </c>
      <c r="AW71" s="8">
        <v>4407</v>
      </c>
      <c r="AX71" s="8">
        <v>-24931</v>
      </c>
      <c r="AY71" s="8">
        <v>160808</v>
      </c>
      <c r="AZ71" s="8">
        <v>0</v>
      </c>
      <c r="BA71" s="8">
        <v>6958</v>
      </c>
      <c r="BB71" s="8">
        <v>67020</v>
      </c>
    </row>
    <row r="72" spans="1:54" ht="15" customHeight="1">
      <c r="A72" s="7" t="s">
        <v>179</v>
      </c>
      <c r="B72" s="8">
        <v>0</v>
      </c>
      <c r="C72" s="8">
        <v>397</v>
      </c>
      <c r="D72" s="8">
        <v>2</v>
      </c>
      <c r="E72" s="8">
        <v>0</v>
      </c>
      <c r="F72" s="8">
        <v>0</v>
      </c>
      <c r="G72" s="8">
        <v>0</v>
      </c>
      <c r="H72" s="8">
        <v>0</v>
      </c>
      <c r="I72" s="8">
        <v>1940</v>
      </c>
      <c r="J72" s="8">
        <v>379</v>
      </c>
      <c r="K72" s="8">
        <v>3624</v>
      </c>
      <c r="L72" s="8">
        <v>4951</v>
      </c>
      <c r="M72" s="8">
        <v>2190</v>
      </c>
      <c r="N72" s="8">
        <v>0</v>
      </c>
      <c r="O72" s="8">
        <v>43824</v>
      </c>
      <c r="P72" s="8">
        <v>0</v>
      </c>
      <c r="Q72" s="8">
        <v>14</v>
      </c>
      <c r="R72" s="8">
        <v>0</v>
      </c>
      <c r="S72" s="8">
        <v>4397</v>
      </c>
      <c r="T72" s="8">
        <v>0</v>
      </c>
      <c r="U72" s="8">
        <v>0</v>
      </c>
      <c r="V72" s="8">
        <v>3223</v>
      </c>
      <c r="W72" s="8">
        <v>0</v>
      </c>
      <c r="X72" s="8">
        <v>0</v>
      </c>
      <c r="Y72" s="8">
        <v>0</v>
      </c>
      <c r="Z72" s="8">
        <v>703</v>
      </c>
      <c r="AA72" s="8">
        <v>0</v>
      </c>
      <c r="AB72" s="8">
        <v>0</v>
      </c>
      <c r="AC72" s="8">
        <v>0</v>
      </c>
      <c r="AD72" s="8">
        <v>0</v>
      </c>
      <c r="AE72" s="8">
        <v>42577</v>
      </c>
      <c r="AF72" s="8">
        <v>0</v>
      </c>
      <c r="AG72" s="8">
        <v>0</v>
      </c>
      <c r="AH72" s="8">
        <v>4338</v>
      </c>
      <c r="AI72" s="8">
        <v>10133</v>
      </c>
      <c r="AJ72" s="8">
        <v>687</v>
      </c>
      <c r="AK72" s="8">
        <v>0</v>
      </c>
      <c r="AL72" s="8">
        <v>301179</v>
      </c>
      <c r="AM72" s="8">
        <v>23245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767</v>
      </c>
      <c r="AT72" s="8">
        <v>1004</v>
      </c>
      <c r="AU72" s="8">
        <v>854</v>
      </c>
      <c r="AV72" s="8">
        <v>0</v>
      </c>
      <c r="AW72" s="8">
        <v>0</v>
      </c>
      <c r="AX72" s="8">
        <v>0</v>
      </c>
      <c r="AY72" s="8">
        <v>8404</v>
      </c>
      <c r="AZ72" s="8">
        <v>0</v>
      </c>
      <c r="BA72" s="8">
        <v>0</v>
      </c>
      <c r="BB72" s="8">
        <v>2382</v>
      </c>
    </row>
    <row r="73" spans="1:54" ht="15" customHeight="1">
      <c r="A73" s="7" t="s">
        <v>180</v>
      </c>
      <c r="B73" s="8">
        <v>0</v>
      </c>
      <c r="C73" s="8">
        <v>-6215</v>
      </c>
      <c r="D73" s="8">
        <v>-397</v>
      </c>
      <c r="E73" s="8">
        <v>0</v>
      </c>
      <c r="F73" s="8">
        <v>0</v>
      </c>
      <c r="G73" s="8">
        <v>0</v>
      </c>
      <c r="H73" s="8">
        <v>0</v>
      </c>
      <c r="I73" s="8">
        <v>-1083</v>
      </c>
      <c r="J73" s="8">
        <v>4508</v>
      </c>
      <c r="K73" s="8">
        <v>3478</v>
      </c>
      <c r="L73" s="8">
        <v>23185</v>
      </c>
      <c r="M73" s="8">
        <v>17353</v>
      </c>
      <c r="N73" s="8">
        <v>0</v>
      </c>
      <c r="O73" s="8">
        <v>0</v>
      </c>
      <c r="P73" s="8">
        <v>0</v>
      </c>
      <c r="Q73" s="8">
        <v>50328</v>
      </c>
      <c r="R73" s="8">
        <v>-14053</v>
      </c>
      <c r="S73" s="8">
        <v>6120</v>
      </c>
      <c r="T73" s="8">
        <v>0</v>
      </c>
      <c r="U73" s="8">
        <v>-33360</v>
      </c>
      <c r="V73" s="8">
        <v>9414</v>
      </c>
      <c r="W73" s="8">
        <v>3563</v>
      </c>
      <c r="X73" s="8">
        <v>123524</v>
      </c>
      <c r="Y73" s="8">
        <v>0</v>
      </c>
      <c r="Z73" s="8">
        <v>0</v>
      </c>
      <c r="AA73" s="8">
        <v>0</v>
      </c>
      <c r="AB73" s="8">
        <v>2168</v>
      </c>
      <c r="AC73" s="8">
        <v>4762</v>
      </c>
      <c r="AD73" s="8">
        <v>15908</v>
      </c>
      <c r="AE73" s="8">
        <v>102014</v>
      </c>
      <c r="AF73" s="8">
        <v>-10873</v>
      </c>
      <c r="AG73" s="8">
        <v>1947</v>
      </c>
      <c r="AH73" s="8">
        <v>35818</v>
      </c>
      <c r="AI73" s="8">
        <v>-241302</v>
      </c>
      <c r="AJ73" s="8">
        <v>-57314</v>
      </c>
      <c r="AK73" s="8">
        <v>2660</v>
      </c>
      <c r="AL73" s="8">
        <v>0</v>
      </c>
      <c r="AM73" s="8">
        <v>96967</v>
      </c>
      <c r="AN73" s="8">
        <v>0</v>
      </c>
      <c r="AO73" s="8">
        <v>0</v>
      </c>
      <c r="AP73" s="8">
        <v>5044</v>
      </c>
      <c r="AQ73" s="8">
        <v>-2387</v>
      </c>
      <c r="AR73" s="8">
        <v>-17339</v>
      </c>
      <c r="AS73" s="8">
        <v>33732</v>
      </c>
      <c r="AT73" s="8">
        <v>0</v>
      </c>
      <c r="AU73" s="8">
        <v>3006</v>
      </c>
      <c r="AV73" s="8">
        <v>0</v>
      </c>
      <c r="AW73" s="8">
        <v>2539</v>
      </c>
      <c r="AX73" s="8">
        <v>0</v>
      </c>
      <c r="AY73" s="8">
        <v>0</v>
      </c>
      <c r="AZ73" s="8">
        <v>-2639</v>
      </c>
      <c r="BA73" s="8">
        <v>0</v>
      </c>
      <c r="BB73" s="8">
        <v>29192</v>
      </c>
    </row>
    <row r="74" spans="1:54" ht="15" customHeight="1">
      <c r="A74" s="9" t="s">
        <v>181</v>
      </c>
      <c r="B74" s="10">
        <v>2432</v>
      </c>
      <c r="C74" s="10">
        <v>467</v>
      </c>
      <c r="D74" s="10">
        <v>909</v>
      </c>
      <c r="E74" s="10">
        <v>3794</v>
      </c>
      <c r="F74" s="10">
        <v>13434</v>
      </c>
      <c r="G74" s="10">
        <v>23190</v>
      </c>
      <c r="H74" s="10">
        <v>3113</v>
      </c>
      <c r="I74" s="10">
        <v>25358</v>
      </c>
      <c r="J74" s="10">
        <v>6789</v>
      </c>
      <c r="K74" s="10">
        <v>3421</v>
      </c>
      <c r="L74" s="10">
        <v>7553</v>
      </c>
      <c r="M74" s="10">
        <v>6543</v>
      </c>
      <c r="N74" s="10">
        <v>437654</v>
      </c>
      <c r="O74" s="10">
        <v>39869</v>
      </c>
      <c r="P74" s="10">
        <v>250245</v>
      </c>
      <c r="Q74" s="10">
        <v>26826</v>
      </c>
      <c r="R74" s="10">
        <v>-10192</v>
      </c>
      <c r="S74" s="10">
        <v>63335</v>
      </c>
      <c r="T74" s="10">
        <v>3474</v>
      </c>
      <c r="U74" s="10">
        <v>495</v>
      </c>
      <c r="V74" s="10">
        <v>22435</v>
      </c>
      <c r="W74" s="10">
        <v>1877</v>
      </c>
      <c r="X74" s="10">
        <v>2462</v>
      </c>
      <c r="Y74" s="10">
        <v>26</v>
      </c>
      <c r="Z74" s="10">
        <v>5280</v>
      </c>
      <c r="AA74" s="10">
        <v>163843</v>
      </c>
      <c r="AB74" s="10">
        <v>33186</v>
      </c>
      <c r="AC74" s="10">
        <v>8194</v>
      </c>
      <c r="AD74" s="10">
        <v>21044</v>
      </c>
      <c r="AE74" s="10">
        <v>241223</v>
      </c>
      <c r="AF74" s="10">
        <v>-3018</v>
      </c>
      <c r="AG74" s="10">
        <v>2409</v>
      </c>
      <c r="AH74" s="10">
        <v>20107</v>
      </c>
      <c r="AI74" s="10">
        <v>84837</v>
      </c>
      <c r="AJ74" s="10">
        <v>-4170</v>
      </c>
      <c r="AK74" s="10">
        <v>2773</v>
      </c>
      <c r="AL74" s="10">
        <v>667252</v>
      </c>
      <c r="AM74" s="10">
        <v>51549</v>
      </c>
      <c r="AN74" s="10">
        <v>3693</v>
      </c>
      <c r="AO74" s="10">
        <v>3297</v>
      </c>
      <c r="AP74" s="10">
        <v>1410</v>
      </c>
      <c r="AQ74" s="10">
        <v>2449</v>
      </c>
      <c r="AR74" s="10">
        <v>1651</v>
      </c>
      <c r="AS74" s="10">
        <v>25923</v>
      </c>
      <c r="AT74" s="10">
        <v>8034</v>
      </c>
      <c r="AU74" s="10">
        <v>1063</v>
      </c>
      <c r="AV74" s="10">
        <v>5161</v>
      </c>
      <c r="AW74" s="10">
        <v>8567</v>
      </c>
      <c r="AX74" s="10">
        <v>23729</v>
      </c>
      <c r="AY74" s="10">
        <v>21492</v>
      </c>
      <c r="AZ74" s="10">
        <v>1003</v>
      </c>
      <c r="BA74" s="10">
        <v>2023</v>
      </c>
      <c r="BB74" s="10">
        <v>36747</v>
      </c>
    </row>
    <row r="75" spans="1:5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</sheetData>
  <sheetProtection/>
  <printOptions horizontalCentered="1" verticalCentered="1"/>
  <pageMargins left="0.66" right="0.35" top="0.5511811023622047" bottom="0.3937007874015748" header="0.2362204724409449" footer="0.2362204724409449"/>
  <pageSetup firstPageNumber="27" useFirstPageNumber="1" fitToHeight="6" fitToWidth="6" horizontalDpi="300" verticalDpi="300" orientation="portrait" paperSize="9" scale="71" r:id="rId1"/>
  <headerFooter alignWithMargins="0">
    <oddFooter>&amp;C&amp;"Times New Roman,Normal"&amp;14&amp;P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78"/>
  <sheetViews>
    <sheetView showGridLines="0" zoomScalePageLayoutView="0" workbookViewId="0" topLeftCell="A1">
      <selection activeCell="BC1" sqref="BC1:BC16384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10.421875" style="3" bestFit="1" customWidth="1"/>
    <col min="49" max="49" width="11.140625" style="3" customWidth="1"/>
    <col min="50" max="54" width="10.7109375" style="3" customWidth="1"/>
  </cols>
  <sheetData>
    <row r="1" spans="1:54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ht="12.75">
      <c r="A2" s="1" t="s">
        <v>395</v>
      </c>
    </row>
    <row r="5" ht="12.75">
      <c r="A5" s="1" t="s">
        <v>391</v>
      </c>
    </row>
    <row r="6" spans="2:54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</row>
    <row r="7" spans="2:54" ht="30" customHeight="1">
      <c r="B7" s="26" t="s">
        <v>386</v>
      </c>
      <c r="C7" s="26" t="s">
        <v>287</v>
      </c>
      <c r="D7" s="4" t="s">
        <v>368</v>
      </c>
      <c r="E7" s="4" t="s">
        <v>194</v>
      </c>
      <c r="F7" s="4" t="s">
        <v>375</v>
      </c>
      <c r="G7" s="4" t="s">
        <v>13</v>
      </c>
      <c r="H7" s="4" t="s">
        <v>371</v>
      </c>
      <c r="I7" s="4" t="s">
        <v>372</v>
      </c>
      <c r="J7" s="4" t="s">
        <v>65</v>
      </c>
      <c r="K7" s="4" t="s">
        <v>44</v>
      </c>
      <c r="L7" s="4" t="s">
        <v>357</v>
      </c>
      <c r="M7" s="4" t="s">
        <v>37</v>
      </c>
      <c r="N7" s="4" t="s">
        <v>12</v>
      </c>
      <c r="O7" s="4" t="s">
        <v>358</v>
      </c>
      <c r="P7" s="4" t="s">
        <v>190</v>
      </c>
      <c r="Q7" s="4" t="s">
        <v>191</v>
      </c>
      <c r="R7" s="4" t="s">
        <v>365</v>
      </c>
      <c r="S7" s="4" t="s">
        <v>40</v>
      </c>
      <c r="T7" s="4" t="s">
        <v>349</v>
      </c>
      <c r="U7" s="4" t="s">
        <v>69</v>
      </c>
      <c r="V7" s="4" t="s">
        <v>54</v>
      </c>
      <c r="W7" s="4" t="s">
        <v>382</v>
      </c>
      <c r="X7" s="4" t="s">
        <v>186</v>
      </c>
      <c r="Y7" s="4" t="s">
        <v>366</v>
      </c>
      <c r="Z7" s="4" t="s">
        <v>42</v>
      </c>
      <c r="AA7" s="4" t="s">
        <v>296</v>
      </c>
      <c r="AB7" s="4" t="s">
        <v>71</v>
      </c>
      <c r="AC7" s="4" t="s">
        <v>187</v>
      </c>
      <c r="AD7" s="4" t="s">
        <v>72</v>
      </c>
      <c r="AE7" s="4" t="s">
        <v>8</v>
      </c>
      <c r="AF7" s="4" t="s">
        <v>388</v>
      </c>
      <c r="AG7" s="4" t="s">
        <v>389</v>
      </c>
      <c r="AH7" s="4" t="s">
        <v>359</v>
      </c>
      <c r="AI7" s="4" t="s">
        <v>112</v>
      </c>
      <c r="AJ7" s="4" t="s">
        <v>189</v>
      </c>
      <c r="AK7" s="4" t="s">
        <v>188</v>
      </c>
      <c r="AL7" s="4" t="s">
        <v>10</v>
      </c>
      <c r="AM7" s="4" t="s">
        <v>38</v>
      </c>
      <c r="AN7" s="26" t="s">
        <v>111</v>
      </c>
      <c r="AO7" s="4" t="s">
        <v>363</v>
      </c>
      <c r="AP7" s="4" t="s">
        <v>373</v>
      </c>
      <c r="AQ7" s="4" t="s">
        <v>183</v>
      </c>
      <c r="AR7" s="4" t="s">
        <v>288</v>
      </c>
      <c r="AS7" s="4" t="s">
        <v>76</v>
      </c>
      <c r="AT7" s="4" t="s">
        <v>77</v>
      </c>
      <c r="AU7" s="4" t="s">
        <v>378</v>
      </c>
      <c r="AV7" s="26" t="s">
        <v>379</v>
      </c>
      <c r="AW7" s="26" t="s">
        <v>289</v>
      </c>
      <c r="AX7" s="4" t="s">
        <v>116</v>
      </c>
      <c r="AY7" s="4" t="s">
        <v>117</v>
      </c>
      <c r="AZ7" s="4" t="s">
        <v>364</v>
      </c>
      <c r="BA7" s="4" t="s">
        <v>367</v>
      </c>
      <c r="BB7" s="4" t="s">
        <v>298</v>
      </c>
    </row>
    <row r="8" spans="2:54" ht="15" customHeight="1">
      <c r="B8" s="19" t="s">
        <v>79</v>
      </c>
      <c r="C8" s="19"/>
      <c r="D8" s="19" t="s">
        <v>79</v>
      </c>
      <c r="E8" s="19" t="s">
        <v>79</v>
      </c>
      <c r="F8" s="19"/>
      <c r="G8" s="19" t="s">
        <v>79</v>
      </c>
      <c r="H8" s="19"/>
      <c r="I8" s="19"/>
      <c r="J8" s="19"/>
      <c r="K8" s="19" t="s">
        <v>79</v>
      </c>
      <c r="L8" s="19"/>
      <c r="M8" s="19" t="s">
        <v>79</v>
      </c>
      <c r="N8" s="19"/>
      <c r="O8" s="19"/>
      <c r="P8" s="19"/>
      <c r="Q8" s="19"/>
      <c r="R8" s="19" t="s">
        <v>79</v>
      </c>
      <c r="S8" s="19"/>
      <c r="T8" s="19"/>
      <c r="U8" s="19"/>
      <c r="V8" s="19"/>
      <c r="W8" s="19" t="s">
        <v>79</v>
      </c>
      <c r="X8" s="19" t="s">
        <v>79</v>
      </c>
      <c r="Y8" s="19" t="s">
        <v>79</v>
      </c>
      <c r="Z8" s="19" t="s">
        <v>79</v>
      </c>
      <c r="AA8" s="19"/>
      <c r="AB8" s="19"/>
      <c r="AC8" s="19"/>
      <c r="AD8" s="19" t="s">
        <v>79</v>
      </c>
      <c r="AE8" s="19"/>
      <c r="AF8" s="19" t="s">
        <v>79</v>
      </c>
      <c r="AG8" s="19" t="s">
        <v>79</v>
      </c>
      <c r="AH8" s="19"/>
      <c r="AI8" s="19"/>
      <c r="AJ8" s="19"/>
      <c r="AK8" s="19" t="s">
        <v>79</v>
      </c>
      <c r="AL8" s="19"/>
      <c r="AM8" s="19" t="s">
        <v>79</v>
      </c>
      <c r="AN8" s="19"/>
      <c r="AO8" s="19" t="s">
        <v>79</v>
      </c>
      <c r="AP8" s="19"/>
      <c r="AQ8" s="19" t="s">
        <v>79</v>
      </c>
      <c r="AR8" s="19" t="s">
        <v>79</v>
      </c>
      <c r="AS8" s="19"/>
      <c r="AT8" s="19"/>
      <c r="AU8" s="19" t="s">
        <v>79</v>
      </c>
      <c r="AV8" s="19" t="s">
        <v>79</v>
      </c>
      <c r="AW8" s="19"/>
      <c r="AX8" s="19"/>
      <c r="AY8" s="19" t="s">
        <v>79</v>
      </c>
      <c r="AZ8" s="19" t="s">
        <v>79</v>
      </c>
      <c r="BA8" s="19" t="s">
        <v>79</v>
      </c>
      <c r="BB8" s="19" t="s">
        <v>79</v>
      </c>
    </row>
    <row r="9" spans="1:54" ht="15" customHeight="1">
      <c r="A9" s="5" t="s">
        <v>16</v>
      </c>
      <c r="B9" s="6">
        <v>167912</v>
      </c>
      <c r="C9" s="6">
        <v>235571</v>
      </c>
      <c r="D9" s="6">
        <v>222773</v>
      </c>
      <c r="E9" s="6">
        <v>129959</v>
      </c>
      <c r="F9" s="6">
        <v>202458</v>
      </c>
      <c r="G9" s="6">
        <v>4673513</v>
      </c>
      <c r="H9" s="6">
        <v>335142</v>
      </c>
      <c r="I9" s="6">
        <v>5485136</v>
      </c>
      <c r="J9" s="6">
        <v>2555715</v>
      </c>
      <c r="K9" s="6">
        <v>415210</v>
      </c>
      <c r="L9" s="6">
        <v>3327238</v>
      </c>
      <c r="M9" s="6">
        <v>1150954</v>
      </c>
      <c r="N9" s="6">
        <v>65495771</v>
      </c>
      <c r="O9" s="6">
        <v>3830910</v>
      </c>
      <c r="P9" s="6">
        <v>40751815</v>
      </c>
      <c r="Q9" s="6">
        <v>961563</v>
      </c>
      <c r="R9" s="6">
        <v>219191</v>
      </c>
      <c r="S9" s="6">
        <v>8041510</v>
      </c>
      <c r="T9" s="6">
        <v>272084</v>
      </c>
      <c r="U9" s="6">
        <v>4286715</v>
      </c>
      <c r="V9" s="6">
        <v>3502417</v>
      </c>
      <c r="W9" s="6">
        <v>911098</v>
      </c>
      <c r="X9" s="6">
        <v>428056</v>
      </c>
      <c r="Y9" s="6">
        <v>92164</v>
      </c>
      <c r="Z9" s="6">
        <v>3181966</v>
      </c>
      <c r="AA9" s="6">
        <v>26656836</v>
      </c>
      <c r="AB9" s="6">
        <v>4367763</v>
      </c>
      <c r="AC9" s="6">
        <v>573079</v>
      </c>
      <c r="AD9" s="6">
        <v>1654735</v>
      </c>
      <c r="AE9" s="6">
        <v>26674512</v>
      </c>
      <c r="AF9" s="6">
        <v>286716</v>
      </c>
      <c r="AG9" s="6">
        <v>462186</v>
      </c>
      <c r="AH9" s="6">
        <v>849032</v>
      </c>
      <c r="AI9" s="6">
        <v>8072332</v>
      </c>
      <c r="AJ9" s="6">
        <v>57038</v>
      </c>
      <c r="AK9" s="6">
        <v>282075</v>
      </c>
      <c r="AL9" s="6">
        <v>71956278</v>
      </c>
      <c r="AM9" s="6">
        <v>13609647</v>
      </c>
      <c r="AN9" s="6">
        <v>688908</v>
      </c>
      <c r="AO9" s="6">
        <v>357185</v>
      </c>
      <c r="AP9" s="6">
        <v>6428884</v>
      </c>
      <c r="AQ9" s="6">
        <v>365534</v>
      </c>
      <c r="AR9" s="6">
        <v>123772</v>
      </c>
      <c r="AS9" s="6">
        <v>1006103</v>
      </c>
      <c r="AT9" s="6">
        <v>1590832</v>
      </c>
      <c r="AU9" s="6">
        <v>522230</v>
      </c>
      <c r="AV9" s="6">
        <v>7437542</v>
      </c>
      <c r="AW9" s="6">
        <v>757865</v>
      </c>
      <c r="AX9" s="6">
        <v>2082116</v>
      </c>
      <c r="AY9" s="6">
        <v>12006014</v>
      </c>
      <c r="AZ9" s="6">
        <v>292591</v>
      </c>
      <c r="BA9" s="6">
        <v>48417</v>
      </c>
      <c r="BB9" s="6">
        <v>5162023</v>
      </c>
    </row>
    <row r="10" spans="1:54" ht="15" customHeight="1">
      <c r="A10" s="7" t="s">
        <v>118</v>
      </c>
      <c r="B10" s="8">
        <v>31258</v>
      </c>
      <c r="C10" s="8">
        <v>4913</v>
      </c>
      <c r="D10" s="8">
        <v>12248</v>
      </c>
      <c r="E10" s="8">
        <v>2621</v>
      </c>
      <c r="F10" s="8">
        <v>20444</v>
      </c>
      <c r="G10" s="8">
        <v>167755</v>
      </c>
      <c r="H10" s="8">
        <v>6940</v>
      </c>
      <c r="I10" s="8">
        <v>235727</v>
      </c>
      <c r="J10" s="8">
        <v>66920</v>
      </c>
      <c r="K10" s="8">
        <v>6182</v>
      </c>
      <c r="L10" s="8">
        <v>129226</v>
      </c>
      <c r="M10" s="8">
        <v>43213</v>
      </c>
      <c r="N10" s="8">
        <v>1642464</v>
      </c>
      <c r="O10" s="8">
        <v>54231</v>
      </c>
      <c r="P10" s="8">
        <v>1332930</v>
      </c>
      <c r="Q10" s="8">
        <v>1802</v>
      </c>
      <c r="R10" s="8">
        <v>96907</v>
      </c>
      <c r="S10" s="8">
        <v>279649</v>
      </c>
      <c r="T10" s="8">
        <v>39678</v>
      </c>
      <c r="U10" s="8">
        <v>26400</v>
      </c>
      <c r="V10" s="8">
        <v>143859</v>
      </c>
      <c r="W10" s="8">
        <v>34256</v>
      </c>
      <c r="X10" s="8">
        <v>5258</v>
      </c>
      <c r="Y10" s="8">
        <v>654</v>
      </c>
      <c r="Z10" s="8">
        <v>59797</v>
      </c>
      <c r="AA10" s="8">
        <v>721423</v>
      </c>
      <c r="AB10" s="8">
        <v>614546</v>
      </c>
      <c r="AC10" s="8">
        <v>14318</v>
      </c>
      <c r="AD10" s="8">
        <v>26719</v>
      </c>
      <c r="AE10" s="8">
        <v>489040</v>
      </c>
      <c r="AF10" s="8">
        <v>1702</v>
      </c>
      <c r="AG10" s="8">
        <v>4029</v>
      </c>
      <c r="AH10" s="8">
        <v>5988</v>
      </c>
      <c r="AI10" s="8">
        <v>336762</v>
      </c>
      <c r="AJ10" s="8">
        <v>3627</v>
      </c>
      <c r="AK10" s="8">
        <v>15111</v>
      </c>
      <c r="AL10" s="8">
        <v>3583732</v>
      </c>
      <c r="AM10" s="8">
        <v>75190</v>
      </c>
      <c r="AN10" s="8">
        <v>12726</v>
      </c>
      <c r="AO10" s="8">
        <v>2308</v>
      </c>
      <c r="AP10" s="8">
        <v>169511</v>
      </c>
      <c r="AQ10" s="8">
        <v>7421</v>
      </c>
      <c r="AR10" s="8">
        <v>11739</v>
      </c>
      <c r="AS10" s="8">
        <v>37428</v>
      </c>
      <c r="AT10" s="8">
        <v>88889</v>
      </c>
      <c r="AU10" s="8">
        <v>9261</v>
      </c>
      <c r="AV10" s="8">
        <v>6991</v>
      </c>
      <c r="AW10" s="8">
        <v>9849</v>
      </c>
      <c r="AX10" s="8">
        <v>20614</v>
      </c>
      <c r="AY10" s="8">
        <v>347414</v>
      </c>
      <c r="AZ10" s="8">
        <v>7253</v>
      </c>
      <c r="BA10" s="8">
        <v>13064</v>
      </c>
      <c r="BB10" s="8">
        <v>96255</v>
      </c>
    </row>
    <row r="11" spans="1:54" ht="15" customHeight="1">
      <c r="A11" s="7" t="s">
        <v>119</v>
      </c>
      <c r="B11" s="8">
        <v>2374</v>
      </c>
      <c r="C11" s="8">
        <v>8</v>
      </c>
      <c r="D11" s="8">
        <v>1714</v>
      </c>
      <c r="E11" s="8">
        <v>752</v>
      </c>
      <c r="F11" s="8">
        <v>389</v>
      </c>
      <c r="G11" s="8">
        <v>111662</v>
      </c>
      <c r="H11" s="8">
        <v>447</v>
      </c>
      <c r="I11" s="8">
        <v>142491</v>
      </c>
      <c r="J11" s="8">
        <v>43635</v>
      </c>
      <c r="K11" s="8">
        <v>5782</v>
      </c>
      <c r="L11" s="8">
        <v>51076</v>
      </c>
      <c r="M11" s="8">
        <v>29997</v>
      </c>
      <c r="N11" s="8">
        <v>986329</v>
      </c>
      <c r="O11" s="8">
        <v>2681</v>
      </c>
      <c r="P11" s="8">
        <v>688367</v>
      </c>
      <c r="Q11" s="8">
        <v>189</v>
      </c>
      <c r="R11" s="8">
        <v>0</v>
      </c>
      <c r="S11" s="8">
        <v>175843</v>
      </c>
      <c r="T11" s="8">
        <v>3208</v>
      </c>
      <c r="U11" s="8">
        <v>23008</v>
      </c>
      <c r="V11" s="8">
        <v>99298</v>
      </c>
      <c r="W11" s="8">
        <v>8841</v>
      </c>
      <c r="X11" s="8">
        <v>0</v>
      </c>
      <c r="Y11" s="8">
        <v>509</v>
      </c>
      <c r="Z11" s="8">
        <v>18851</v>
      </c>
      <c r="AA11" s="8">
        <v>424347</v>
      </c>
      <c r="AB11" s="8">
        <v>457372</v>
      </c>
      <c r="AC11" s="8">
        <v>639</v>
      </c>
      <c r="AD11" s="8">
        <v>9564</v>
      </c>
      <c r="AE11" s="8">
        <v>196027</v>
      </c>
      <c r="AF11" s="8">
        <v>1068</v>
      </c>
      <c r="AG11" s="8">
        <v>1168</v>
      </c>
      <c r="AH11" s="8">
        <v>1060</v>
      </c>
      <c r="AI11" s="8">
        <v>211675</v>
      </c>
      <c r="AJ11" s="8">
        <v>422</v>
      </c>
      <c r="AK11" s="8">
        <v>43</v>
      </c>
      <c r="AL11" s="8">
        <v>2589278</v>
      </c>
      <c r="AM11" s="8">
        <v>41792</v>
      </c>
      <c r="AN11" s="8">
        <v>85</v>
      </c>
      <c r="AO11" s="8">
        <v>35</v>
      </c>
      <c r="AP11" s="8">
        <v>126221</v>
      </c>
      <c r="AQ11" s="8">
        <v>520</v>
      </c>
      <c r="AR11" s="8">
        <v>858</v>
      </c>
      <c r="AS11" s="8">
        <v>3744</v>
      </c>
      <c r="AT11" s="8">
        <v>39065</v>
      </c>
      <c r="AU11" s="8">
        <v>119</v>
      </c>
      <c r="AV11" s="8">
        <v>6912</v>
      </c>
      <c r="AW11" s="8">
        <v>97</v>
      </c>
      <c r="AX11" s="8">
        <v>13097</v>
      </c>
      <c r="AY11" s="8">
        <v>229065</v>
      </c>
      <c r="AZ11" s="8">
        <v>321</v>
      </c>
      <c r="BA11" s="8">
        <v>123</v>
      </c>
      <c r="BB11" s="8">
        <v>43371</v>
      </c>
    </row>
    <row r="12" spans="1:54" ht="15" customHeight="1">
      <c r="A12" s="7" t="s">
        <v>120</v>
      </c>
      <c r="B12" s="8">
        <v>28884</v>
      </c>
      <c r="C12" s="8">
        <v>4905</v>
      </c>
      <c r="D12" s="8">
        <v>10534</v>
      </c>
      <c r="E12" s="8">
        <v>1869</v>
      </c>
      <c r="F12" s="8">
        <v>20055</v>
      </c>
      <c r="G12" s="8">
        <v>56093</v>
      </c>
      <c r="H12" s="8">
        <v>6493</v>
      </c>
      <c r="I12" s="8">
        <v>93236</v>
      </c>
      <c r="J12" s="8">
        <v>23285</v>
      </c>
      <c r="K12" s="8">
        <v>400</v>
      </c>
      <c r="L12" s="8">
        <v>78150</v>
      </c>
      <c r="M12" s="8">
        <v>13216</v>
      </c>
      <c r="N12" s="8">
        <v>656135</v>
      </c>
      <c r="O12" s="8">
        <v>51550</v>
      </c>
      <c r="P12" s="8">
        <v>644563</v>
      </c>
      <c r="Q12" s="8">
        <v>1613</v>
      </c>
      <c r="R12" s="8">
        <v>96907</v>
      </c>
      <c r="S12" s="8">
        <v>103806</v>
      </c>
      <c r="T12" s="8">
        <v>36470</v>
      </c>
      <c r="U12" s="8">
        <v>3392</v>
      </c>
      <c r="V12" s="8">
        <v>44561</v>
      </c>
      <c r="W12" s="8">
        <v>25415</v>
      </c>
      <c r="X12" s="8">
        <v>5258</v>
      </c>
      <c r="Y12" s="8">
        <v>145</v>
      </c>
      <c r="Z12" s="8">
        <v>40946</v>
      </c>
      <c r="AA12" s="8">
        <v>297076</v>
      </c>
      <c r="AB12" s="8">
        <v>157174</v>
      </c>
      <c r="AC12" s="8">
        <v>13679</v>
      </c>
      <c r="AD12" s="8">
        <v>17155</v>
      </c>
      <c r="AE12" s="8">
        <v>293013</v>
      </c>
      <c r="AF12" s="8">
        <v>634</v>
      </c>
      <c r="AG12" s="8">
        <v>2861</v>
      </c>
      <c r="AH12" s="8">
        <v>4928</v>
      </c>
      <c r="AI12" s="8">
        <v>125087</v>
      </c>
      <c r="AJ12" s="8">
        <v>3205</v>
      </c>
      <c r="AK12" s="8">
        <v>15068</v>
      </c>
      <c r="AL12" s="8">
        <v>994454</v>
      </c>
      <c r="AM12" s="8">
        <v>33398</v>
      </c>
      <c r="AN12" s="8">
        <v>12641</v>
      </c>
      <c r="AO12" s="8">
        <v>2273</v>
      </c>
      <c r="AP12" s="8">
        <v>43290</v>
      </c>
      <c r="AQ12" s="8">
        <v>6901</v>
      </c>
      <c r="AR12" s="8">
        <v>10881</v>
      </c>
      <c r="AS12" s="8">
        <v>33684</v>
      </c>
      <c r="AT12" s="8">
        <v>49824</v>
      </c>
      <c r="AU12" s="8">
        <v>9142</v>
      </c>
      <c r="AV12" s="8">
        <v>79</v>
      </c>
      <c r="AW12" s="8">
        <v>9752</v>
      </c>
      <c r="AX12" s="8">
        <v>7517</v>
      </c>
      <c r="AY12" s="8">
        <v>118349</v>
      </c>
      <c r="AZ12" s="8">
        <v>6932</v>
      </c>
      <c r="BA12" s="8">
        <v>12941</v>
      </c>
      <c r="BB12" s="8">
        <v>52884</v>
      </c>
    </row>
    <row r="13" spans="1:54" ht="15" customHeight="1">
      <c r="A13" s="7" t="s">
        <v>121</v>
      </c>
      <c r="B13" s="8">
        <v>131770</v>
      </c>
      <c r="C13" s="8">
        <v>142914</v>
      </c>
      <c r="D13" s="8">
        <v>185866</v>
      </c>
      <c r="E13" s="8">
        <v>65811</v>
      </c>
      <c r="F13" s="8">
        <v>144296</v>
      </c>
      <c r="G13" s="8">
        <v>4165926</v>
      </c>
      <c r="H13" s="8">
        <v>22900</v>
      </c>
      <c r="I13" s="8">
        <v>4398327</v>
      </c>
      <c r="J13" s="8">
        <v>1479190</v>
      </c>
      <c r="K13" s="8">
        <v>393414</v>
      </c>
      <c r="L13" s="8">
        <v>2946947</v>
      </c>
      <c r="M13" s="8">
        <v>999727</v>
      </c>
      <c r="N13" s="8">
        <v>51062084</v>
      </c>
      <c r="O13" s="8">
        <v>2219272</v>
      </c>
      <c r="P13" s="8">
        <v>31422783</v>
      </c>
      <c r="Q13" s="8">
        <v>514685</v>
      </c>
      <c r="R13" s="8">
        <v>26221</v>
      </c>
      <c r="S13" s="8">
        <v>6921170</v>
      </c>
      <c r="T13" s="8">
        <v>47859</v>
      </c>
      <c r="U13" s="8">
        <v>4051982</v>
      </c>
      <c r="V13" s="8">
        <v>3134453</v>
      </c>
      <c r="W13" s="8">
        <v>804654</v>
      </c>
      <c r="X13" s="8">
        <v>389058</v>
      </c>
      <c r="Y13" s="8">
        <v>62675</v>
      </c>
      <c r="Z13" s="8">
        <v>2671546</v>
      </c>
      <c r="AA13" s="8">
        <v>20416757</v>
      </c>
      <c r="AB13" s="8">
        <v>3199210</v>
      </c>
      <c r="AC13" s="8">
        <v>329592</v>
      </c>
      <c r="AD13" s="8">
        <v>502887</v>
      </c>
      <c r="AE13" s="8">
        <v>22419246</v>
      </c>
      <c r="AF13" s="8">
        <v>265429</v>
      </c>
      <c r="AG13" s="8">
        <v>400477</v>
      </c>
      <c r="AH13" s="8">
        <v>398324</v>
      </c>
      <c r="AI13" s="8">
        <v>6133324</v>
      </c>
      <c r="AJ13" s="8">
        <v>4159</v>
      </c>
      <c r="AK13" s="8">
        <v>260300</v>
      </c>
      <c r="AL13" s="8">
        <v>53432218</v>
      </c>
      <c r="AM13" s="8">
        <v>12461232</v>
      </c>
      <c r="AN13" s="8">
        <v>634641</v>
      </c>
      <c r="AO13" s="8">
        <v>330637</v>
      </c>
      <c r="AP13" s="8">
        <v>6049565</v>
      </c>
      <c r="AQ13" s="8">
        <v>281954</v>
      </c>
      <c r="AR13" s="8">
        <v>93832</v>
      </c>
      <c r="AS13" s="8">
        <v>432116</v>
      </c>
      <c r="AT13" s="8">
        <v>1322952</v>
      </c>
      <c r="AU13" s="8">
        <v>485963</v>
      </c>
      <c r="AV13" s="8">
        <v>7272820</v>
      </c>
      <c r="AW13" s="8">
        <v>619289</v>
      </c>
      <c r="AX13" s="8">
        <v>1662029</v>
      </c>
      <c r="AY13" s="8">
        <v>11207868</v>
      </c>
      <c r="AZ13" s="8">
        <v>280825</v>
      </c>
      <c r="BA13" s="8">
        <v>34482</v>
      </c>
      <c r="BB13" s="8">
        <v>4634703</v>
      </c>
    </row>
    <row r="14" spans="1:54" ht="15" customHeight="1">
      <c r="A14" s="7" t="s">
        <v>122</v>
      </c>
      <c r="B14" s="8">
        <v>114626</v>
      </c>
      <c r="C14" s="8">
        <v>6087</v>
      </c>
      <c r="D14" s="8">
        <v>385</v>
      </c>
      <c r="E14" s="8">
        <v>27972</v>
      </c>
      <c r="F14" s="8">
        <v>28476</v>
      </c>
      <c r="G14" s="8">
        <v>1031478</v>
      </c>
      <c r="H14" s="8">
        <v>6871</v>
      </c>
      <c r="I14" s="8">
        <v>164967</v>
      </c>
      <c r="J14" s="8">
        <v>35308</v>
      </c>
      <c r="K14" s="8">
        <v>391463</v>
      </c>
      <c r="L14" s="8">
        <v>316780</v>
      </c>
      <c r="M14" s="8">
        <v>104439</v>
      </c>
      <c r="N14" s="8">
        <v>2641767</v>
      </c>
      <c r="O14" s="8">
        <v>1873617</v>
      </c>
      <c r="P14" s="8">
        <v>5792238</v>
      </c>
      <c r="Q14" s="8">
        <v>28115</v>
      </c>
      <c r="R14" s="8">
        <v>26162</v>
      </c>
      <c r="S14" s="8">
        <v>353768</v>
      </c>
      <c r="T14" s="8">
        <v>15218</v>
      </c>
      <c r="U14" s="8">
        <v>731380</v>
      </c>
      <c r="V14" s="8">
        <v>170075</v>
      </c>
      <c r="W14" s="8">
        <v>413387</v>
      </c>
      <c r="X14" s="8">
        <v>356285</v>
      </c>
      <c r="Y14" s="8">
        <v>41420</v>
      </c>
      <c r="Z14" s="8">
        <v>2577012</v>
      </c>
      <c r="AA14" s="8">
        <v>3518420</v>
      </c>
      <c r="AB14" s="8">
        <v>238076</v>
      </c>
      <c r="AC14" s="8">
        <v>34843</v>
      </c>
      <c r="AD14" s="8">
        <v>422108</v>
      </c>
      <c r="AE14" s="8">
        <v>1890994</v>
      </c>
      <c r="AF14" s="8">
        <v>4986</v>
      </c>
      <c r="AG14" s="8">
        <v>1142</v>
      </c>
      <c r="AH14" s="8">
        <v>77900</v>
      </c>
      <c r="AI14" s="8">
        <v>226213</v>
      </c>
      <c r="AJ14" s="8">
        <v>2040</v>
      </c>
      <c r="AK14" s="8">
        <v>0</v>
      </c>
      <c r="AL14" s="8">
        <v>9198338</v>
      </c>
      <c r="AM14" s="8">
        <v>3652053</v>
      </c>
      <c r="AN14" s="8">
        <v>522</v>
      </c>
      <c r="AO14" s="8">
        <v>1735</v>
      </c>
      <c r="AP14" s="8">
        <v>3175391</v>
      </c>
      <c r="AQ14" s="8">
        <v>25570</v>
      </c>
      <c r="AR14" s="8">
        <v>59425</v>
      </c>
      <c r="AS14" s="8">
        <v>204413</v>
      </c>
      <c r="AT14" s="8">
        <v>2710</v>
      </c>
      <c r="AU14" s="8">
        <v>39028</v>
      </c>
      <c r="AV14" s="8">
        <v>7272820</v>
      </c>
      <c r="AW14" s="8">
        <v>0</v>
      </c>
      <c r="AX14" s="8">
        <v>1111945</v>
      </c>
      <c r="AY14" s="8">
        <v>990790</v>
      </c>
      <c r="AZ14" s="8">
        <v>36999</v>
      </c>
      <c r="BA14" s="8">
        <v>21473</v>
      </c>
      <c r="BB14" s="8">
        <v>410365</v>
      </c>
    </row>
    <row r="15" spans="1:54" ht="15" customHeight="1">
      <c r="A15" s="7" t="s">
        <v>123</v>
      </c>
      <c r="B15" s="8">
        <v>17154</v>
      </c>
      <c r="C15" s="8">
        <v>138189</v>
      </c>
      <c r="D15" s="8">
        <v>192031</v>
      </c>
      <c r="E15" s="8">
        <v>39649</v>
      </c>
      <c r="F15" s="8">
        <v>128136</v>
      </c>
      <c r="G15" s="8">
        <v>3174910</v>
      </c>
      <c r="H15" s="8">
        <v>16029</v>
      </c>
      <c r="I15" s="8">
        <v>4287421</v>
      </c>
      <c r="J15" s="8">
        <v>1448402</v>
      </c>
      <c r="K15" s="8">
        <v>2334</v>
      </c>
      <c r="L15" s="8">
        <v>2666328</v>
      </c>
      <c r="M15" s="8">
        <v>904237</v>
      </c>
      <c r="N15" s="8">
        <v>49158914</v>
      </c>
      <c r="O15" s="8">
        <v>355633</v>
      </c>
      <c r="P15" s="8">
        <v>26017945</v>
      </c>
      <c r="Q15" s="8">
        <v>494643</v>
      </c>
      <c r="R15" s="8">
        <v>69</v>
      </c>
      <c r="S15" s="8">
        <v>6666347</v>
      </c>
      <c r="T15" s="8">
        <v>32763</v>
      </c>
      <c r="U15" s="8">
        <v>3338039</v>
      </c>
      <c r="V15" s="8">
        <v>3001130</v>
      </c>
      <c r="W15" s="8">
        <v>394541</v>
      </c>
      <c r="X15" s="8">
        <v>32773</v>
      </c>
      <c r="Y15" s="8">
        <v>21362</v>
      </c>
      <c r="Z15" s="8">
        <v>96583</v>
      </c>
      <c r="AA15" s="8">
        <v>17147575</v>
      </c>
      <c r="AB15" s="8">
        <v>3030282</v>
      </c>
      <c r="AC15" s="8">
        <v>294854</v>
      </c>
      <c r="AD15" s="8">
        <v>80779</v>
      </c>
      <c r="AE15" s="8">
        <v>20864060</v>
      </c>
      <c r="AF15" s="8">
        <v>260499</v>
      </c>
      <c r="AG15" s="8">
        <v>401068</v>
      </c>
      <c r="AH15" s="8">
        <v>328873</v>
      </c>
      <c r="AI15" s="8">
        <v>6176980</v>
      </c>
      <c r="AJ15" s="8">
        <v>5238</v>
      </c>
      <c r="AK15" s="8">
        <v>288406</v>
      </c>
      <c r="AL15" s="8">
        <v>45128300</v>
      </c>
      <c r="AM15" s="8">
        <v>8968197</v>
      </c>
      <c r="AN15" s="8">
        <v>646992</v>
      </c>
      <c r="AO15" s="8">
        <v>385541</v>
      </c>
      <c r="AP15" s="8">
        <v>2883032</v>
      </c>
      <c r="AQ15" s="8">
        <v>261970</v>
      </c>
      <c r="AR15" s="8">
        <v>35213</v>
      </c>
      <c r="AS15" s="8">
        <v>243384</v>
      </c>
      <c r="AT15" s="8">
        <v>1351964</v>
      </c>
      <c r="AU15" s="8">
        <v>453600</v>
      </c>
      <c r="AV15" s="8">
        <v>0</v>
      </c>
      <c r="AW15" s="8">
        <v>629237</v>
      </c>
      <c r="AX15" s="8">
        <v>551232</v>
      </c>
      <c r="AY15" s="8">
        <v>10437971</v>
      </c>
      <c r="AZ15" s="8">
        <v>244793</v>
      </c>
      <c r="BA15" s="8">
        <v>13055</v>
      </c>
      <c r="BB15" s="8">
        <v>4244988</v>
      </c>
    </row>
    <row r="16" spans="1:54" ht="15" customHeight="1">
      <c r="A16" s="7" t="s">
        <v>124</v>
      </c>
      <c r="B16" s="8">
        <v>10</v>
      </c>
      <c r="C16" s="8">
        <v>1362</v>
      </c>
      <c r="D16" s="8">
        <v>6550</v>
      </c>
      <c r="E16" s="8">
        <v>1810</v>
      </c>
      <c r="F16" s="8">
        <v>12316</v>
      </c>
      <c r="G16" s="8">
        <v>40462</v>
      </c>
      <c r="H16" s="8">
        <v>0</v>
      </c>
      <c r="I16" s="8">
        <v>54061</v>
      </c>
      <c r="J16" s="8">
        <v>4520</v>
      </c>
      <c r="K16" s="8">
        <v>383</v>
      </c>
      <c r="L16" s="8">
        <v>36161</v>
      </c>
      <c r="M16" s="8">
        <v>8949</v>
      </c>
      <c r="N16" s="8">
        <v>738597</v>
      </c>
      <c r="O16" s="8">
        <v>9978</v>
      </c>
      <c r="P16" s="8">
        <v>387400</v>
      </c>
      <c r="Q16" s="8">
        <v>8073</v>
      </c>
      <c r="R16" s="8">
        <v>10</v>
      </c>
      <c r="S16" s="8">
        <v>98945</v>
      </c>
      <c r="T16" s="8">
        <v>122</v>
      </c>
      <c r="U16" s="8">
        <v>17437</v>
      </c>
      <c r="V16" s="8">
        <v>36752</v>
      </c>
      <c r="W16" s="8">
        <v>3274</v>
      </c>
      <c r="X16" s="8">
        <v>0</v>
      </c>
      <c r="Y16" s="8">
        <v>107</v>
      </c>
      <c r="Z16" s="8">
        <v>2049</v>
      </c>
      <c r="AA16" s="8">
        <v>249238</v>
      </c>
      <c r="AB16" s="8">
        <v>69148</v>
      </c>
      <c r="AC16" s="8">
        <v>105</v>
      </c>
      <c r="AD16" s="8">
        <v>0</v>
      </c>
      <c r="AE16" s="8">
        <v>335808</v>
      </c>
      <c r="AF16" s="8">
        <v>56</v>
      </c>
      <c r="AG16" s="8">
        <v>1733</v>
      </c>
      <c r="AH16" s="8">
        <v>8449</v>
      </c>
      <c r="AI16" s="8">
        <v>269869</v>
      </c>
      <c r="AJ16" s="8">
        <v>3119</v>
      </c>
      <c r="AK16" s="8">
        <v>28106</v>
      </c>
      <c r="AL16" s="8">
        <v>894420</v>
      </c>
      <c r="AM16" s="8">
        <v>159018</v>
      </c>
      <c r="AN16" s="8">
        <v>12873</v>
      </c>
      <c r="AO16" s="8">
        <v>56639</v>
      </c>
      <c r="AP16" s="8">
        <v>8858</v>
      </c>
      <c r="AQ16" s="8">
        <v>5586</v>
      </c>
      <c r="AR16" s="8">
        <v>806</v>
      </c>
      <c r="AS16" s="8">
        <v>15681</v>
      </c>
      <c r="AT16" s="8">
        <v>31722</v>
      </c>
      <c r="AU16" s="8">
        <v>6665</v>
      </c>
      <c r="AV16" s="8">
        <v>0</v>
      </c>
      <c r="AW16" s="8">
        <v>9948</v>
      </c>
      <c r="AX16" s="8">
        <v>1148</v>
      </c>
      <c r="AY16" s="8">
        <v>220893</v>
      </c>
      <c r="AZ16" s="8">
        <v>967</v>
      </c>
      <c r="BA16" s="8">
        <v>46</v>
      </c>
      <c r="BB16" s="8">
        <v>20650</v>
      </c>
    </row>
    <row r="17" spans="1:54" ht="15" customHeight="1">
      <c r="A17" s="7" t="s">
        <v>125</v>
      </c>
      <c r="B17" s="8">
        <v>95</v>
      </c>
      <c r="C17" s="8">
        <v>80457</v>
      </c>
      <c r="D17" s="8">
        <v>11056</v>
      </c>
      <c r="E17" s="8">
        <v>58101</v>
      </c>
      <c r="F17" s="8">
        <v>15254</v>
      </c>
      <c r="G17" s="8">
        <v>86545</v>
      </c>
      <c r="H17" s="8">
        <v>219251</v>
      </c>
      <c r="I17" s="8">
        <v>386279</v>
      </c>
      <c r="J17" s="8">
        <v>902627</v>
      </c>
      <c r="K17" s="8">
        <v>0</v>
      </c>
      <c r="L17" s="8">
        <v>65448</v>
      </c>
      <c r="M17" s="8">
        <v>42963</v>
      </c>
      <c r="N17" s="8">
        <v>4421944</v>
      </c>
      <c r="O17" s="8">
        <v>531864</v>
      </c>
      <c r="P17" s="8">
        <v>4220556</v>
      </c>
      <c r="Q17" s="8">
        <v>345368</v>
      </c>
      <c r="R17" s="8">
        <v>84012</v>
      </c>
      <c r="S17" s="8">
        <v>531906</v>
      </c>
      <c r="T17" s="8">
        <v>136693</v>
      </c>
      <c r="U17" s="8">
        <v>1</v>
      </c>
      <c r="V17" s="8">
        <v>74555</v>
      </c>
      <c r="W17" s="8">
        <v>56217</v>
      </c>
      <c r="X17" s="8">
        <v>30</v>
      </c>
      <c r="Y17" s="8">
        <v>25529</v>
      </c>
      <c r="Z17" s="8">
        <v>225931</v>
      </c>
      <c r="AA17" s="8">
        <v>3525204</v>
      </c>
      <c r="AB17" s="8">
        <v>221129</v>
      </c>
      <c r="AC17" s="8">
        <v>40552</v>
      </c>
      <c r="AD17" s="8">
        <v>447094</v>
      </c>
      <c r="AE17" s="8">
        <v>1797200</v>
      </c>
      <c r="AF17" s="8">
        <v>3000</v>
      </c>
      <c r="AG17" s="8">
        <v>34534</v>
      </c>
      <c r="AH17" s="8">
        <v>298936</v>
      </c>
      <c r="AI17" s="8">
        <v>1040802</v>
      </c>
      <c r="AJ17" s="8">
        <v>21467</v>
      </c>
      <c r="AK17" s="8">
        <v>0</v>
      </c>
      <c r="AL17" s="8">
        <v>7156712</v>
      </c>
      <c r="AM17" s="8">
        <v>146978</v>
      </c>
      <c r="AN17" s="8">
        <v>3</v>
      </c>
      <c r="AO17" s="8">
        <v>0</v>
      </c>
      <c r="AP17" s="8">
        <v>87910</v>
      </c>
      <c r="AQ17" s="8">
        <v>52406</v>
      </c>
      <c r="AR17" s="8">
        <v>58</v>
      </c>
      <c r="AS17" s="8">
        <v>409391</v>
      </c>
      <c r="AT17" s="8">
        <v>41813</v>
      </c>
      <c r="AU17" s="8">
        <v>22390</v>
      </c>
      <c r="AV17" s="8">
        <v>0</v>
      </c>
      <c r="AW17" s="8">
        <v>0</v>
      </c>
      <c r="AX17" s="8">
        <v>321159</v>
      </c>
      <c r="AY17" s="8">
        <v>76845</v>
      </c>
      <c r="AZ17" s="8">
        <v>0</v>
      </c>
      <c r="BA17" s="8">
        <v>51</v>
      </c>
      <c r="BB17" s="8">
        <v>156255</v>
      </c>
    </row>
    <row r="18" spans="1:54" ht="15" customHeight="1">
      <c r="A18" s="7" t="s">
        <v>126</v>
      </c>
      <c r="B18" s="8">
        <v>95</v>
      </c>
      <c r="C18" s="8">
        <v>77258</v>
      </c>
      <c r="D18" s="8">
        <v>10994</v>
      </c>
      <c r="E18" s="8">
        <v>58101</v>
      </c>
      <c r="F18" s="8">
        <v>0</v>
      </c>
      <c r="G18" s="8">
        <v>59511</v>
      </c>
      <c r="H18" s="8">
        <v>215217</v>
      </c>
      <c r="I18" s="8">
        <v>339421</v>
      </c>
      <c r="J18" s="8">
        <v>897571</v>
      </c>
      <c r="K18" s="8">
        <v>0</v>
      </c>
      <c r="L18" s="8">
        <v>53575</v>
      </c>
      <c r="M18" s="8">
        <v>35548</v>
      </c>
      <c r="N18" s="8">
        <v>4008362</v>
      </c>
      <c r="O18" s="8">
        <v>382198</v>
      </c>
      <c r="P18" s="8">
        <v>3873243</v>
      </c>
      <c r="Q18" s="8">
        <v>329618</v>
      </c>
      <c r="R18" s="8">
        <v>84012</v>
      </c>
      <c r="S18" s="8">
        <v>466070</v>
      </c>
      <c r="T18" s="8">
        <v>112533</v>
      </c>
      <c r="U18" s="8">
        <v>0</v>
      </c>
      <c r="V18" s="8">
        <v>68615</v>
      </c>
      <c r="W18" s="8">
        <v>56217</v>
      </c>
      <c r="X18" s="8">
        <v>30</v>
      </c>
      <c r="Y18" s="8">
        <v>25446</v>
      </c>
      <c r="Z18" s="8">
        <v>181554</v>
      </c>
      <c r="AA18" s="8">
        <v>3372315</v>
      </c>
      <c r="AB18" s="8">
        <v>113838</v>
      </c>
      <c r="AC18" s="8">
        <v>29413</v>
      </c>
      <c r="AD18" s="8">
        <v>415170</v>
      </c>
      <c r="AE18" s="8">
        <v>1106549</v>
      </c>
      <c r="AF18" s="8">
        <v>3000</v>
      </c>
      <c r="AG18" s="8">
        <v>33934</v>
      </c>
      <c r="AH18" s="8">
        <v>299665</v>
      </c>
      <c r="AI18" s="8">
        <v>1034717</v>
      </c>
      <c r="AJ18" s="8">
        <v>9153</v>
      </c>
      <c r="AK18" s="8">
        <v>0</v>
      </c>
      <c r="AL18" s="8">
        <v>7190786</v>
      </c>
      <c r="AM18" s="8">
        <v>87605</v>
      </c>
      <c r="AN18" s="8">
        <v>0</v>
      </c>
      <c r="AO18" s="8">
        <v>0</v>
      </c>
      <c r="AP18" s="8">
        <v>87685</v>
      </c>
      <c r="AQ18" s="8">
        <v>52521</v>
      </c>
      <c r="AR18" s="8">
        <v>58</v>
      </c>
      <c r="AS18" s="8">
        <v>410743</v>
      </c>
      <c r="AT18" s="8">
        <v>40373</v>
      </c>
      <c r="AU18" s="8">
        <v>22390</v>
      </c>
      <c r="AV18" s="8">
        <v>0</v>
      </c>
      <c r="AW18" s="8">
        <v>0</v>
      </c>
      <c r="AX18" s="8">
        <v>303155</v>
      </c>
      <c r="AY18" s="8">
        <v>64241</v>
      </c>
      <c r="AZ18" s="8">
        <v>0</v>
      </c>
      <c r="BA18" s="8">
        <v>0</v>
      </c>
      <c r="BB18" s="8">
        <v>97554</v>
      </c>
    </row>
    <row r="19" spans="1:54" ht="15" customHeight="1">
      <c r="A19" s="7" t="s">
        <v>127</v>
      </c>
      <c r="B19" s="8">
        <v>95</v>
      </c>
      <c r="C19" s="8">
        <v>5000</v>
      </c>
      <c r="D19" s="8">
        <v>369</v>
      </c>
      <c r="E19" s="8">
        <v>0</v>
      </c>
      <c r="F19" s="8">
        <v>0</v>
      </c>
      <c r="G19" s="8">
        <v>1300</v>
      </c>
      <c r="H19" s="8">
        <v>3272</v>
      </c>
      <c r="I19" s="8">
        <v>66556</v>
      </c>
      <c r="J19" s="8">
        <v>156532</v>
      </c>
      <c r="K19" s="8">
        <v>0</v>
      </c>
      <c r="L19" s="8">
        <v>6301</v>
      </c>
      <c r="M19" s="8">
        <v>16194</v>
      </c>
      <c r="N19" s="8">
        <v>1862462</v>
      </c>
      <c r="O19" s="8">
        <v>29163</v>
      </c>
      <c r="P19" s="8">
        <v>854481</v>
      </c>
      <c r="Q19" s="8">
        <v>72340</v>
      </c>
      <c r="R19" s="8">
        <v>162</v>
      </c>
      <c r="S19" s="8">
        <v>3542</v>
      </c>
      <c r="T19" s="8">
        <v>39310</v>
      </c>
      <c r="U19" s="8">
        <v>0</v>
      </c>
      <c r="V19" s="8">
        <v>47117</v>
      </c>
      <c r="W19" s="8">
        <v>0</v>
      </c>
      <c r="X19" s="8">
        <v>30</v>
      </c>
      <c r="Y19" s="8">
        <v>3420</v>
      </c>
      <c r="Z19" s="8">
        <v>0</v>
      </c>
      <c r="AA19" s="8">
        <v>1906372</v>
      </c>
      <c r="AB19" s="8">
        <v>34495</v>
      </c>
      <c r="AC19" s="8">
        <v>451</v>
      </c>
      <c r="AD19" s="8">
        <v>272219</v>
      </c>
      <c r="AE19" s="8">
        <v>698271</v>
      </c>
      <c r="AF19" s="8">
        <v>0</v>
      </c>
      <c r="AG19" s="8">
        <v>5272</v>
      </c>
      <c r="AH19" s="8">
        <v>88277</v>
      </c>
      <c r="AI19" s="8">
        <v>552672</v>
      </c>
      <c r="AJ19" s="8">
        <v>3438</v>
      </c>
      <c r="AK19" s="8">
        <v>0</v>
      </c>
      <c r="AL19" s="8">
        <v>3061824</v>
      </c>
      <c r="AM19" s="8">
        <v>22272</v>
      </c>
      <c r="AN19" s="8">
        <v>0</v>
      </c>
      <c r="AO19" s="8">
        <v>0</v>
      </c>
      <c r="AP19" s="8">
        <v>74820</v>
      </c>
      <c r="AQ19" s="8">
        <v>6469</v>
      </c>
      <c r="AR19" s="8">
        <v>58</v>
      </c>
      <c r="AS19" s="8">
        <v>208993</v>
      </c>
      <c r="AT19" s="8">
        <v>14931</v>
      </c>
      <c r="AU19" s="8">
        <v>20000</v>
      </c>
      <c r="AV19" s="8">
        <v>0</v>
      </c>
      <c r="AW19" s="8">
        <v>0</v>
      </c>
      <c r="AX19" s="8">
        <v>183203</v>
      </c>
      <c r="AY19" s="8">
        <v>5679</v>
      </c>
      <c r="AZ19" s="8">
        <v>0</v>
      </c>
      <c r="BA19" s="8">
        <v>0</v>
      </c>
      <c r="BB19" s="8">
        <v>24169</v>
      </c>
    </row>
    <row r="20" spans="1:54" ht="15" customHeight="1">
      <c r="A20" s="7" t="s">
        <v>128</v>
      </c>
      <c r="B20" s="8">
        <v>0</v>
      </c>
      <c r="C20" s="8">
        <v>72258</v>
      </c>
      <c r="D20" s="8">
        <v>10625</v>
      </c>
      <c r="E20" s="8">
        <v>58101</v>
      </c>
      <c r="F20" s="8">
        <v>0</v>
      </c>
      <c r="G20" s="8">
        <v>58211</v>
      </c>
      <c r="H20" s="8">
        <v>211945</v>
      </c>
      <c r="I20" s="8">
        <v>272865</v>
      </c>
      <c r="J20" s="8">
        <v>741039</v>
      </c>
      <c r="K20" s="8">
        <v>0</v>
      </c>
      <c r="L20" s="8">
        <v>47274</v>
      </c>
      <c r="M20" s="8">
        <v>19354</v>
      </c>
      <c r="N20" s="8">
        <v>1911230</v>
      </c>
      <c r="O20" s="8">
        <v>312982</v>
      </c>
      <c r="P20" s="8">
        <v>3001418</v>
      </c>
      <c r="Q20" s="8">
        <v>242939</v>
      </c>
      <c r="R20" s="8">
        <v>83850</v>
      </c>
      <c r="S20" s="8">
        <v>462528</v>
      </c>
      <c r="T20" s="8">
        <v>73223</v>
      </c>
      <c r="U20" s="8">
        <v>0</v>
      </c>
      <c r="V20" s="8">
        <v>21498</v>
      </c>
      <c r="W20" s="8">
        <v>56217</v>
      </c>
      <c r="X20" s="8">
        <v>0</v>
      </c>
      <c r="Y20" s="8">
        <v>22026</v>
      </c>
      <c r="Z20" s="8">
        <v>181554</v>
      </c>
      <c r="AA20" s="8">
        <v>1465943</v>
      </c>
      <c r="AB20" s="8">
        <v>79343</v>
      </c>
      <c r="AC20" s="8">
        <v>28962</v>
      </c>
      <c r="AD20" s="8">
        <v>142951</v>
      </c>
      <c r="AE20" s="8">
        <v>408278</v>
      </c>
      <c r="AF20" s="8">
        <v>3000</v>
      </c>
      <c r="AG20" s="8">
        <v>28662</v>
      </c>
      <c r="AH20" s="8">
        <v>211388</v>
      </c>
      <c r="AI20" s="8">
        <v>482045</v>
      </c>
      <c r="AJ20" s="8">
        <v>5715</v>
      </c>
      <c r="AK20" s="8">
        <v>0</v>
      </c>
      <c r="AL20" s="8">
        <v>4128944</v>
      </c>
      <c r="AM20" s="8">
        <v>65118</v>
      </c>
      <c r="AN20" s="8">
        <v>0</v>
      </c>
      <c r="AO20" s="8">
        <v>0</v>
      </c>
      <c r="AP20" s="8">
        <v>12865</v>
      </c>
      <c r="AQ20" s="8">
        <v>46052</v>
      </c>
      <c r="AR20" s="8">
        <v>0</v>
      </c>
      <c r="AS20" s="8">
        <v>201750</v>
      </c>
      <c r="AT20" s="8">
        <v>25442</v>
      </c>
      <c r="AU20" s="8">
        <v>2390</v>
      </c>
      <c r="AV20" s="8">
        <v>0</v>
      </c>
      <c r="AW20" s="8">
        <v>0</v>
      </c>
      <c r="AX20" s="8">
        <v>119952</v>
      </c>
      <c r="AY20" s="8">
        <v>58562</v>
      </c>
      <c r="AZ20" s="8">
        <v>0</v>
      </c>
      <c r="BA20" s="8">
        <v>0</v>
      </c>
      <c r="BB20" s="8">
        <v>73385</v>
      </c>
    </row>
    <row r="21" spans="1:54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234670</v>
      </c>
      <c r="O21" s="8">
        <v>40053</v>
      </c>
      <c r="P21" s="8">
        <v>17344</v>
      </c>
      <c r="Q21" s="8">
        <v>14339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18</v>
      </c>
      <c r="AM21" s="8">
        <v>215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</row>
    <row r="22" spans="1:54" ht="15" customHeight="1">
      <c r="A22" s="7" t="s">
        <v>130</v>
      </c>
      <c r="B22" s="8">
        <v>0</v>
      </c>
      <c r="C22" s="8">
        <v>5595</v>
      </c>
      <c r="D22" s="8">
        <v>137</v>
      </c>
      <c r="E22" s="8">
        <v>0</v>
      </c>
      <c r="F22" s="8">
        <v>19913</v>
      </c>
      <c r="G22" s="8">
        <v>39556</v>
      </c>
      <c r="H22" s="8">
        <v>4381</v>
      </c>
      <c r="I22" s="8">
        <v>63357</v>
      </c>
      <c r="J22" s="8">
        <v>7020</v>
      </c>
      <c r="K22" s="8">
        <v>0</v>
      </c>
      <c r="L22" s="8">
        <v>12492</v>
      </c>
      <c r="M22" s="8">
        <v>9968</v>
      </c>
      <c r="N22" s="8">
        <v>477115</v>
      </c>
      <c r="O22" s="8">
        <v>151775</v>
      </c>
      <c r="P22" s="8">
        <v>514764</v>
      </c>
      <c r="Q22" s="8">
        <v>40873</v>
      </c>
      <c r="R22" s="8">
        <v>0</v>
      </c>
      <c r="S22" s="8">
        <v>82854</v>
      </c>
      <c r="T22" s="8">
        <v>24162</v>
      </c>
      <c r="U22" s="8">
        <v>1</v>
      </c>
      <c r="V22" s="8">
        <v>7935</v>
      </c>
      <c r="W22" s="8">
        <v>0</v>
      </c>
      <c r="X22" s="8">
        <v>0</v>
      </c>
      <c r="Y22" s="8">
        <v>90</v>
      </c>
      <c r="Z22" s="8">
        <v>44579</v>
      </c>
      <c r="AA22" s="8">
        <v>231430</v>
      </c>
      <c r="AB22" s="8">
        <v>109863</v>
      </c>
      <c r="AC22" s="8">
        <v>11217</v>
      </c>
      <c r="AD22" s="8">
        <v>32036</v>
      </c>
      <c r="AE22" s="8">
        <v>720377</v>
      </c>
      <c r="AF22" s="8">
        <v>0</v>
      </c>
      <c r="AG22" s="8">
        <v>600</v>
      </c>
      <c r="AH22" s="8">
        <v>1852</v>
      </c>
      <c r="AI22" s="8">
        <v>8855</v>
      </c>
      <c r="AJ22" s="8">
        <v>13427</v>
      </c>
      <c r="AK22" s="8">
        <v>0</v>
      </c>
      <c r="AL22" s="8">
        <v>397900</v>
      </c>
      <c r="AM22" s="8">
        <v>66179</v>
      </c>
      <c r="AN22" s="8">
        <v>3</v>
      </c>
      <c r="AO22" s="8">
        <v>0</v>
      </c>
      <c r="AP22" s="8">
        <v>255</v>
      </c>
      <c r="AQ22" s="8">
        <v>585</v>
      </c>
      <c r="AR22" s="8">
        <v>0</v>
      </c>
      <c r="AS22" s="8">
        <v>19929</v>
      </c>
      <c r="AT22" s="8">
        <v>11222</v>
      </c>
      <c r="AU22" s="8">
        <v>0</v>
      </c>
      <c r="AV22" s="8">
        <v>0</v>
      </c>
      <c r="AW22" s="8">
        <v>0</v>
      </c>
      <c r="AX22" s="8">
        <v>19693</v>
      </c>
      <c r="AY22" s="8">
        <v>20211</v>
      </c>
      <c r="AZ22" s="8">
        <v>0</v>
      </c>
      <c r="BA22" s="8">
        <v>81</v>
      </c>
      <c r="BB22" s="8">
        <v>65017</v>
      </c>
    </row>
    <row r="23" spans="1:54" ht="15" customHeight="1">
      <c r="A23" s="7" t="s">
        <v>131</v>
      </c>
      <c r="B23" s="8">
        <v>0</v>
      </c>
      <c r="C23" s="8">
        <v>2396</v>
      </c>
      <c r="D23" s="8">
        <v>75</v>
      </c>
      <c r="E23" s="8">
        <v>0</v>
      </c>
      <c r="F23" s="8">
        <v>4659</v>
      </c>
      <c r="G23" s="8">
        <v>12522</v>
      </c>
      <c r="H23" s="8">
        <v>347</v>
      </c>
      <c r="I23" s="8">
        <v>16499</v>
      </c>
      <c r="J23" s="8">
        <v>1964</v>
      </c>
      <c r="K23" s="8">
        <v>0</v>
      </c>
      <c r="L23" s="8">
        <v>619</v>
      </c>
      <c r="M23" s="8">
        <v>2553</v>
      </c>
      <c r="N23" s="8">
        <v>63533</v>
      </c>
      <c r="O23" s="8">
        <v>2109</v>
      </c>
      <c r="P23" s="8">
        <v>167451</v>
      </c>
      <c r="Q23" s="8">
        <v>25123</v>
      </c>
      <c r="R23" s="8">
        <v>0</v>
      </c>
      <c r="S23" s="8">
        <v>17018</v>
      </c>
      <c r="T23" s="8">
        <v>2</v>
      </c>
      <c r="U23" s="8">
        <v>0</v>
      </c>
      <c r="V23" s="8">
        <v>1995</v>
      </c>
      <c r="W23" s="8">
        <v>0</v>
      </c>
      <c r="X23" s="8">
        <v>0</v>
      </c>
      <c r="Y23" s="8">
        <v>7</v>
      </c>
      <c r="Z23" s="8">
        <v>202</v>
      </c>
      <c r="AA23" s="8">
        <v>78541</v>
      </c>
      <c r="AB23" s="8">
        <v>2572</v>
      </c>
      <c r="AC23" s="8">
        <v>78</v>
      </c>
      <c r="AD23" s="8">
        <v>112</v>
      </c>
      <c r="AE23" s="8">
        <v>29726</v>
      </c>
      <c r="AF23" s="8">
        <v>0</v>
      </c>
      <c r="AG23" s="8">
        <v>0</v>
      </c>
      <c r="AH23" s="8">
        <v>2581</v>
      </c>
      <c r="AI23" s="8">
        <v>2770</v>
      </c>
      <c r="AJ23" s="8">
        <v>1113</v>
      </c>
      <c r="AK23" s="8">
        <v>0</v>
      </c>
      <c r="AL23" s="8">
        <v>431974</v>
      </c>
      <c r="AM23" s="8">
        <v>6806</v>
      </c>
      <c r="AN23" s="8">
        <v>0</v>
      </c>
      <c r="AO23" s="8">
        <v>0</v>
      </c>
      <c r="AP23" s="8">
        <v>30</v>
      </c>
      <c r="AQ23" s="8">
        <v>700</v>
      </c>
      <c r="AR23" s="8">
        <v>0</v>
      </c>
      <c r="AS23" s="8">
        <v>21281</v>
      </c>
      <c r="AT23" s="8">
        <v>9782</v>
      </c>
      <c r="AU23" s="8">
        <v>0</v>
      </c>
      <c r="AV23" s="8">
        <v>0</v>
      </c>
      <c r="AW23" s="8">
        <v>0</v>
      </c>
      <c r="AX23" s="8">
        <v>1689</v>
      </c>
      <c r="AY23" s="8">
        <v>7607</v>
      </c>
      <c r="AZ23" s="8">
        <v>0</v>
      </c>
      <c r="BA23" s="8">
        <v>30</v>
      </c>
      <c r="BB23" s="8">
        <v>6316</v>
      </c>
    </row>
    <row r="24" spans="1:54" ht="15" customHeight="1">
      <c r="A24" s="7" t="s">
        <v>132</v>
      </c>
      <c r="B24" s="8">
        <v>1454</v>
      </c>
      <c r="C24" s="8">
        <v>5</v>
      </c>
      <c r="D24" s="8">
        <v>1485</v>
      </c>
      <c r="E24" s="8">
        <v>488</v>
      </c>
      <c r="F24" s="8">
        <v>0</v>
      </c>
      <c r="G24" s="8">
        <v>20214</v>
      </c>
      <c r="H24" s="8">
        <v>1132</v>
      </c>
      <c r="I24" s="8">
        <v>39508</v>
      </c>
      <c r="J24" s="8">
        <v>1063</v>
      </c>
      <c r="K24" s="8">
        <v>1341</v>
      </c>
      <c r="L24" s="8">
        <v>10927</v>
      </c>
      <c r="M24" s="8">
        <v>5725</v>
      </c>
      <c r="N24" s="8">
        <v>2537500</v>
      </c>
      <c r="O24" s="8">
        <v>40881</v>
      </c>
      <c r="P24" s="8">
        <v>983170</v>
      </c>
      <c r="Q24" s="8">
        <v>27470</v>
      </c>
      <c r="R24" s="8">
        <v>549</v>
      </c>
      <c r="S24" s="8">
        <v>11262</v>
      </c>
      <c r="T24" s="8">
        <v>0</v>
      </c>
      <c r="U24" s="8">
        <v>0</v>
      </c>
      <c r="V24" s="8">
        <v>5277</v>
      </c>
      <c r="W24" s="8">
        <v>6940</v>
      </c>
      <c r="X24" s="8">
        <v>0</v>
      </c>
      <c r="Y24" s="8">
        <v>50</v>
      </c>
      <c r="Z24" s="8">
        <v>5628</v>
      </c>
      <c r="AA24" s="8">
        <v>654785</v>
      </c>
      <c r="AB24" s="8">
        <v>49406</v>
      </c>
      <c r="AC24" s="8">
        <v>287</v>
      </c>
      <c r="AD24" s="8">
        <v>10183</v>
      </c>
      <c r="AE24" s="8">
        <v>153775</v>
      </c>
      <c r="AF24" s="8">
        <v>0</v>
      </c>
      <c r="AG24" s="8">
        <v>10151</v>
      </c>
      <c r="AH24" s="8">
        <v>41955</v>
      </c>
      <c r="AI24" s="8">
        <v>13288</v>
      </c>
      <c r="AJ24" s="8">
        <v>5109</v>
      </c>
      <c r="AK24" s="8">
        <v>105</v>
      </c>
      <c r="AL24" s="8">
        <v>3407715</v>
      </c>
      <c r="AM24" s="8">
        <v>297896</v>
      </c>
      <c r="AN24" s="8">
        <v>872</v>
      </c>
      <c r="AO24" s="8">
        <v>0</v>
      </c>
      <c r="AP24" s="8">
        <v>2457</v>
      </c>
      <c r="AQ24" s="8">
        <v>6884</v>
      </c>
      <c r="AR24" s="8">
        <v>1155</v>
      </c>
      <c r="AS24" s="8">
        <v>485</v>
      </c>
      <c r="AT24" s="8">
        <v>7775</v>
      </c>
      <c r="AU24" s="8">
        <v>0</v>
      </c>
      <c r="AV24" s="8">
        <v>0</v>
      </c>
      <c r="AW24" s="8">
        <v>0</v>
      </c>
      <c r="AX24" s="8">
        <v>0</v>
      </c>
      <c r="AY24" s="8">
        <v>37756</v>
      </c>
      <c r="AZ24" s="8">
        <v>0</v>
      </c>
      <c r="BA24" s="8">
        <v>0</v>
      </c>
      <c r="BB24" s="8">
        <v>9440</v>
      </c>
    </row>
    <row r="25" spans="1:54" ht="15" customHeight="1">
      <c r="A25" s="7" t="s">
        <v>133</v>
      </c>
      <c r="B25" s="8">
        <v>0</v>
      </c>
      <c r="C25" s="8">
        <v>0</v>
      </c>
      <c r="D25" s="8">
        <v>0</v>
      </c>
      <c r="E25" s="8">
        <v>124</v>
      </c>
      <c r="F25" s="8">
        <v>0</v>
      </c>
      <c r="G25" s="8">
        <v>24942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150992</v>
      </c>
      <c r="O25" s="8">
        <v>0</v>
      </c>
      <c r="P25" s="8">
        <v>59964</v>
      </c>
      <c r="Q25" s="8">
        <v>13026</v>
      </c>
      <c r="R25" s="8">
        <v>0</v>
      </c>
      <c r="S25" s="8">
        <v>7909</v>
      </c>
      <c r="T25" s="8">
        <v>0</v>
      </c>
      <c r="U25" s="8">
        <v>0</v>
      </c>
      <c r="V25" s="8">
        <v>2859</v>
      </c>
      <c r="W25" s="8">
        <v>5138</v>
      </c>
      <c r="X25" s="8">
        <v>0</v>
      </c>
      <c r="Y25" s="8">
        <v>0</v>
      </c>
      <c r="Z25" s="8">
        <v>0</v>
      </c>
      <c r="AA25" s="8">
        <v>134665</v>
      </c>
      <c r="AB25" s="8">
        <v>0</v>
      </c>
      <c r="AC25" s="8">
        <v>262</v>
      </c>
      <c r="AD25" s="8">
        <v>10183</v>
      </c>
      <c r="AE25" s="8">
        <v>1881</v>
      </c>
      <c r="AF25" s="8">
        <v>0</v>
      </c>
      <c r="AG25" s="8">
        <v>0</v>
      </c>
      <c r="AH25" s="8">
        <v>279</v>
      </c>
      <c r="AI25" s="8">
        <v>0</v>
      </c>
      <c r="AJ25" s="8">
        <v>0</v>
      </c>
      <c r="AK25" s="8">
        <v>0</v>
      </c>
      <c r="AL25" s="8">
        <v>356718</v>
      </c>
      <c r="AM25" s="8">
        <v>287466</v>
      </c>
      <c r="AN25" s="8">
        <v>0</v>
      </c>
      <c r="AO25" s="8">
        <v>0</v>
      </c>
      <c r="AP25" s="8">
        <v>0</v>
      </c>
      <c r="AQ25" s="8">
        <v>24</v>
      </c>
      <c r="AR25" s="8">
        <v>0</v>
      </c>
      <c r="AS25" s="8">
        <v>0</v>
      </c>
      <c r="AT25" s="8">
        <v>7751</v>
      </c>
      <c r="AU25" s="8">
        <v>0</v>
      </c>
      <c r="AV25" s="8">
        <v>0</v>
      </c>
      <c r="AW25" s="8">
        <v>0</v>
      </c>
      <c r="AX25" s="8">
        <v>0</v>
      </c>
      <c r="AY25" s="8">
        <v>13127</v>
      </c>
      <c r="AZ25" s="8">
        <v>0</v>
      </c>
      <c r="BA25" s="8">
        <v>0</v>
      </c>
      <c r="BB25" s="8">
        <v>1247</v>
      </c>
    </row>
    <row r="26" spans="1:54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1132</v>
      </c>
      <c r="I26" s="8">
        <v>36668</v>
      </c>
      <c r="J26" s="8">
        <v>0</v>
      </c>
      <c r="K26" s="8">
        <v>0</v>
      </c>
      <c r="L26" s="8">
        <v>6974</v>
      </c>
      <c r="M26" s="8">
        <v>0</v>
      </c>
      <c r="N26" s="8">
        <v>597592</v>
      </c>
      <c r="O26" s="8">
        <v>31416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45476</v>
      </c>
      <c r="AB26" s="8">
        <v>46579</v>
      </c>
      <c r="AC26" s="8">
        <v>0</v>
      </c>
      <c r="AD26" s="8">
        <v>0</v>
      </c>
      <c r="AE26" s="8">
        <v>29005</v>
      </c>
      <c r="AF26" s="8">
        <v>0</v>
      </c>
      <c r="AG26" s="8">
        <v>0</v>
      </c>
      <c r="AH26" s="8">
        <v>1631</v>
      </c>
      <c r="AI26" s="8">
        <v>0</v>
      </c>
      <c r="AJ26" s="8">
        <v>0</v>
      </c>
      <c r="AK26" s="8">
        <v>0</v>
      </c>
      <c r="AL26" s="8">
        <v>623536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8">
        <v>0</v>
      </c>
      <c r="AS26" s="8">
        <v>485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</row>
    <row r="27" spans="1:54" ht="15" customHeight="1">
      <c r="A27" s="7" t="s">
        <v>135</v>
      </c>
      <c r="B27" s="8">
        <v>1545</v>
      </c>
      <c r="C27" s="8">
        <v>5</v>
      </c>
      <c r="D27" s="8">
        <v>1485</v>
      </c>
      <c r="E27" s="8">
        <v>364</v>
      </c>
      <c r="F27" s="8">
        <v>0</v>
      </c>
      <c r="G27" s="8">
        <v>2282</v>
      </c>
      <c r="H27" s="8">
        <v>0</v>
      </c>
      <c r="I27" s="8">
        <v>3402</v>
      </c>
      <c r="J27" s="8">
        <v>1063</v>
      </c>
      <c r="K27" s="8">
        <v>1341</v>
      </c>
      <c r="L27" s="8">
        <v>4452</v>
      </c>
      <c r="M27" s="8">
        <v>5729</v>
      </c>
      <c r="N27" s="8">
        <v>1986089</v>
      </c>
      <c r="O27" s="8">
        <v>9476</v>
      </c>
      <c r="P27" s="8">
        <v>973067</v>
      </c>
      <c r="Q27" s="8">
        <v>16324</v>
      </c>
      <c r="R27" s="8">
        <v>549</v>
      </c>
      <c r="S27" s="8">
        <v>3623</v>
      </c>
      <c r="T27" s="8">
        <v>0</v>
      </c>
      <c r="U27" s="8">
        <v>0</v>
      </c>
      <c r="V27" s="8">
        <v>2461</v>
      </c>
      <c r="W27" s="8">
        <v>1802</v>
      </c>
      <c r="X27" s="8">
        <v>0</v>
      </c>
      <c r="Y27" s="8">
        <v>50</v>
      </c>
      <c r="Z27" s="8">
        <v>5702</v>
      </c>
      <c r="AA27" s="8">
        <v>531223</v>
      </c>
      <c r="AB27" s="8">
        <v>14047</v>
      </c>
      <c r="AC27" s="8">
        <v>0</v>
      </c>
      <c r="AD27" s="8">
        <v>0</v>
      </c>
      <c r="AE27" s="8">
        <v>141468</v>
      </c>
      <c r="AF27" s="8">
        <v>0</v>
      </c>
      <c r="AG27" s="8">
        <v>10151</v>
      </c>
      <c r="AH27" s="8">
        <v>45823</v>
      </c>
      <c r="AI27" s="8">
        <v>16019</v>
      </c>
      <c r="AJ27" s="8">
        <v>16424</v>
      </c>
      <c r="AK27" s="8">
        <v>105</v>
      </c>
      <c r="AL27" s="8">
        <v>2508803</v>
      </c>
      <c r="AM27" s="8">
        <v>10620</v>
      </c>
      <c r="AN27" s="8">
        <v>5502</v>
      </c>
      <c r="AO27" s="8">
        <v>0</v>
      </c>
      <c r="AP27" s="8">
        <v>2457</v>
      </c>
      <c r="AQ27" s="8">
        <v>7141</v>
      </c>
      <c r="AR27" s="8">
        <v>1205</v>
      </c>
      <c r="AS27" s="8">
        <v>0</v>
      </c>
      <c r="AT27" s="8">
        <v>2372</v>
      </c>
      <c r="AU27" s="8">
        <v>0</v>
      </c>
      <c r="AV27" s="8">
        <v>0</v>
      </c>
      <c r="AW27" s="8">
        <v>0</v>
      </c>
      <c r="AX27" s="8">
        <v>0</v>
      </c>
      <c r="AY27" s="8">
        <v>25285</v>
      </c>
      <c r="AZ27" s="8">
        <v>0</v>
      </c>
      <c r="BA27" s="8">
        <v>0</v>
      </c>
      <c r="BB27" s="8">
        <v>8771</v>
      </c>
    </row>
    <row r="28" spans="1:54" ht="15" customHeight="1">
      <c r="A28" s="7" t="s">
        <v>136</v>
      </c>
      <c r="B28" s="8">
        <v>91</v>
      </c>
      <c r="C28" s="8">
        <v>0</v>
      </c>
      <c r="D28" s="8">
        <v>0</v>
      </c>
      <c r="E28" s="8">
        <v>0</v>
      </c>
      <c r="F28" s="8">
        <v>0</v>
      </c>
      <c r="G28" s="8">
        <v>7010</v>
      </c>
      <c r="H28" s="8">
        <v>0</v>
      </c>
      <c r="I28" s="8">
        <v>562</v>
      </c>
      <c r="J28" s="8">
        <v>0</v>
      </c>
      <c r="K28" s="8">
        <v>0</v>
      </c>
      <c r="L28" s="8">
        <v>499</v>
      </c>
      <c r="M28" s="8">
        <v>4</v>
      </c>
      <c r="N28" s="8">
        <v>197173</v>
      </c>
      <c r="O28" s="8">
        <v>11</v>
      </c>
      <c r="P28" s="8">
        <v>49861</v>
      </c>
      <c r="Q28" s="8">
        <v>1880</v>
      </c>
      <c r="R28" s="8">
        <v>0</v>
      </c>
      <c r="S28" s="8">
        <v>270</v>
      </c>
      <c r="T28" s="8">
        <v>0</v>
      </c>
      <c r="U28" s="8">
        <v>0</v>
      </c>
      <c r="V28" s="8">
        <v>43</v>
      </c>
      <c r="W28" s="8">
        <v>0</v>
      </c>
      <c r="X28" s="8">
        <v>0</v>
      </c>
      <c r="Y28" s="8">
        <v>0</v>
      </c>
      <c r="Z28" s="8">
        <v>74</v>
      </c>
      <c r="AA28" s="8">
        <v>56579</v>
      </c>
      <c r="AB28" s="8">
        <v>11220</v>
      </c>
      <c r="AC28" s="8">
        <v>-25</v>
      </c>
      <c r="AD28" s="8">
        <v>0</v>
      </c>
      <c r="AE28" s="8">
        <v>18579</v>
      </c>
      <c r="AF28" s="8">
        <v>0</v>
      </c>
      <c r="AG28" s="8">
        <v>0</v>
      </c>
      <c r="AH28" s="8">
        <v>5778</v>
      </c>
      <c r="AI28" s="8">
        <v>2731</v>
      </c>
      <c r="AJ28" s="8">
        <v>11315</v>
      </c>
      <c r="AK28" s="8">
        <v>0</v>
      </c>
      <c r="AL28" s="8">
        <v>81342</v>
      </c>
      <c r="AM28" s="8">
        <v>190</v>
      </c>
      <c r="AN28" s="8">
        <v>4630</v>
      </c>
      <c r="AO28" s="8">
        <v>0</v>
      </c>
      <c r="AP28" s="8">
        <v>0</v>
      </c>
      <c r="AQ28" s="8">
        <v>281</v>
      </c>
      <c r="AR28" s="8">
        <v>50</v>
      </c>
      <c r="AS28" s="8">
        <v>0</v>
      </c>
      <c r="AT28" s="8">
        <v>2348</v>
      </c>
      <c r="AU28" s="8">
        <v>0</v>
      </c>
      <c r="AV28" s="8">
        <v>0</v>
      </c>
      <c r="AW28" s="8">
        <v>0</v>
      </c>
      <c r="AX28" s="8">
        <v>0</v>
      </c>
      <c r="AY28" s="8">
        <v>656</v>
      </c>
      <c r="AZ28" s="8">
        <v>0</v>
      </c>
      <c r="BA28" s="8">
        <v>0</v>
      </c>
      <c r="BB28" s="8">
        <v>578</v>
      </c>
    </row>
    <row r="29" spans="1:54" ht="15" customHeight="1">
      <c r="A29" s="7" t="s">
        <v>137</v>
      </c>
      <c r="B29" s="8">
        <v>1147</v>
      </c>
      <c r="C29" s="8">
        <v>1663</v>
      </c>
      <c r="D29" s="8">
        <v>9083</v>
      </c>
      <c r="E29" s="8">
        <v>487</v>
      </c>
      <c r="F29" s="8">
        <v>2892</v>
      </c>
      <c r="G29" s="8">
        <v>109079</v>
      </c>
      <c r="H29" s="8">
        <v>3500</v>
      </c>
      <c r="I29" s="8">
        <v>157638</v>
      </c>
      <c r="J29" s="8">
        <v>34167</v>
      </c>
      <c r="K29" s="8">
        <v>4732</v>
      </c>
      <c r="L29" s="8">
        <v>83755</v>
      </c>
      <c r="M29" s="8">
        <v>21813</v>
      </c>
      <c r="N29" s="8">
        <v>1421699</v>
      </c>
      <c r="O29" s="8">
        <v>20157</v>
      </c>
      <c r="P29" s="8">
        <v>525750</v>
      </c>
      <c r="Q29" s="8">
        <v>5247</v>
      </c>
      <c r="R29" s="8">
        <v>7623</v>
      </c>
      <c r="S29" s="8">
        <v>76959</v>
      </c>
      <c r="T29" s="8">
        <v>2837</v>
      </c>
      <c r="U29" s="8">
        <v>3284</v>
      </c>
      <c r="V29" s="8">
        <v>87517</v>
      </c>
      <c r="W29" s="8">
        <v>3465</v>
      </c>
      <c r="X29" s="8">
        <v>53</v>
      </c>
      <c r="Y29" s="8">
        <v>1270</v>
      </c>
      <c r="Z29" s="8">
        <v>7413</v>
      </c>
      <c r="AA29" s="8">
        <v>311474</v>
      </c>
      <c r="AB29" s="8">
        <v>57707</v>
      </c>
      <c r="AC29" s="8">
        <v>11272</v>
      </c>
      <c r="AD29" s="8">
        <v>2848</v>
      </c>
      <c r="AE29" s="8">
        <v>423444</v>
      </c>
      <c r="AF29" s="8">
        <v>12878</v>
      </c>
      <c r="AG29" s="8">
        <v>788</v>
      </c>
      <c r="AH29" s="8">
        <v>12434</v>
      </c>
      <c r="AI29" s="8">
        <v>264704</v>
      </c>
      <c r="AJ29" s="8">
        <v>10486</v>
      </c>
      <c r="AK29" s="8">
        <v>1754</v>
      </c>
      <c r="AL29" s="8">
        <v>932597</v>
      </c>
      <c r="AM29" s="8">
        <v>103853</v>
      </c>
      <c r="AN29" s="8">
        <v>3642</v>
      </c>
      <c r="AO29" s="8">
        <v>6066</v>
      </c>
      <c r="AP29" s="8">
        <v>18147</v>
      </c>
      <c r="AQ29" s="8">
        <v>1389</v>
      </c>
      <c r="AR29" s="8">
        <v>6312</v>
      </c>
      <c r="AS29" s="8">
        <v>21113</v>
      </c>
      <c r="AT29" s="8">
        <v>44258</v>
      </c>
      <c r="AU29" s="8">
        <v>1414</v>
      </c>
      <c r="AV29" s="8">
        <v>6</v>
      </c>
      <c r="AW29" s="8">
        <v>9402</v>
      </c>
      <c r="AX29" s="8">
        <v>4134</v>
      </c>
      <c r="AY29" s="8">
        <v>99744</v>
      </c>
      <c r="AZ29" s="8">
        <v>3012</v>
      </c>
      <c r="BA29" s="8">
        <v>90</v>
      </c>
      <c r="BB29" s="8">
        <v>57277</v>
      </c>
    </row>
    <row r="30" spans="1:54" ht="15" customHeight="1">
      <c r="A30" s="7" t="s">
        <v>138</v>
      </c>
      <c r="B30" s="8">
        <v>534</v>
      </c>
      <c r="C30" s="8">
        <v>127</v>
      </c>
      <c r="D30" s="8">
        <v>2719</v>
      </c>
      <c r="E30" s="8">
        <v>76</v>
      </c>
      <c r="F30" s="8">
        <v>321</v>
      </c>
      <c r="G30" s="8">
        <v>6637</v>
      </c>
      <c r="H30" s="8">
        <v>2299</v>
      </c>
      <c r="I30" s="8">
        <v>24009</v>
      </c>
      <c r="J30" s="8">
        <v>4395</v>
      </c>
      <c r="K30" s="8">
        <v>64</v>
      </c>
      <c r="L30" s="8">
        <v>9034</v>
      </c>
      <c r="M30" s="8">
        <v>943</v>
      </c>
      <c r="N30" s="8">
        <v>179493</v>
      </c>
      <c r="O30" s="8">
        <v>1848</v>
      </c>
      <c r="P30" s="8">
        <v>173021</v>
      </c>
      <c r="Q30" s="8">
        <v>1016</v>
      </c>
      <c r="R30" s="8">
        <v>6902</v>
      </c>
      <c r="S30" s="8">
        <v>2278</v>
      </c>
      <c r="T30" s="8">
        <v>1808</v>
      </c>
      <c r="U30" s="8">
        <v>540</v>
      </c>
      <c r="V30" s="8">
        <v>2434</v>
      </c>
      <c r="W30" s="8">
        <v>499</v>
      </c>
      <c r="X30" s="8">
        <v>2</v>
      </c>
      <c r="Y30" s="8">
        <v>783</v>
      </c>
      <c r="Z30" s="8">
        <v>514</v>
      </c>
      <c r="AA30" s="8">
        <v>12716</v>
      </c>
      <c r="AB30" s="8">
        <v>7189</v>
      </c>
      <c r="AC30" s="8">
        <v>679</v>
      </c>
      <c r="AD30" s="8">
        <v>813</v>
      </c>
      <c r="AE30" s="8">
        <v>34840</v>
      </c>
      <c r="AF30" s="8">
        <v>0</v>
      </c>
      <c r="AG30" s="8">
        <v>0</v>
      </c>
      <c r="AH30" s="8">
        <v>307</v>
      </c>
      <c r="AI30" s="8">
        <v>22473</v>
      </c>
      <c r="AJ30" s="8">
        <v>746</v>
      </c>
      <c r="AK30" s="8">
        <v>204</v>
      </c>
      <c r="AL30" s="8">
        <v>127065</v>
      </c>
      <c r="AM30" s="8">
        <v>9166</v>
      </c>
      <c r="AN30" s="8">
        <v>2999</v>
      </c>
      <c r="AO30" s="8">
        <v>1261</v>
      </c>
      <c r="AP30" s="8">
        <v>436</v>
      </c>
      <c r="AQ30" s="8">
        <v>262</v>
      </c>
      <c r="AR30" s="8">
        <v>837</v>
      </c>
      <c r="AS30" s="8">
        <v>809</v>
      </c>
      <c r="AT30" s="8">
        <v>2122</v>
      </c>
      <c r="AU30" s="8">
        <v>0</v>
      </c>
      <c r="AV30" s="8">
        <v>0</v>
      </c>
      <c r="AW30" s="8">
        <v>652</v>
      </c>
      <c r="AX30" s="8">
        <v>713</v>
      </c>
      <c r="AY30" s="8">
        <v>5136</v>
      </c>
      <c r="AZ30" s="8">
        <v>253</v>
      </c>
      <c r="BA30" s="8">
        <v>1</v>
      </c>
      <c r="BB30" s="8">
        <v>4440</v>
      </c>
    </row>
    <row r="31" spans="1:54" ht="15" customHeight="1">
      <c r="A31" s="7" t="s">
        <v>139</v>
      </c>
      <c r="B31" s="8">
        <v>863</v>
      </c>
      <c r="C31" s="8">
        <v>1438</v>
      </c>
      <c r="D31" s="8">
        <v>3750</v>
      </c>
      <c r="E31" s="8">
        <v>559</v>
      </c>
      <c r="F31" s="8">
        <v>3080</v>
      </c>
      <c r="G31" s="8">
        <v>27067</v>
      </c>
      <c r="H31" s="8">
        <v>4236</v>
      </c>
      <c r="I31" s="8">
        <v>56136</v>
      </c>
      <c r="J31" s="8">
        <v>21427</v>
      </c>
      <c r="K31" s="8">
        <v>225</v>
      </c>
      <c r="L31" s="8">
        <v>57184</v>
      </c>
      <c r="M31" s="8">
        <v>5285</v>
      </c>
      <c r="N31" s="8">
        <v>337179</v>
      </c>
      <c r="O31" s="8">
        <v>3073</v>
      </c>
      <c r="P31" s="8">
        <v>549414</v>
      </c>
      <c r="Q31" s="8">
        <v>6913</v>
      </c>
      <c r="R31" s="8">
        <v>13805</v>
      </c>
      <c r="S31" s="8">
        <v>16957</v>
      </c>
      <c r="T31" s="8">
        <v>4618</v>
      </c>
      <c r="U31" s="8">
        <v>1301</v>
      </c>
      <c r="V31" s="8">
        <v>10816</v>
      </c>
      <c r="W31" s="8">
        <v>2744</v>
      </c>
      <c r="X31" s="8">
        <v>4</v>
      </c>
      <c r="Y31" s="8">
        <v>1337</v>
      </c>
      <c r="Z31" s="8">
        <v>3166</v>
      </c>
      <c r="AA31" s="8">
        <v>106240</v>
      </c>
      <c r="AB31" s="8">
        <v>24161</v>
      </c>
      <c r="AC31" s="8">
        <v>5215</v>
      </c>
      <c r="AD31" s="8">
        <v>2068</v>
      </c>
      <c r="AE31" s="8">
        <v>183567</v>
      </c>
      <c r="AF31" s="8">
        <v>374</v>
      </c>
      <c r="AG31" s="8">
        <v>0</v>
      </c>
      <c r="AH31" s="8">
        <v>6054</v>
      </c>
      <c r="AI31" s="8">
        <v>78805</v>
      </c>
      <c r="AJ31" s="8">
        <v>7530</v>
      </c>
      <c r="AK31" s="8">
        <v>1040</v>
      </c>
      <c r="AL31" s="8">
        <v>263913</v>
      </c>
      <c r="AM31" s="8">
        <v>60958</v>
      </c>
      <c r="AN31" s="8">
        <v>4436</v>
      </c>
      <c r="AO31" s="8">
        <v>4179</v>
      </c>
      <c r="AP31" s="8">
        <v>8231</v>
      </c>
      <c r="AQ31" s="8">
        <v>2075</v>
      </c>
      <c r="AR31" s="8">
        <v>1043</v>
      </c>
      <c r="AS31" s="8">
        <v>6747</v>
      </c>
      <c r="AT31" s="8">
        <v>11021</v>
      </c>
      <c r="AU31" s="8">
        <v>0</v>
      </c>
      <c r="AV31" s="8">
        <v>0</v>
      </c>
      <c r="AW31" s="8">
        <v>3819</v>
      </c>
      <c r="AX31" s="8">
        <v>3040</v>
      </c>
      <c r="AY31" s="8">
        <v>44326</v>
      </c>
      <c r="AZ31" s="8">
        <v>934</v>
      </c>
      <c r="BA31" s="8">
        <v>2</v>
      </c>
      <c r="BB31" s="8">
        <v>16598</v>
      </c>
    </row>
    <row r="32" spans="1:54" ht="15" customHeight="1">
      <c r="A32" s="7" t="s">
        <v>140</v>
      </c>
      <c r="B32" s="8">
        <v>329</v>
      </c>
      <c r="C32" s="8">
        <v>1311</v>
      </c>
      <c r="D32" s="8">
        <v>1031</v>
      </c>
      <c r="E32" s="8">
        <v>483</v>
      </c>
      <c r="F32" s="8">
        <v>2759</v>
      </c>
      <c r="G32" s="8">
        <v>20430</v>
      </c>
      <c r="H32" s="8">
        <v>1937</v>
      </c>
      <c r="I32" s="8">
        <v>32127</v>
      </c>
      <c r="J32" s="8">
        <v>17032</v>
      </c>
      <c r="K32" s="8">
        <v>161</v>
      </c>
      <c r="L32" s="8">
        <v>48150</v>
      </c>
      <c r="M32" s="8">
        <v>4342</v>
      </c>
      <c r="N32" s="8">
        <v>157686</v>
      </c>
      <c r="O32" s="8">
        <v>1225</v>
      </c>
      <c r="P32" s="8">
        <v>376393</v>
      </c>
      <c r="Q32" s="8">
        <v>5897</v>
      </c>
      <c r="R32" s="8">
        <v>6903</v>
      </c>
      <c r="S32" s="8">
        <v>14679</v>
      </c>
      <c r="T32" s="8">
        <v>2810</v>
      </c>
      <c r="U32" s="8">
        <v>761</v>
      </c>
      <c r="V32" s="8">
        <v>8382</v>
      </c>
      <c r="W32" s="8">
        <v>2245</v>
      </c>
      <c r="X32" s="8">
        <v>2</v>
      </c>
      <c r="Y32" s="8">
        <v>554</v>
      </c>
      <c r="Z32" s="8">
        <v>2652</v>
      </c>
      <c r="AA32" s="8">
        <v>93524</v>
      </c>
      <c r="AB32" s="8">
        <v>16972</v>
      </c>
      <c r="AC32" s="8">
        <v>4536</v>
      </c>
      <c r="AD32" s="8">
        <v>1255</v>
      </c>
      <c r="AE32" s="8">
        <v>148727</v>
      </c>
      <c r="AF32" s="8">
        <v>374</v>
      </c>
      <c r="AG32" s="8">
        <v>0</v>
      </c>
      <c r="AH32" s="8">
        <v>5747</v>
      </c>
      <c r="AI32" s="8">
        <v>56332</v>
      </c>
      <c r="AJ32" s="8">
        <v>6784</v>
      </c>
      <c r="AK32" s="8">
        <v>836</v>
      </c>
      <c r="AL32" s="8">
        <v>136848</v>
      </c>
      <c r="AM32" s="8">
        <v>51792</v>
      </c>
      <c r="AN32" s="8">
        <v>1437</v>
      </c>
      <c r="AO32" s="8">
        <v>2918</v>
      </c>
      <c r="AP32" s="8">
        <v>7795</v>
      </c>
      <c r="AQ32" s="8">
        <v>1813</v>
      </c>
      <c r="AR32" s="8">
        <v>206</v>
      </c>
      <c r="AS32" s="8">
        <v>5938</v>
      </c>
      <c r="AT32" s="8">
        <v>8899</v>
      </c>
      <c r="AU32" s="8">
        <v>0</v>
      </c>
      <c r="AV32" s="8">
        <v>0</v>
      </c>
      <c r="AW32" s="8">
        <v>3167</v>
      </c>
      <c r="AX32" s="8">
        <v>2327</v>
      </c>
      <c r="AY32" s="8">
        <v>39190</v>
      </c>
      <c r="AZ32" s="8">
        <v>681</v>
      </c>
      <c r="BA32" s="8">
        <v>1</v>
      </c>
      <c r="BB32" s="8">
        <v>12158</v>
      </c>
    </row>
    <row r="33" spans="1:54" ht="15" customHeight="1">
      <c r="A33" s="7" t="s">
        <v>362</v>
      </c>
      <c r="B33" s="8">
        <v>483</v>
      </c>
      <c r="C33" s="8">
        <v>912</v>
      </c>
      <c r="D33" s="8">
        <v>4822</v>
      </c>
      <c r="E33" s="8">
        <v>109</v>
      </c>
      <c r="F33" s="8">
        <v>191</v>
      </c>
      <c r="G33" s="8">
        <v>90459</v>
      </c>
      <c r="H33" s="8">
        <v>0</v>
      </c>
      <c r="I33" s="8">
        <v>116028</v>
      </c>
      <c r="J33" s="8">
        <v>0</v>
      </c>
      <c r="K33" s="8">
        <v>4287</v>
      </c>
      <c r="L33" s="8">
        <v>66645</v>
      </c>
      <c r="M33" s="8">
        <v>16470</v>
      </c>
      <c r="N33" s="8">
        <v>903009</v>
      </c>
      <c r="O33" s="8">
        <v>16295</v>
      </c>
      <c r="P33" s="8">
        <v>256583</v>
      </c>
      <c r="Q33" s="8">
        <v>2027</v>
      </c>
      <c r="R33" s="8">
        <v>71</v>
      </c>
      <c r="S33" s="8">
        <v>65523</v>
      </c>
      <c r="T33" s="8">
        <v>209</v>
      </c>
      <c r="U33" s="8">
        <v>2109</v>
      </c>
      <c r="V33" s="8">
        <v>80639</v>
      </c>
      <c r="W33" s="8">
        <v>1942</v>
      </c>
      <c r="X33" s="8">
        <v>0</v>
      </c>
      <c r="Y33" s="8">
        <v>24</v>
      </c>
      <c r="Z33" s="8">
        <v>1171</v>
      </c>
      <c r="AA33" s="8">
        <v>182939</v>
      </c>
      <c r="AB33" s="8">
        <v>6542</v>
      </c>
      <c r="AC33" s="8">
        <v>7199</v>
      </c>
      <c r="AD33" s="8">
        <v>938</v>
      </c>
      <c r="AE33" s="8">
        <v>295189</v>
      </c>
      <c r="AF33" s="8">
        <v>7736</v>
      </c>
      <c r="AG33" s="8">
        <v>368</v>
      </c>
      <c r="AH33" s="8">
        <v>10999</v>
      </c>
      <c r="AI33" s="8">
        <v>172300</v>
      </c>
      <c r="AJ33" s="8">
        <v>7633</v>
      </c>
      <c r="AK33" s="8">
        <v>398</v>
      </c>
      <c r="AL33" s="8">
        <v>680708</v>
      </c>
      <c r="AM33" s="8">
        <v>80523</v>
      </c>
      <c r="AN33" s="8">
        <v>69</v>
      </c>
      <c r="AO33" s="8">
        <v>3235</v>
      </c>
      <c r="AP33" s="8">
        <v>16502</v>
      </c>
      <c r="AQ33" s="8">
        <v>74</v>
      </c>
      <c r="AR33" s="8">
        <v>142</v>
      </c>
      <c r="AS33" s="8">
        <v>0</v>
      </c>
      <c r="AT33" s="8">
        <v>28043</v>
      </c>
      <c r="AU33" s="8">
        <v>1326</v>
      </c>
      <c r="AV33" s="8">
        <v>0</v>
      </c>
      <c r="AW33" s="8">
        <v>7787</v>
      </c>
      <c r="AX33" s="8">
        <v>2227</v>
      </c>
      <c r="AY33" s="8">
        <v>73416</v>
      </c>
      <c r="AZ33" s="8">
        <v>2294</v>
      </c>
      <c r="BA33" s="8">
        <v>16</v>
      </c>
      <c r="BB33" s="8">
        <v>42532</v>
      </c>
    </row>
    <row r="34" spans="1:54" ht="15" customHeight="1">
      <c r="A34" s="7" t="s">
        <v>142</v>
      </c>
      <c r="B34" s="8">
        <v>548</v>
      </c>
      <c r="C34" s="8">
        <v>1311</v>
      </c>
      <c r="D34" s="8">
        <v>4906</v>
      </c>
      <c r="E34" s="8">
        <v>131</v>
      </c>
      <c r="F34" s="8">
        <v>204</v>
      </c>
      <c r="G34" s="8">
        <v>113519</v>
      </c>
      <c r="H34" s="8">
        <v>0</v>
      </c>
      <c r="I34" s="8">
        <v>143905</v>
      </c>
      <c r="J34" s="8">
        <v>0</v>
      </c>
      <c r="K34" s="8">
        <v>6273</v>
      </c>
      <c r="L34" s="8">
        <v>91613</v>
      </c>
      <c r="M34" s="8">
        <v>20221</v>
      </c>
      <c r="N34" s="8">
        <v>1253383</v>
      </c>
      <c r="O34" s="8">
        <v>20662</v>
      </c>
      <c r="P34" s="8">
        <v>432601</v>
      </c>
      <c r="Q34" s="8">
        <v>2543</v>
      </c>
      <c r="R34" s="8">
        <v>81</v>
      </c>
      <c r="S34" s="8">
        <v>78959</v>
      </c>
      <c r="T34" s="8">
        <v>593</v>
      </c>
      <c r="U34" s="8">
        <v>3266</v>
      </c>
      <c r="V34" s="8">
        <v>96855</v>
      </c>
      <c r="W34" s="8">
        <v>2911</v>
      </c>
      <c r="X34" s="8">
        <v>0</v>
      </c>
      <c r="Y34" s="8">
        <v>27</v>
      </c>
      <c r="Z34" s="8">
        <v>1448</v>
      </c>
      <c r="AA34" s="8">
        <v>302885</v>
      </c>
      <c r="AB34" s="8">
        <v>7056</v>
      </c>
      <c r="AC34" s="8">
        <v>8045</v>
      </c>
      <c r="AD34" s="8">
        <v>2581</v>
      </c>
      <c r="AE34" s="8">
        <v>402847</v>
      </c>
      <c r="AF34" s="8">
        <v>7921</v>
      </c>
      <c r="AG34" s="8">
        <v>461</v>
      </c>
      <c r="AH34" s="8">
        <v>13408</v>
      </c>
      <c r="AI34" s="8">
        <v>206440</v>
      </c>
      <c r="AJ34" s="8">
        <v>8307</v>
      </c>
      <c r="AK34" s="8">
        <v>1255</v>
      </c>
      <c r="AL34" s="8">
        <v>947430</v>
      </c>
      <c r="AM34" s="8">
        <v>137737</v>
      </c>
      <c r="AN34" s="8">
        <v>1642</v>
      </c>
      <c r="AO34" s="8">
        <v>4030</v>
      </c>
      <c r="AP34" s="8">
        <v>18524</v>
      </c>
      <c r="AQ34" s="8">
        <v>284</v>
      </c>
      <c r="AR34" s="8">
        <v>270</v>
      </c>
      <c r="AS34" s="8">
        <v>0</v>
      </c>
      <c r="AT34" s="8">
        <v>38780</v>
      </c>
      <c r="AU34" s="8">
        <v>2151</v>
      </c>
      <c r="AV34" s="8">
        <v>0</v>
      </c>
      <c r="AW34" s="8">
        <v>8963</v>
      </c>
      <c r="AX34" s="8">
        <v>3597</v>
      </c>
      <c r="AY34" s="8">
        <v>106191</v>
      </c>
      <c r="AZ34" s="8">
        <v>2450</v>
      </c>
      <c r="BA34" s="8">
        <v>28</v>
      </c>
      <c r="BB34" s="8">
        <v>68120</v>
      </c>
    </row>
    <row r="35" spans="1:54" ht="15" customHeight="1">
      <c r="A35" s="7" t="s">
        <v>143</v>
      </c>
      <c r="B35" s="8">
        <v>65</v>
      </c>
      <c r="C35" s="8">
        <v>399</v>
      </c>
      <c r="D35" s="8">
        <v>84</v>
      </c>
      <c r="E35" s="8">
        <v>22</v>
      </c>
      <c r="F35" s="8">
        <v>13</v>
      </c>
      <c r="G35" s="8">
        <v>23060</v>
      </c>
      <c r="H35" s="8">
        <v>0</v>
      </c>
      <c r="I35" s="8">
        <v>27877</v>
      </c>
      <c r="J35" s="8">
        <v>0</v>
      </c>
      <c r="K35" s="8">
        <v>1986</v>
      </c>
      <c r="L35" s="8">
        <v>24968</v>
      </c>
      <c r="M35" s="8">
        <v>3751</v>
      </c>
      <c r="N35" s="8">
        <v>350374</v>
      </c>
      <c r="O35" s="8">
        <v>4367</v>
      </c>
      <c r="P35" s="8">
        <v>176018</v>
      </c>
      <c r="Q35" s="8">
        <v>516</v>
      </c>
      <c r="R35" s="8">
        <v>10</v>
      </c>
      <c r="S35" s="8">
        <v>13436</v>
      </c>
      <c r="T35" s="8">
        <v>384</v>
      </c>
      <c r="U35" s="8">
        <v>1157</v>
      </c>
      <c r="V35" s="8">
        <v>16216</v>
      </c>
      <c r="W35" s="8">
        <v>969</v>
      </c>
      <c r="X35" s="8">
        <v>0</v>
      </c>
      <c r="Y35" s="8">
        <v>3</v>
      </c>
      <c r="Z35" s="8">
        <v>277</v>
      </c>
      <c r="AA35" s="8">
        <v>119946</v>
      </c>
      <c r="AB35" s="8">
        <v>514</v>
      </c>
      <c r="AC35" s="8">
        <v>846</v>
      </c>
      <c r="AD35" s="8">
        <v>1643</v>
      </c>
      <c r="AE35" s="8">
        <v>107658</v>
      </c>
      <c r="AF35" s="8">
        <v>185</v>
      </c>
      <c r="AG35" s="8">
        <v>93</v>
      </c>
      <c r="AH35" s="8">
        <v>2409</v>
      </c>
      <c r="AI35" s="8">
        <v>34140</v>
      </c>
      <c r="AJ35" s="8">
        <v>674</v>
      </c>
      <c r="AK35" s="8">
        <v>857</v>
      </c>
      <c r="AL35" s="8">
        <v>266722</v>
      </c>
      <c r="AM35" s="8">
        <v>57214</v>
      </c>
      <c r="AN35" s="8">
        <v>1573</v>
      </c>
      <c r="AO35" s="8">
        <v>795</v>
      </c>
      <c r="AP35" s="8">
        <v>2022</v>
      </c>
      <c r="AQ35" s="8">
        <v>210</v>
      </c>
      <c r="AR35" s="8">
        <v>128</v>
      </c>
      <c r="AS35" s="8">
        <v>0</v>
      </c>
      <c r="AT35" s="8">
        <v>10737</v>
      </c>
      <c r="AU35" s="8">
        <v>825</v>
      </c>
      <c r="AV35" s="8">
        <v>0</v>
      </c>
      <c r="AW35" s="8">
        <v>1176</v>
      </c>
      <c r="AX35" s="8">
        <v>1370</v>
      </c>
      <c r="AY35" s="8">
        <v>32775</v>
      </c>
      <c r="AZ35" s="8">
        <v>156</v>
      </c>
      <c r="BA35" s="8">
        <v>12</v>
      </c>
      <c r="BB35" s="8">
        <v>25588</v>
      </c>
    </row>
    <row r="36" spans="1:54" ht="15" customHeight="1">
      <c r="A36" s="7" t="s">
        <v>144</v>
      </c>
      <c r="B36" s="8">
        <v>130</v>
      </c>
      <c r="C36" s="8">
        <v>624</v>
      </c>
      <c r="D36" s="8">
        <v>1542</v>
      </c>
      <c r="E36" s="8">
        <v>302</v>
      </c>
      <c r="F36" s="8">
        <v>2380</v>
      </c>
      <c r="G36" s="8">
        <v>11983</v>
      </c>
      <c r="H36" s="8">
        <v>1201</v>
      </c>
      <c r="I36" s="8">
        <v>17601</v>
      </c>
      <c r="J36" s="8">
        <v>29772</v>
      </c>
      <c r="K36" s="8">
        <v>381</v>
      </c>
      <c r="L36" s="8">
        <v>8076</v>
      </c>
      <c r="M36" s="8">
        <v>4400</v>
      </c>
      <c r="N36" s="8">
        <v>339197</v>
      </c>
      <c r="O36" s="8">
        <v>2014</v>
      </c>
      <c r="P36" s="8">
        <v>96146</v>
      </c>
      <c r="Q36" s="8">
        <v>2204</v>
      </c>
      <c r="R36" s="8">
        <v>650</v>
      </c>
      <c r="S36" s="8">
        <v>9158</v>
      </c>
      <c r="T36" s="8">
        <v>820</v>
      </c>
      <c r="U36" s="8">
        <v>635</v>
      </c>
      <c r="V36" s="8">
        <v>4444</v>
      </c>
      <c r="W36" s="8">
        <v>1024</v>
      </c>
      <c r="X36" s="8">
        <v>51</v>
      </c>
      <c r="Y36" s="8">
        <v>463</v>
      </c>
      <c r="Z36" s="8">
        <v>5728</v>
      </c>
      <c r="AA36" s="8">
        <v>115819</v>
      </c>
      <c r="AB36" s="8">
        <v>43976</v>
      </c>
      <c r="AC36" s="8">
        <v>3394</v>
      </c>
      <c r="AD36" s="8">
        <v>1097</v>
      </c>
      <c r="AE36" s="8">
        <v>93415</v>
      </c>
      <c r="AF36" s="8">
        <v>5142</v>
      </c>
      <c r="AG36" s="8">
        <v>420</v>
      </c>
      <c r="AH36" s="8">
        <v>1128</v>
      </c>
      <c r="AI36" s="8">
        <v>69931</v>
      </c>
      <c r="AJ36" s="8">
        <v>2107</v>
      </c>
      <c r="AK36" s="8">
        <v>1152</v>
      </c>
      <c r="AL36" s="8">
        <v>124824</v>
      </c>
      <c r="AM36" s="8">
        <v>14164</v>
      </c>
      <c r="AN36" s="8">
        <v>574</v>
      </c>
      <c r="AO36" s="8">
        <v>1570</v>
      </c>
      <c r="AP36" s="8">
        <v>1209</v>
      </c>
      <c r="AQ36" s="8">
        <v>1053</v>
      </c>
      <c r="AR36" s="8">
        <v>5333</v>
      </c>
      <c r="AS36" s="8">
        <v>20304</v>
      </c>
      <c r="AT36" s="8">
        <v>14093</v>
      </c>
      <c r="AU36" s="8">
        <v>88</v>
      </c>
      <c r="AV36" s="8">
        <v>6</v>
      </c>
      <c r="AW36" s="8">
        <v>963</v>
      </c>
      <c r="AX36" s="8">
        <v>1194</v>
      </c>
      <c r="AY36" s="8">
        <v>21192</v>
      </c>
      <c r="AZ36" s="8">
        <v>465</v>
      </c>
      <c r="BA36" s="8">
        <v>73</v>
      </c>
      <c r="BB36" s="8">
        <v>10305</v>
      </c>
    </row>
    <row r="37" spans="1:54" ht="15" customHeight="1">
      <c r="A37" s="7" t="s">
        <v>145</v>
      </c>
      <c r="B37" s="8">
        <v>188</v>
      </c>
      <c r="C37" s="8">
        <v>1643</v>
      </c>
      <c r="D37" s="8">
        <v>1667</v>
      </c>
      <c r="E37" s="8">
        <v>595</v>
      </c>
      <c r="F37" s="8">
        <v>6845</v>
      </c>
      <c r="G37" s="8">
        <v>55000</v>
      </c>
      <c r="H37" s="8">
        <v>2102</v>
      </c>
      <c r="I37" s="8">
        <v>81764</v>
      </c>
      <c r="J37" s="8">
        <v>64151</v>
      </c>
      <c r="K37" s="8">
        <v>948</v>
      </c>
      <c r="L37" s="8">
        <v>47569</v>
      </c>
      <c r="M37" s="8">
        <v>19763</v>
      </c>
      <c r="N37" s="8">
        <v>1024013</v>
      </c>
      <c r="O37" s="8">
        <v>12224</v>
      </c>
      <c r="P37" s="8">
        <v>448785</v>
      </c>
      <c r="Q37" s="8">
        <v>6896</v>
      </c>
      <c r="R37" s="8">
        <v>942</v>
      </c>
      <c r="S37" s="8">
        <v>58666</v>
      </c>
      <c r="T37" s="8">
        <v>2783</v>
      </c>
      <c r="U37" s="8">
        <v>4511</v>
      </c>
      <c r="V37" s="8">
        <v>20169</v>
      </c>
      <c r="W37" s="8">
        <v>5348</v>
      </c>
      <c r="X37" s="8">
        <v>166</v>
      </c>
      <c r="Y37" s="8">
        <v>918</v>
      </c>
      <c r="Z37" s="8">
        <v>23845</v>
      </c>
      <c r="AA37" s="8">
        <v>342651</v>
      </c>
      <c r="AB37" s="8">
        <v>68750</v>
      </c>
      <c r="AC37" s="8">
        <v>5505</v>
      </c>
      <c r="AD37" s="8">
        <v>3876</v>
      </c>
      <c r="AE37" s="8">
        <v>481112</v>
      </c>
      <c r="AF37" s="8">
        <v>5553</v>
      </c>
      <c r="AG37" s="8">
        <v>979</v>
      </c>
      <c r="AH37" s="8">
        <v>7017</v>
      </c>
      <c r="AI37" s="8">
        <v>186908</v>
      </c>
      <c r="AJ37" s="8">
        <v>6527</v>
      </c>
      <c r="AK37" s="8">
        <v>3651</v>
      </c>
      <c r="AL37" s="8">
        <v>633683</v>
      </c>
      <c r="AM37" s="8">
        <v>93153</v>
      </c>
      <c r="AN37" s="8">
        <v>8643</v>
      </c>
      <c r="AO37" s="8">
        <v>6140</v>
      </c>
      <c r="AP37" s="8">
        <v>9014</v>
      </c>
      <c r="AQ37" s="8">
        <v>5126</v>
      </c>
      <c r="AR37" s="8">
        <v>10419</v>
      </c>
      <c r="AS37" s="8">
        <v>35843</v>
      </c>
      <c r="AT37" s="8">
        <v>27754</v>
      </c>
      <c r="AU37" s="8">
        <v>1860</v>
      </c>
      <c r="AV37" s="8">
        <v>23</v>
      </c>
      <c r="AW37" s="8">
        <v>6208</v>
      </c>
      <c r="AX37" s="8">
        <v>2620</v>
      </c>
      <c r="AY37" s="8">
        <v>87190</v>
      </c>
      <c r="AZ37" s="8">
        <v>718</v>
      </c>
      <c r="BA37" s="8">
        <v>152</v>
      </c>
      <c r="BB37" s="8">
        <v>73092</v>
      </c>
    </row>
    <row r="38" spans="1:54" ht="15" customHeight="1">
      <c r="A38" s="7" t="s">
        <v>146</v>
      </c>
      <c r="B38" s="8">
        <v>58</v>
      </c>
      <c r="C38" s="8">
        <v>1019</v>
      </c>
      <c r="D38" s="8">
        <v>125</v>
      </c>
      <c r="E38" s="8">
        <v>293</v>
      </c>
      <c r="F38" s="8">
        <v>4465</v>
      </c>
      <c r="G38" s="8">
        <v>43017</v>
      </c>
      <c r="H38" s="8">
        <v>901</v>
      </c>
      <c r="I38" s="8">
        <v>64163</v>
      </c>
      <c r="J38" s="8">
        <v>34379</v>
      </c>
      <c r="K38" s="8">
        <v>567</v>
      </c>
      <c r="L38" s="8">
        <v>39493</v>
      </c>
      <c r="M38" s="8">
        <v>15363</v>
      </c>
      <c r="N38" s="8">
        <v>684816</v>
      </c>
      <c r="O38" s="8">
        <v>10210</v>
      </c>
      <c r="P38" s="8">
        <v>352639</v>
      </c>
      <c r="Q38" s="8">
        <v>4692</v>
      </c>
      <c r="R38" s="8">
        <v>292</v>
      </c>
      <c r="S38" s="8">
        <v>49508</v>
      </c>
      <c r="T38" s="8">
        <v>1963</v>
      </c>
      <c r="U38" s="8">
        <v>3876</v>
      </c>
      <c r="V38" s="8">
        <v>15725</v>
      </c>
      <c r="W38" s="8">
        <v>4324</v>
      </c>
      <c r="X38" s="8">
        <v>115</v>
      </c>
      <c r="Y38" s="8">
        <v>455</v>
      </c>
      <c r="Z38" s="8">
        <v>18117</v>
      </c>
      <c r="AA38" s="8">
        <v>226832</v>
      </c>
      <c r="AB38" s="8">
        <v>24774</v>
      </c>
      <c r="AC38" s="8">
        <v>2111</v>
      </c>
      <c r="AD38" s="8">
        <v>2779</v>
      </c>
      <c r="AE38" s="8">
        <v>387697</v>
      </c>
      <c r="AF38" s="8">
        <v>411</v>
      </c>
      <c r="AG38" s="8">
        <v>559</v>
      </c>
      <c r="AH38" s="8">
        <v>5889</v>
      </c>
      <c r="AI38" s="8">
        <v>116977</v>
      </c>
      <c r="AJ38" s="8">
        <v>4420</v>
      </c>
      <c r="AK38" s="8">
        <v>2499</v>
      </c>
      <c r="AL38" s="8">
        <v>508859</v>
      </c>
      <c r="AM38" s="8">
        <v>78989</v>
      </c>
      <c r="AN38" s="8">
        <v>8069</v>
      </c>
      <c r="AO38" s="8">
        <v>4570</v>
      </c>
      <c r="AP38" s="8">
        <v>7805</v>
      </c>
      <c r="AQ38" s="8">
        <v>4073</v>
      </c>
      <c r="AR38" s="8">
        <v>5086</v>
      </c>
      <c r="AS38" s="8">
        <v>15539</v>
      </c>
      <c r="AT38" s="8">
        <v>13661</v>
      </c>
      <c r="AU38" s="8">
        <v>1772</v>
      </c>
      <c r="AV38" s="8">
        <v>17</v>
      </c>
      <c r="AW38" s="8">
        <v>5245</v>
      </c>
      <c r="AX38" s="8">
        <v>1426</v>
      </c>
      <c r="AY38" s="8">
        <v>65998</v>
      </c>
      <c r="AZ38" s="8">
        <v>253</v>
      </c>
      <c r="BA38" s="8">
        <v>79</v>
      </c>
      <c r="BB38" s="8">
        <v>62787</v>
      </c>
    </row>
    <row r="39" spans="1:54" ht="15" customHeight="1">
      <c r="A39" s="7" t="s">
        <v>147</v>
      </c>
      <c r="B39" s="8">
        <v>2188</v>
      </c>
      <c r="C39" s="8">
        <v>5619</v>
      </c>
      <c r="D39" s="8">
        <v>3035</v>
      </c>
      <c r="E39" s="8">
        <v>2451</v>
      </c>
      <c r="F39" s="8">
        <v>19572</v>
      </c>
      <c r="G39" s="8">
        <v>123994</v>
      </c>
      <c r="H39" s="8">
        <v>81419</v>
      </c>
      <c r="I39" s="8">
        <v>267657</v>
      </c>
      <c r="J39" s="8">
        <v>71748</v>
      </c>
      <c r="K39" s="8">
        <v>9541</v>
      </c>
      <c r="L39" s="8">
        <v>90935</v>
      </c>
      <c r="M39" s="8">
        <v>37513</v>
      </c>
      <c r="N39" s="8">
        <v>4410080</v>
      </c>
      <c r="O39" s="8">
        <v>964505</v>
      </c>
      <c r="P39" s="8">
        <v>2266626</v>
      </c>
      <c r="Q39" s="8">
        <v>66991</v>
      </c>
      <c r="R39" s="8">
        <v>3879</v>
      </c>
      <c r="S39" s="8">
        <v>220564</v>
      </c>
      <c r="T39" s="8">
        <v>45017</v>
      </c>
      <c r="U39" s="8">
        <v>205048</v>
      </c>
      <c r="V39" s="8">
        <v>56756</v>
      </c>
      <c r="W39" s="8">
        <v>5566</v>
      </c>
      <c r="X39" s="8">
        <v>33657</v>
      </c>
      <c r="Y39" s="8">
        <v>1986</v>
      </c>
      <c r="Z39" s="8">
        <v>211651</v>
      </c>
      <c r="AA39" s="8">
        <v>1027193</v>
      </c>
      <c r="AB39" s="8">
        <v>225765</v>
      </c>
      <c r="AC39" s="8">
        <v>177058</v>
      </c>
      <c r="AD39" s="8">
        <v>665004</v>
      </c>
      <c r="AE39" s="8">
        <v>1391807</v>
      </c>
      <c r="AF39" s="8">
        <v>3707</v>
      </c>
      <c r="AG39" s="8">
        <v>12207</v>
      </c>
      <c r="AH39" s="8">
        <v>91395</v>
      </c>
      <c r="AI39" s="8">
        <v>283452</v>
      </c>
      <c r="AJ39" s="8">
        <v>12190</v>
      </c>
      <c r="AK39" s="8">
        <v>4805</v>
      </c>
      <c r="AL39" s="8">
        <v>3443304</v>
      </c>
      <c r="AM39" s="8">
        <v>524498</v>
      </c>
      <c r="AN39" s="8">
        <v>37024</v>
      </c>
      <c r="AO39" s="8">
        <v>18174</v>
      </c>
      <c r="AP39" s="8">
        <v>101294</v>
      </c>
      <c r="AQ39" s="8">
        <v>15480</v>
      </c>
      <c r="AR39" s="8">
        <v>10676</v>
      </c>
      <c r="AS39" s="8">
        <v>105570</v>
      </c>
      <c r="AT39" s="8">
        <v>85145</v>
      </c>
      <c r="AU39" s="8">
        <v>3202</v>
      </c>
      <c r="AV39" s="8">
        <v>157725</v>
      </c>
      <c r="AW39" s="8">
        <v>119325</v>
      </c>
      <c r="AX39" s="8">
        <v>74180</v>
      </c>
      <c r="AY39" s="8">
        <v>236387</v>
      </c>
      <c r="AZ39" s="8">
        <v>1501</v>
      </c>
      <c r="BA39" s="8">
        <v>730</v>
      </c>
      <c r="BB39" s="8">
        <v>208093</v>
      </c>
    </row>
    <row r="40" spans="1:54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43</v>
      </c>
      <c r="I40" s="8">
        <v>17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  <c r="BB40" s="8">
        <v>0</v>
      </c>
    </row>
    <row r="41" spans="1:54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16947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2872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  <c r="BB41" s="8">
        <v>0</v>
      </c>
    </row>
    <row r="42" spans="1:54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41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70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  <c r="BB42" s="8">
        <v>0</v>
      </c>
    </row>
    <row r="43" spans="1:54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2501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18825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0</v>
      </c>
      <c r="AH43" s="8">
        <v>5999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0</v>
      </c>
      <c r="AS43" s="8">
        <v>5094</v>
      </c>
      <c r="AT43" s="8">
        <v>880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0</v>
      </c>
      <c r="BB43" s="8">
        <v>510</v>
      </c>
    </row>
    <row r="44" spans="1:54" ht="15" customHeight="1">
      <c r="A44" s="7" t="s">
        <v>152</v>
      </c>
      <c r="B44" s="8">
        <v>143</v>
      </c>
      <c r="C44" s="8">
        <v>1942</v>
      </c>
      <c r="D44" s="8">
        <v>1358</v>
      </c>
      <c r="E44" s="8">
        <v>746</v>
      </c>
      <c r="F44" s="8">
        <v>6365</v>
      </c>
      <c r="G44" s="8">
        <v>52901</v>
      </c>
      <c r="H44" s="8">
        <v>1118</v>
      </c>
      <c r="I44" s="8">
        <v>92100</v>
      </c>
      <c r="J44" s="8">
        <v>10342</v>
      </c>
      <c r="K44" s="8">
        <v>909</v>
      </c>
      <c r="L44" s="8">
        <v>14435</v>
      </c>
      <c r="M44" s="8">
        <v>16709</v>
      </c>
      <c r="N44" s="8">
        <v>1176729</v>
      </c>
      <c r="O44" s="8">
        <v>25482</v>
      </c>
      <c r="P44" s="8">
        <v>514802</v>
      </c>
      <c r="Q44" s="8">
        <v>24815</v>
      </c>
      <c r="R44" s="8">
        <v>55</v>
      </c>
      <c r="S44" s="8">
        <v>106609</v>
      </c>
      <c r="T44" s="8">
        <v>26157</v>
      </c>
      <c r="U44" s="8">
        <v>165081</v>
      </c>
      <c r="V44" s="8">
        <v>20378</v>
      </c>
      <c r="W44" s="8">
        <v>2742</v>
      </c>
      <c r="X44" s="8">
        <v>0</v>
      </c>
      <c r="Y44" s="8">
        <v>194</v>
      </c>
      <c r="Z44" s="8">
        <v>12718</v>
      </c>
      <c r="AA44" s="8">
        <v>263143</v>
      </c>
      <c r="AB44" s="8">
        <v>171037</v>
      </c>
      <c r="AC44" s="8">
        <v>8013</v>
      </c>
      <c r="AD44" s="8">
        <v>17432</v>
      </c>
      <c r="AE44" s="8">
        <v>534752</v>
      </c>
      <c r="AF44" s="8">
        <v>154</v>
      </c>
      <c r="AG44" s="8">
        <v>10036</v>
      </c>
      <c r="AH44" s="8">
        <v>70882</v>
      </c>
      <c r="AI44" s="8">
        <v>148172</v>
      </c>
      <c r="AJ44" s="8">
        <v>2885</v>
      </c>
      <c r="AK44" s="8">
        <v>413</v>
      </c>
      <c r="AL44" s="8">
        <v>754180</v>
      </c>
      <c r="AM44" s="8">
        <v>334542</v>
      </c>
      <c r="AN44" s="8">
        <v>26110</v>
      </c>
      <c r="AO44" s="8">
        <v>6130</v>
      </c>
      <c r="AP44" s="8">
        <v>6728</v>
      </c>
      <c r="AQ44" s="8">
        <v>5406</v>
      </c>
      <c r="AR44" s="8">
        <v>1170</v>
      </c>
      <c r="AS44" s="8">
        <v>12918</v>
      </c>
      <c r="AT44" s="8">
        <v>47079</v>
      </c>
      <c r="AU44" s="8">
        <v>1559</v>
      </c>
      <c r="AV44" s="8">
        <v>0</v>
      </c>
      <c r="AW44" s="8">
        <v>51095</v>
      </c>
      <c r="AX44" s="8">
        <v>39894</v>
      </c>
      <c r="AY44" s="8">
        <v>146875</v>
      </c>
      <c r="AZ44" s="8">
        <v>39</v>
      </c>
      <c r="BA44" s="8">
        <v>2</v>
      </c>
      <c r="BB44" s="8">
        <v>130606</v>
      </c>
    </row>
    <row r="45" spans="1:54" ht="15" customHeight="1">
      <c r="A45" s="7" t="s">
        <v>153</v>
      </c>
      <c r="B45" s="8">
        <v>2045</v>
      </c>
      <c r="C45" s="8">
        <v>3677</v>
      </c>
      <c r="D45" s="8">
        <v>1677</v>
      </c>
      <c r="E45" s="8">
        <v>1705</v>
      </c>
      <c r="F45" s="8">
        <v>13207</v>
      </c>
      <c r="G45" s="8">
        <v>71093</v>
      </c>
      <c r="H45" s="8">
        <v>80258</v>
      </c>
      <c r="I45" s="8">
        <v>158593</v>
      </c>
      <c r="J45" s="8">
        <v>61406</v>
      </c>
      <c r="K45" s="8">
        <v>8632</v>
      </c>
      <c r="L45" s="8">
        <v>76500</v>
      </c>
      <c r="M45" s="8">
        <v>20804</v>
      </c>
      <c r="N45" s="8">
        <v>3233351</v>
      </c>
      <c r="O45" s="8">
        <v>939023</v>
      </c>
      <c r="P45" s="8">
        <v>1751824</v>
      </c>
      <c r="Q45" s="8">
        <v>42176</v>
      </c>
      <c r="R45" s="8">
        <v>3824</v>
      </c>
      <c r="S45" s="8">
        <v>113955</v>
      </c>
      <c r="T45" s="8">
        <v>16359</v>
      </c>
      <c r="U45" s="8">
        <v>39967</v>
      </c>
      <c r="V45" s="8">
        <v>36378</v>
      </c>
      <c r="W45" s="8">
        <v>2824</v>
      </c>
      <c r="X45" s="8">
        <v>33657</v>
      </c>
      <c r="Y45" s="8">
        <v>1792</v>
      </c>
      <c r="Z45" s="8">
        <v>198933</v>
      </c>
      <c r="AA45" s="8">
        <v>745225</v>
      </c>
      <c r="AB45" s="8">
        <v>54687</v>
      </c>
      <c r="AC45" s="8">
        <v>166173</v>
      </c>
      <c r="AD45" s="8">
        <v>647572</v>
      </c>
      <c r="AE45" s="8">
        <v>857055</v>
      </c>
      <c r="AF45" s="8">
        <v>3553</v>
      </c>
      <c r="AG45" s="8">
        <v>2171</v>
      </c>
      <c r="AH45" s="8">
        <v>14514</v>
      </c>
      <c r="AI45" s="8">
        <v>135210</v>
      </c>
      <c r="AJ45" s="8">
        <v>9305</v>
      </c>
      <c r="AK45" s="8">
        <v>4392</v>
      </c>
      <c r="AL45" s="8">
        <v>2689124</v>
      </c>
      <c r="AM45" s="8">
        <v>189956</v>
      </c>
      <c r="AN45" s="8">
        <v>10914</v>
      </c>
      <c r="AO45" s="8">
        <v>12044</v>
      </c>
      <c r="AP45" s="8">
        <v>94566</v>
      </c>
      <c r="AQ45" s="8">
        <v>10074</v>
      </c>
      <c r="AR45" s="8">
        <v>9506</v>
      </c>
      <c r="AS45" s="8">
        <v>87558</v>
      </c>
      <c r="AT45" s="8">
        <v>37186</v>
      </c>
      <c r="AU45" s="8">
        <v>1643</v>
      </c>
      <c r="AV45" s="8">
        <v>157725</v>
      </c>
      <c r="AW45" s="8">
        <v>68230</v>
      </c>
      <c r="AX45" s="8">
        <v>34286</v>
      </c>
      <c r="AY45" s="8">
        <v>89512</v>
      </c>
      <c r="AZ45" s="8">
        <v>1462</v>
      </c>
      <c r="BA45" s="8">
        <v>728</v>
      </c>
      <c r="BB45" s="8">
        <v>76977</v>
      </c>
    </row>
    <row r="46" spans="1:54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  <c r="BB46" s="8">
        <v>0</v>
      </c>
    </row>
    <row r="47" spans="1:54" ht="15" customHeight="1">
      <c r="A47" s="5" t="s">
        <v>26</v>
      </c>
      <c r="B47" s="6">
        <v>149619</v>
      </c>
      <c r="C47" s="6">
        <v>185842</v>
      </c>
      <c r="D47" s="6">
        <v>197232</v>
      </c>
      <c r="E47" s="6">
        <v>109290</v>
      </c>
      <c r="F47" s="6">
        <v>127095</v>
      </c>
      <c r="G47" s="6">
        <v>4422613</v>
      </c>
      <c r="H47" s="6">
        <v>312074</v>
      </c>
      <c r="I47" s="6">
        <v>5167115</v>
      </c>
      <c r="J47" s="6">
        <v>2482099</v>
      </c>
      <c r="K47" s="6">
        <v>365236</v>
      </c>
      <c r="L47" s="6">
        <v>3149495</v>
      </c>
      <c r="M47" s="6">
        <v>1068397</v>
      </c>
      <c r="N47" s="6">
        <v>62956157</v>
      </c>
      <c r="O47" s="6">
        <v>3665234</v>
      </c>
      <c r="P47" s="6">
        <v>38775098</v>
      </c>
      <c r="Q47" s="6">
        <v>794509</v>
      </c>
      <c r="R47" s="6">
        <v>182252</v>
      </c>
      <c r="S47" s="6">
        <v>7780679</v>
      </c>
      <c r="T47" s="6">
        <v>187002</v>
      </c>
      <c r="U47" s="6">
        <v>4149082</v>
      </c>
      <c r="V47" s="6">
        <v>3239527</v>
      </c>
      <c r="W47" s="6">
        <v>907241</v>
      </c>
      <c r="X47" s="6">
        <v>217453</v>
      </c>
      <c r="Y47" s="6">
        <v>53470</v>
      </c>
      <c r="Z47" s="6">
        <v>3147733</v>
      </c>
      <c r="AA47" s="6">
        <v>25495990</v>
      </c>
      <c r="AB47" s="6">
        <v>4109008</v>
      </c>
      <c r="AC47" s="6">
        <v>430763</v>
      </c>
      <c r="AD47" s="6">
        <v>1527146</v>
      </c>
      <c r="AE47" s="6">
        <v>25283520</v>
      </c>
      <c r="AF47" s="6">
        <v>299347</v>
      </c>
      <c r="AG47" s="6">
        <v>454367</v>
      </c>
      <c r="AH47" s="6">
        <v>676679</v>
      </c>
      <c r="AI47" s="6">
        <v>7519541</v>
      </c>
      <c r="AJ47" s="6">
        <v>57897</v>
      </c>
      <c r="AK47" s="6">
        <v>251403</v>
      </c>
      <c r="AL47" s="6">
        <v>68669280</v>
      </c>
      <c r="AM47" s="6">
        <v>12986327</v>
      </c>
      <c r="AN47" s="6">
        <v>647235</v>
      </c>
      <c r="AO47" s="6">
        <v>321815</v>
      </c>
      <c r="AP47" s="6">
        <v>6356267</v>
      </c>
      <c r="AQ47" s="6">
        <v>344567</v>
      </c>
      <c r="AR47" s="6">
        <v>100355</v>
      </c>
      <c r="AS47" s="6">
        <v>875120</v>
      </c>
      <c r="AT47" s="6">
        <v>1487741</v>
      </c>
      <c r="AU47" s="6">
        <v>497941</v>
      </c>
      <c r="AV47" s="6">
        <v>7259073</v>
      </c>
      <c r="AW47" s="6">
        <v>711642</v>
      </c>
      <c r="AX47" s="6">
        <v>1851689</v>
      </c>
      <c r="AY47" s="6">
        <v>11419666</v>
      </c>
      <c r="AZ47" s="6">
        <v>288643</v>
      </c>
      <c r="BA47" s="6">
        <v>22934</v>
      </c>
      <c r="BB47" s="6">
        <v>4856592</v>
      </c>
    </row>
    <row r="48" spans="1:54" ht="15" customHeight="1">
      <c r="A48" s="7" t="s">
        <v>155</v>
      </c>
      <c r="B48" s="8">
        <v>0</v>
      </c>
      <c r="C48" s="8">
        <v>110967</v>
      </c>
      <c r="D48" s="8">
        <v>32005</v>
      </c>
      <c r="E48" s="8">
        <v>83207</v>
      </c>
      <c r="F48" s="8">
        <v>28693</v>
      </c>
      <c r="G48" s="8">
        <v>1885101</v>
      </c>
      <c r="H48" s="8">
        <v>241792</v>
      </c>
      <c r="I48" s="8">
        <v>774570</v>
      </c>
      <c r="J48" s="8">
        <v>1122455</v>
      </c>
      <c r="K48" s="8">
        <v>332511</v>
      </c>
      <c r="L48" s="8">
        <v>1434753</v>
      </c>
      <c r="M48" s="8">
        <v>177985</v>
      </c>
      <c r="N48" s="8">
        <v>12349120</v>
      </c>
      <c r="O48" s="8">
        <v>129732</v>
      </c>
      <c r="P48" s="8">
        <v>6840868</v>
      </c>
      <c r="Q48" s="8">
        <v>230504</v>
      </c>
      <c r="R48" s="8">
        <v>0</v>
      </c>
      <c r="S48" s="8">
        <v>901863</v>
      </c>
      <c r="T48" s="8">
        <v>107432</v>
      </c>
      <c r="U48" s="8">
        <v>2506886</v>
      </c>
      <c r="V48" s="8">
        <v>424756</v>
      </c>
      <c r="W48" s="8">
        <v>622196</v>
      </c>
      <c r="X48" s="8">
        <v>97326</v>
      </c>
      <c r="Y48" s="8">
        <v>1000</v>
      </c>
      <c r="Z48" s="8">
        <v>1596354</v>
      </c>
      <c r="AA48" s="8">
        <v>7338288</v>
      </c>
      <c r="AB48" s="8">
        <v>297557</v>
      </c>
      <c r="AC48" s="8">
        <v>14044</v>
      </c>
      <c r="AD48" s="8">
        <v>113067</v>
      </c>
      <c r="AE48" s="8">
        <v>5146635</v>
      </c>
      <c r="AF48" s="8">
        <v>257282</v>
      </c>
      <c r="AG48" s="8">
        <v>425651</v>
      </c>
      <c r="AH48" s="8">
        <v>466816</v>
      </c>
      <c r="AI48" s="8">
        <v>72507</v>
      </c>
      <c r="AJ48" s="8">
        <v>24694</v>
      </c>
      <c r="AK48" s="8">
        <v>238438</v>
      </c>
      <c r="AL48" s="8">
        <v>10794273</v>
      </c>
      <c r="AM48" s="8">
        <v>5725184</v>
      </c>
      <c r="AN48" s="8">
        <v>521750</v>
      </c>
      <c r="AO48" s="8">
        <v>247418</v>
      </c>
      <c r="AP48" s="8">
        <v>2811128</v>
      </c>
      <c r="AQ48" s="8">
        <v>254854</v>
      </c>
      <c r="AR48" s="8">
        <v>17228</v>
      </c>
      <c r="AS48" s="8">
        <v>494054</v>
      </c>
      <c r="AT48" s="8">
        <v>113015</v>
      </c>
      <c r="AU48" s="8">
        <v>438026</v>
      </c>
      <c r="AV48" s="8">
        <v>200105</v>
      </c>
      <c r="AW48" s="8">
        <v>467316</v>
      </c>
      <c r="AX48" s="8">
        <v>1405956</v>
      </c>
      <c r="AY48" s="8">
        <v>963813</v>
      </c>
      <c r="AZ48" s="8">
        <v>235552</v>
      </c>
      <c r="BA48" s="8">
        <v>12344</v>
      </c>
      <c r="BB48" s="8">
        <v>2079947</v>
      </c>
    </row>
    <row r="49" spans="1:54" ht="15" customHeight="1">
      <c r="A49" s="7" t="s">
        <v>156</v>
      </c>
      <c r="B49" s="8">
        <v>0</v>
      </c>
      <c r="C49" s="8">
        <v>110967</v>
      </c>
      <c r="D49" s="8">
        <v>1366</v>
      </c>
      <c r="E49" s="8">
        <v>14788</v>
      </c>
      <c r="F49" s="8">
        <v>0</v>
      </c>
      <c r="G49" s="8">
        <v>707756</v>
      </c>
      <c r="H49" s="8">
        <v>4472</v>
      </c>
      <c r="I49" s="8">
        <v>12743</v>
      </c>
      <c r="J49" s="8">
        <v>118097</v>
      </c>
      <c r="K49" s="8">
        <v>477</v>
      </c>
      <c r="L49" s="8">
        <v>76122</v>
      </c>
      <c r="M49" s="8">
        <v>890</v>
      </c>
      <c r="N49" s="8">
        <v>211504</v>
      </c>
      <c r="O49" s="8">
        <v>1090</v>
      </c>
      <c r="P49" s="8">
        <v>383092</v>
      </c>
      <c r="Q49" s="8">
        <v>343</v>
      </c>
      <c r="R49" s="8">
        <v>0</v>
      </c>
      <c r="S49" s="8">
        <v>28164</v>
      </c>
      <c r="T49" s="8">
        <v>89</v>
      </c>
      <c r="U49" s="8">
        <v>0</v>
      </c>
      <c r="V49" s="8">
        <v>10265</v>
      </c>
      <c r="W49" s="8">
        <v>23221</v>
      </c>
      <c r="X49" s="8">
        <v>0</v>
      </c>
      <c r="Y49" s="8">
        <v>1000</v>
      </c>
      <c r="Z49" s="8">
        <v>2058</v>
      </c>
      <c r="AA49" s="8">
        <v>19302</v>
      </c>
      <c r="AB49" s="8">
        <v>27697</v>
      </c>
      <c r="AC49" s="8">
        <v>5032</v>
      </c>
      <c r="AD49" s="8">
        <v>17468</v>
      </c>
      <c r="AE49" s="8">
        <v>56840</v>
      </c>
      <c r="AF49" s="8">
        <v>23356</v>
      </c>
      <c r="AG49" s="8">
        <v>702</v>
      </c>
      <c r="AH49" s="8">
        <v>159</v>
      </c>
      <c r="AI49" s="8">
        <v>8905</v>
      </c>
      <c r="AJ49" s="8">
        <v>2132</v>
      </c>
      <c r="AK49" s="8">
        <v>0</v>
      </c>
      <c r="AL49" s="8">
        <v>1101944</v>
      </c>
      <c r="AM49" s="8">
        <v>10494</v>
      </c>
      <c r="AN49" s="8">
        <v>123193</v>
      </c>
      <c r="AO49" s="8">
        <v>0</v>
      </c>
      <c r="AP49" s="8">
        <v>1024</v>
      </c>
      <c r="AQ49" s="8">
        <v>11916</v>
      </c>
      <c r="AR49" s="8">
        <v>728</v>
      </c>
      <c r="AS49" s="8">
        <v>0</v>
      </c>
      <c r="AT49" s="8">
        <v>9367</v>
      </c>
      <c r="AU49" s="8">
        <v>3366</v>
      </c>
      <c r="AV49" s="8">
        <v>0</v>
      </c>
      <c r="AW49" s="8">
        <v>91944</v>
      </c>
      <c r="AX49" s="8">
        <v>136</v>
      </c>
      <c r="AY49" s="8">
        <v>13808</v>
      </c>
      <c r="AZ49" s="8">
        <v>235462</v>
      </c>
      <c r="BA49" s="8">
        <v>207</v>
      </c>
      <c r="BB49" s="8">
        <v>26049</v>
      </c>
    </row>
    <row r="50" spans="1:54" ht="15" customHeight="1">
      <c r="A50" s="7" t="s">
        <v>157</v>
      </c>
      <c r="B50" s="8">
        <v>0</v>
      </c>
      <c r="C50" s="8">
        <v>0</v>
      </c>
      <c r="D50" s="8">
        <v>30639</v>
      </c>
      <c r="E50" s="8">
        <v>68419</v>
      </c>
      <c r="F50" s="8">
        <v>28693</v>
      </c>
      <c r="G50" s="8">
        <v>1177345</v>
      </c>
      <c r="H50" s="8">
        <v>237320</v>
      </c>
      <c r="I50" s="8">
        <v>761827</v>
      </c>
      <c r="J50" s="8">
        <v>1004358</v>
      </c>
      <c r="K50" s="8">
        <v>332034</v>
      </c>
      <c r="L50" s="8">
        <v>1358631</v>
      </c>
      <c r="M50" s="8">
        <v>177095</v>
      </c>
      <c r="N50" s="8">
        <v>12137616</v>
      </c>
      <c r="O50" s="8">
        <v>128642</v>
      </c>
      <c r="P50" s="8">
        <v>6457776</v>
      </c>
      <c r="Q50" s="8">
        <v>230161</v>
      </c>
      <c r="R50" s="8">
        <v>0</v>
      </c>
      <c r="S50" s="8">
        <v>873699</v>
      </c>
      <c r="T50" s="8">
        <v>107343</v>
      </c>
      <c r="U50" s="8">
        <v>2506886</v>
      </c>
      <c r="V50" s="8">
        <v>414491</v>
      </c>
      <c r="W50" s="8">
        <v>598975</v>
      </c>
      <c r="X50" s="8">
        <v>97326</v>
      </c>
      <c r="Y50" s="8">
        <v>0</v>
      </c>
      <c r="Z50" s="8">
        <v>1594296</v>
      </c>
      <c r="AA50" s="8">
        <v>7318986</v>
      </c>
      <c r="AB50" s="8">
        <v>269860</v>
      </c>
      <c r="AC50" s="8">
        <v>9012</v>
      </c>
      <c r="AD50" s="8">
        <v>95599</v>
      </c>
      <c r="AE50" s="8">
        <v>5089795</v>
      </c>
      <c r="AF50" s="8">
        <v>233926</v>
      </c>
      <c r="AG50" s="8">
        <v>424949</v>
      </c>
      <c r="AH50" s="8">
        <v>466657</v>
      </c>
      <c r="AI50" s="8">
        <v>63602</v>
      </c>
      <c r="AJ50" s="8">
        <v>22562</v>
      </c>
      <c r="AK50" s="8">
        <v>238438</v>
      </c>
      <c r="AL50" s="8">
        <v>9692329</v>
      </c>
      <c r="AM50" s="8">
        <v>5714690</v>
      </c>
      <c r="AN50" s="8">
        <v>398557</v>
      </c>
      <c r="AO50" s="8">
        <v>247418</v>
      </c>
      <c r="AP50" s="8">
        <v>2810104</v>
      </c>
      <c r="AQ50" s="8">
        <v>242938</v>
      </c>
      <c r="AR50" s="8">
        <v>16500</v>
      </c>
      <c r="AS50" s="8">
        <v>494054</v>
      </c>
      <c r="AT50" s="8">
        <v>103648</v>
      </c>
      <c r="AU50" s="8">
        <v>434660</v>
      </c>
      <c r="AV50" s="8">
        <v>200105</v>
      </c>
      <c r="AW50" s="8">
        <v>375372</v>
      </c>
      <c r="AX50" s="8">
        <v>1405820</v>
      </c>
      <c r="AY50" s="8">
        <v>950005</v>
      </c>
      <c r="AZ50" s="8">
        <v>90</v>
      </c>
      <c r="BA50" s="8">
        <v>12137</v>
      </c>
      <c r="BB50" s="8">
        <v>2053898</v>
      </c>
    </row>
    <row r="51" spans="1:54" ht="15" customHeight="1">
      <c r="A51" s="7" t="s">
        <v>158</v>
      </c>
      <c r="B51" s="8">
        <v>143826</v>
      </c>
      <c r="C51" s="8">
        <v>32190</v>
      </c>
      <c r="D51" s="8">
        <v>158448</v>
      </c>
      <c r="E51" s="8">
        <v>12625</v>
      </c>
      <c r="F51" s="8">
        <v>0</v>
      </c>
      <c r="G51" s="8">
        <v>2242770</v>
      </c>
      <c r="H51" s="8">
        <v>4231</v>
      </c>
      <c r="I51" s="8">
        <v>3765287</v>
      </c>
      <c r="J51" s="8">
        <v>716294</v>
      </c>
      <c r="K51" s="8">
        <v>27655</v>
      </c>
      <c r="L51" s="8">
        <v>1543825</v>
      </c>
      <c r="M51" s="8">
        <v>832358</v>
      </c>
      <c r="N51" s="8">
        <v>29040611</v>
      </c>
      <c r="O51" s="8">
        <v>127033</v>
      </c>
      <c r="P51" s="8">
        <v>18100886</v>
      </c>
      <c r="Q51" s="8">
        <v>193107</v>
      </c>
      <c r="R51" s="8">
        <v>178546</v>
      </c>
      <c r="S51" s="8">
        <v>4315949</v>
      </c>
      <c r="T51" s="8">
        <v>55424</v>
      </c>
      <c r="U51" s="8">
        <v>1192</v>
      </c>
      <c r="V51" s="8">
        <v>2666038</v>
      </c>
      <c r="W51" s="8">
        <v>269876</v>
      </c>
      <c r="X51" s="8">
        <v>0</v>
      </c>
      <c r="Y51" s="8">
        <v>51483</v>
      </c>
      <c r="Z51" s="8">
        <v>1452589</v>
      </c>
      <c r="AA51" s="8">
        <v>12412543</v>
      </c>
      <c r="AB51" s="8">
        <v>3419344</v>
      </c>
      <c r="AC51" s="8">
        <v>239029</v>
      </c>
      <c r="AD51" s="8">
        <v>678124</v>
      </c>
      <c r="AE51" s="8">
        <v>13053287</v>
      </c>
      <c r="AF51" s="8">
        <v>34158</v>
      </c>
      <c r="AG51" s="8">
        <v>26769</v>
      </c>
      <c r="AH51" s="8">
        <v>138371</v>
      </c>
      <c r="AI51" s="8">
        <v>6975455</v>
      </c>
      <c r="AJ51" s="8">
        <v>20095</v>
      </c>
      <c r="AK51" s="8">
        <v>0</v>
      </c>
      <c r="AL51" s="8">
        <v>43254015</v>
      </c>
      <c r="AM51" s="8">
        <v>3147790</v>
      </c>
      <c r="AN51" s="8">
        <v>53812</v>
      </c>
      <c r="AO51" s="8">
        <v>648</v>
      </c>
      <c r="AP51" s="8">
        <v>3369233</v>
      </c>
      <c r="AQ51" s="8">
        <v>86531</v>
      </c>
      <c r="AR51" s="8">
        <v>55745</v>
      </c>
      <c r="AS51" s="8">
        <v>218458</v>
      </c>
      <c r="AT51" s="8">
        <v>1200439</v>
      </c>
      <c r="AU51" s="8">
        <v>57980</v>
      </c>
      <c r="AV51" s="8">
        <v>0</v>
      </c>
      <c r="AW51" s="8">
        <v>66463</v>
      </c>
      <c r="AX51" s="8">
        <v>161546</v>
      </c>
      <c r="AY51" s="8">
        <v>7834016</v>
      </c>
      <c r="AZ51" s="8">
        <v>50348</v>
      </c>
      <c r="BA51" s="8">
        <v>9877</v>
      </c>
      <c r="BB51" s="8">
        <v>1857555</v>
      </c>
    </row>
    <row r="52" spans="1:54" ht="15" customHeight="1">
      <c r="A52" s="7" t="s">
        <v>159</v>
      </c>
      <c r="B52" s="8">
        <v>14617</v>
      </c>
      <c r="C52" s="8">
        <v>0</v>
      </c>
      <c r="D52" s="8">
        <v>19817</v>
      </c>
      <c r="E52" s="8">
        <v>0</v>
      </c>
      <c r="F52" s="8">
        <v>0</v>
      </c>
      <c r="G52" s="8">
        <v>97091</v>
      </c>
      <c r="H52" s="8">
        <v>0</v>
      </c>
      <c r="I52" s="8">
        <v>157454</v>
      </c>
      <c r="J52" s="8">
        <v>34755</v>
      </c>
      <c r="K52" s="8">
        <v>156</v>
      </c>
      <c r="L52" s="8">
        <v>31843</v>
      </c>
      <c r="M52" s="8">
        <v>60363</v>
      </c>
      <c r="N52" s="8">
        <v>2943501</v>
      </c>
      <c r="O52" s="8">
        <v>0</v>
      </c>
      <c r="P52" s="8">
        <v>2161585</v>
      </c>
      <c r="Q52" s="8">
        <v>0</v>
      </c>
      <c r="R52" s="8">
        <v>333</v>
      </c>
      <c r="S52" s="8">
        <v>42864</v>
      </c>
      <c r="T52" s="8">
        <v>0</v>
      </c>
      <c r="U52" s="8">
        <v>0</v>
      </c>
      <c r="V52" s="8">
        <v>123701</v>
      </c>
      <c r="W52" s="8">
        <v>30</v>
      </c>
      <c r="X52" s="8">
        <v>0</v>
      </c>
      <c r="Y52" s="8">
        <v>49</v>
      </c>
      <c r="Z52" s="8">
        <v>6006</v>
      </c>
      <c r="AA52" s="8">
        <v>843773</v>
      </c>
      <c r="AB52" s="8">
        <v>51191</v>
      </c>
      <c r="AC52" s="8">
        <v>0</v>
      </c>
      <c r="AD52" s="8">
        <v>0</v>
      </c>
      <c r="AE52" s="8">
        <v>1028386</v>
      </c>
      <c r="AF52" s="8">
        <v>158</v>
      </c>
      <c r="AG52" s="8">
        <v>0</v>
      </c>
      <c r="AH52" s="8">
        <v>0</v>
      </c>
      <c r="AI52" s="8">
        <v>1672226</v>
      </c>
      <c r="AJ52" s="8">
        <v>0</v>
      </c>
      <c r="AK52" s="8">
        <v>0</v>
      </c>
      <c r="AL52" s="8">
        <v>8082427</v>
      </c>
      <c r="AM52" s="8">
        <v>267331</v>
      </c>
      <c r="AN52" s="8">
        <v>0</v>
      </c>
      <c r="AO52" s="8">
        <v>0</v>
      </c>
      <c r="AP52" s="8">
        <v>0</v>
      </c>
      <c r="AQ52" s="8">
        <v>0</v>
      </c>
      <c r="AR52" s="8">
        <v>6970</v>
      </c>
      <c r="AS52" s="8">
        <v>0</v>
      </c>
      <c r="AT52" s="8">
        <v>28357</v>
      </c>
      <c r="AU52" s="8">
        <v>0</v>
      </c>
      <c r="AV52" s="8">
        <v>0</v>
      </c>
      <c r="AW52" s="8">
        <v>0</v>
      </c>
      <c r="AX52" s="8">
        <v>0</v>
      </c>
      <c r="AY52" s="8">
        <v>1597304</v>
      </c>
      <c r="AZ52" s="8">
        <v>0</v>
      </c>
      <c r="BA52" s="8">
        <v>0</v>
      </c>
      <c r="BB52" s="8">
        <v>68195</v>
      </c>
    </row>
    <row r="53" spans="1:54" ht="15" customHeight="1">
      <c r="A53" s="7" t="s">
        <v>160</v>
      </c>
      <c r="B53" s="8">
        <v>44315</v>
      </c>
      <c r="C53" s="8">
        <v>9066</v>
      </c>
      <c r="D53" s="8">
        <v>51855</v>
      </c>
      <c r="E53" s="8">
        <v>9815</v>
      </c>
      <c r="F53" s="8">
        <v>0</v>
      </c>
      <c r="G53" s="8">
        <v>753126</v>
      </c>
      <c r="H53" s="8">
        <v>1496</v>
      </c>
      <c r="I53" s="8">
        <v>1159391</v>
      </c>
      <c r="J53" s="8">
        <v>311187</v>
      </c>
      <c r="K53" s="8">
        <v>8043</v>
      </c>
      <c r="L53" s="8">
        <v>747821</v>
      </c>
      <c r="M53" s="8">
        <v>336925</v>
      </c>
      <c r="N53" s="8">
        <v>11918307</v>
      </c>
      <c r="O53" s="8">
        <v>279</v>
      </c>
      <c r="P53" s="8">
        <v>6907000</v>
      </c>
      <c r="Q53" s="8">
        <v>101452</v>
      </c>
      <c r="R53" s="8">
        <v>62411</v>
      </c>
      <c r="S53" s="8">
        <v>786691</v>
      </c>
      <c r="T53" s="8">
        <v>43149</v>
      </c>
      <c r="U53" s="8">
        <v>137</v>
      </c>
      <c r="V53" s="8">
        <v>529329</v>
      </c>
      <c r="W53" s="8">
        <v>193446</v>
      </c>
      <c r="X53" s="8">
        <v>0</v>
      </c>
      <c r="Y53" s="8">
        <v>7576</v>
      </c>
      <c r="Z53" s="8">
        <v>1167224</v>
      </c>
      <c r="AA53" s="8">
        <v>4915044</v>
      </c>
      <c r="AB53" s="8">
        <v>949629</v>
      </c>
      <c r="AC53" s="8">
        <v>175656</v>
      </c>
      <c r="AD53" s="8">
        <v>329592</v>
      </c>
      <c r="AE53" s="8">
        <v>4989941</v>
      </c>
      <c r="AF53" s="8">
        <v>15118</v>
      </c>
      <c r="AG53" s="8">
        <v>19639</v>
      </c>
      <c r="AH53" s="8">
        <v>68620</v>
      </c>
      <c r="AI53" s="8">
        <v>1975463</v>
      </c>
      <c r="AJ53" s="8">
        <v>4691</v>
      </c>
      <c r="AK53" s="8">
        <v>0</v>
      </c>
      <c r="AL53" s="8">
        <v>13904094</v>
      </c>
      <c r="AM53" s="8">
        <v>1013792</v>
      </c>
      <c r="AN53" s="8">
        <v>0</v>
      </c>
      <c r="AO53" s="8">
        <v>0</v>
      </c>
      <c r="AP53" s="8">
        <v>202300</v>
      </c>
      <c r="AQ53" s="8">
        <v>15116</v>
      </c>
      <c r="AR53" s="8">
        <v>29611</v>
      </c>
      <c r="AS53" s="8">
        <v>47392</v>
      </c>
      <c r="AT53" s="8">
        <v>458238</v>
      </c>
      <c r="AU53" s="8">
        <v>27219</v>
      </c>
      <c r="AV53" s="8">
        <v>0</v>
      </c>
      <c r="AW53" s="8">
        <v>9385</v>
      </c>
      <c r="AX53" s="8">
        <v>63957</v>
      </c>
      <c r="AY53" s="8">
        <v>2001920</v>
      </c>
      <c r="AZ53" s="8">
        <v>25536</v>
      </c>
      <c r="BA53" s="8">
        <v>453</v>
      </c>
      <c r="BB53" s="8">
        <v>1041347</v>
      </c>
    </row>
    <row r="54" spans="1:54" ht="15" customHeight="1">
      <c r="A54" s="7" t="s">
        <v>161</v>
      </c>
      <c r="B54" s="8">
        <v>84894</v>
      </c>
      <c r="C54" s="8">
        <v>23124</v>
      </c>
      <c r="D54" s="8">
        <v>86776</v>
      </c>
      <c r="E54" s="8">
        <v>2810</v>
      </c>
      <c r="F54" s="8">
        <v>0</v>
      </c>
      <c r="G54" s="8">
        <v>1392553</v>
      </c>
      <c r="H54" s="8">
        <v>2735</v>
      </c>
      <c r="I54" s="8">
        <v>2448442</v>
      </c>
      <c r="J54" s="8">
        <v>370352</v>
      </c>
      <c r="K54" s="8">
        <v>19456</v>
      </c>
      <c r="L54" s="8">
        <v>764161</v>
      </c>
      <c r="M54" s="8">
        <v>435070</v>
      </c>
      <c r="N54" s="8">
        <v>14178803</v>
      </c>
      <c r="O54" s="8">
        <v>126754</v>
      </c>
      <c r="P54" s="8">
        <v>9032301</v>
      </c>
      <c r="Q54" s="8">
        <v>91655</v>
      </c>
      <c r="R54" s="8">
        <v>115802</v>
      </c>
      <c r="S54" s="8">
        <v>3486394</v>
      </c>
      <c r="T54" s="8">
        <v>12275</v>
      </c>
      <c r="U54" s="8">
        <v>1055</v>
      </c>
      <c r="V54" s="8">
        <v>2013008</v>
      </c>
      <c r="W54" s="8">
        <v>76400</v>
      </c>
      <c r="X54" s="8">
        <v>0</v>
      </c>
      <c r="Y54" s="8">
        <v>43858</v>
      </c>
      <c r="Z54" s="8">
        <v>279359</v>
      </c>
      <c r="AA54" s="8">
        <v>6653726</v>
      </c>
      <c r="AB54" s="8">
        <v>2418524</v>
      </c>
      <c r="AC54" s="8">
        <v>63373</v>
      </c>
      <c r="AD54" s="8">
        <v>348532</v>
      </c>
      <c r="AE54" s="8">
        <v>7034960</v>
      </c>
      <c r="AF54" s="8">
        <v>18882</v>
      </c>
      <c r="AG54" s="8">
        <v>7130</v>
      </c>
      <c r="AH54" s="8">
        <v>69751</v>
      </c>
      <c r="AI54" s="8">
        <v>3327766</v>
      </c>
      <c r="AJ54" s="8">
        <v>15404</v>
      </c>
      <c r="AK54" s="8">
        <v>0</v>
      </c>
      <c r="AL54" s="8">
        <v>21267494</v>
      </c>
      <c r="AM54" s="8">
        <v>1866667</v>
      </c>
      <c r="AN54" s="8">
        <v>53812</v>
      </c>
      <c r="AO54" s="8">
        <v>648</v>
      </c>
      <c r="AP54" s="8">
        <v>3166933</v>
      </c>
      <c r="AQ54" s="8">
        <v>71415</v>
      </c>
      <c r="AR54" s="8">
        <v>19164</v>
      </c>
      <c r="AS54" s="8">
        <v>171066</v>
      </c>
      <c r="AT54" s="8">
        <v>713844</v>
      </c>
      <c r="AU54" s="8">
        <v>30761</v>
      </c>
      <c r="AV54" s="8">
        <v>0</v>
      </c>
      <c r="AW54" s="8">
        <v>57078</v>
      </c>
      <c r="AX54" s="8">
        <v>97589</v>
      </c>
      <c r="AY54" s="8">
        <v>4234792</v>
      </c>
      <c r="AZ54" s="8">
        <v>24812</v>
      </c>
      <c r="BA54" s="8">
        <v>9424</v>
      </c>
      <c r="BB54" s="8">
        <v>748013</v>
      </c>
    </row>
    <row r="55" spans="1:54" ht="15" customHeight="1">
      <c r="A55" s="7" t="s">
        <v>162</v>
      </c>
      <c r="B55" s="8">
        <v>0</v>
      </c>
      <c r="C55" s="8">
        <v>37750</v>
      </c>
      <c r="D55" s="8">
        <v>0</v>
      </c>
      <c r="E55" s="8">
        <v>10000</v>
      </c>
      <c r="F55" s="8">
        <v>55500</v>
      </c>
      <c r="G55" s="8">
        <v>73461</v>
      </c>
      <c r="H55" s="8">
        <v>20950</v>
      </c>
      <c r="I55" s="8">
        <v>281389</v>
      </c>
      <c r="J55" s="8">
        <v>107820</v>
      </c>
      <c r="K55" s="8">
        <v>0</v>
      </c>
      <c r="L55" s="8">
        <v>0</v>
      </c>
      <c r="M55" s="8">
        <v>0</v>
      </c>
      <c r="N55" s="8">
        <v>12896379</v>
      </c>
      <c r="O55" s="8">
        <v>2316287</v>
      </c>
      <c r="P55" s="8">
        <v>10281974</v>
      </c>
      <c r="Q55" s="8">
        <v>246496</v>
      </c>
      <c r="R55" s="8">
        <v>0</v>
      </c>
      <c r="S55" s="8">
        <v>2186983</v>
      </c>
      <c r="T55" s="8">
        <v>0</v>
      </c>
      <c r="U55" s="8">
        <v>1422175</v>
      </c>
      <c r="V55" s="8">
        <v>50223</v>
      </c>
      <c r="W55" s="8">
        <v>0</v>
      </c>
      <c r="X55" s="8">
        <v>101013</v>
      </c>
      <c r="Y55" s="8">
        <v>0</v>
      </c>
      <c r="Z55" s="8">
        <v>0</v>
      </c>
      <c r="AA55" s="8">
        <v>4025450</v>
      </c>
      <c r="AB55" s="8">
        <v>82135</v>
      </c>
      <c r="AC55" s="8">
        <v>0</v>
      </c>
      <c r="AD55" s="8">
        <v>9283</v>
      </c>
      <c r="AE55" s="8">
        <v>4547327</v>
      </c>
      <c r="AF55" s="8">
        <v>0</v>
      </c>
      <c r="AG55" s="8">
        <v>0</v>
      </c>
      <c r="AH55" s="8">
        <v>36253</v>
      </c>
      <c r="AI55" s="8">
        <v>14815</v>
      </c>
      <c r="AJ55" s="8">
        <v>0</v>
      </c>
      <c r="AK55" s="8">
        <v>0</v>
      </c>
      <c r="AL55" s="8">
        <v>9245521</v>
      </c>
      <c r="AM55" s="8">
        <v>3408157</v>
      </c>
      <c r="AN55" s="8">
        <v>0</v>
      </c>
      <c r="AO55" s="8">
        <v>55900</v>
      </c>
      <c r="AP55" s="8">
        <v>25937</v>
      </c>
      <c r="AQ55" s="8">
        <v>0</v>
      </c>
      <c r="AR55" s="8">
        <v>0</v>
      </c>
      <c r="AS55" s="8">
        <v>0</v>
      </c>
      <c r="AT55" s="8">
        <v>45210</v>
      </c>
      <c r="AU55" s="8">
        <v>0</v>
      </c>
      <c r="AV55" s="8">
        <v>6897055</v>
      </c>
      <c r="AW55" s="8">
        <v>25000</v>
      </c>
      <c r="AX55" s="8">
        <v>210844</v>
      </c>
      <c r="AY55" s="8">
        <v>2029639</v>
      </c>
      <c r="AZ55" s="8">
        <v>0</v>
      </c>
      <c r="BA55" s="8">
        <v>0</v>
      </c>
      <c r="BB55" s="8">
        <v>471109</v>
      </c>
    </row>
    <row r="56" spans="1:54" ht="15" customHeight="1">
      <c r="A56" s="7" t="s">
        <v>163</v>
      </c>
      <c r="B56" s="8">
        <v>0</v>
      </c>
      <c r="C56" s="8">
        <v>37750</v>
      </c>
      <c r="D56" s="8">
        <v>0</v>
      </c>
      <c r="E56" s="8">
        <v>0</v>
      </c>
      <c r="F56" s="8">
        <v>45000</v>
      </c>
      <c r="G56" s="8">
        <v>0</v>
      </c>
      <c r="H56" s="8">
        <v>15000</v>
      </c>
      <c r="I56" s="8">
        <v>190390</v>
      </c>
      <c r="J56" s="8">
        <v>107820</v>
      </c>
      <c r="K56" s="8">
        <v>0</v>
      </c>
      <c r="L56" s="8">
        <v>0</v>
      </c>
      <c r="M56" s="8">
        <v>0</v>
      </c>
      <c r="N56" s="8">
        <v>10770466</v>
      </c>
      <c r="O56" s="8">
        <v>2316287</v>
      </c>
      <c r="P56" s="8">
        <v>8946750</v>
      </c>
      <c r="Q56" s="8">
        <v>246496</v>
      </c>
      <c r="R56" s="8">
        <v>0</v>
      </c>
      <c r="S56" s="8">
        <v>2186983</v>
      </c>
      <c r="T56" s="8">
        <v>0</v>
      </c>
      <c r="U56" s="8">
        <v>1422175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4025450</v>
      </c>
      <c r="AB56" s="8">
        <v>16491</v>
      </c>
      <c r="AC56" s="8">
        <v>0</v>
      </c>
      <c r="AD56" s="8">
        <v>9283</v>
      </c>
      <c r="AE56" s="8">
        <v>1362790</v>
      </c>
      <c r="AF56" s="8">
        <v>0</v>
      </c>
      <c r="AG56" s="8">
        <v>0</v>
      </c>
      <c r="AH56" s="8">
        <v>36253</v>
      </c>
      <c r="AI56" s="8">
        <v>0</v>
      </c>
      <c r="AJ56" s="8">
        <v>0</v>
      </c>
      <c r="AK56" s="8">
        <v>0</v>
      </c>
      <c r="AL56" s="8">
        <v>5535399</v>
      </c>
      <c r="AM56" s="8">
        <v>3408133</v>
      </c>
      <c r="AN56" s="8">
        <v>0</v>
      </c>
      <c r="AO56" s="8">
        <v>55900</v>
      </c>
      <c r="AP56" s="8">
        <v>25937</v>
      </c>
      <c r="AQ56" s="8">
        <v>0</v>
      </c>
      <c r="AR56" s="8">
        <v>0</v>
      </c>
      <c r="AS56" s="8">
        <v>0</v>
      </c>
      <c r="AT56" s="8">
        <v>45210</v>
      </c>
      <c r="AU56" s="8">
        <v>0</v>
      </c>
      <c r="AV56" s="8">
        <v>6523763</v>
      </c>
      <c r="AW56" s="8">
        <v>25000</v>
      </c>
      <c r="AX56" s="8">
        <v>210844</v>
      </c>
      <c r="AY56" s="8">
        <v>2029639</v>
      </c>
      <c r="AZ56" s="8">
        <v>0</v>
      </c>
      <c r="BA56" s="8">
        <v>0</v>
      </c>
      <c r="BB56" s="8">
        <v>471109</v>
      </c>
    </row>
    <row r="57" spans="1:54" ht="15" customHeight="1">
      <c r="A57" s="7" t="s">
        <v>164</v>
      </c>
      <c r="B57" s="8">
        <v>0</v>
      </c>
      <c r="C57" s="8">
        <v>0</v>
      </c>
      <c r="D57" s="8">
        <v>0</v>
      </c>
      <c r="E57" s="8">
        <v>10000</v>
      </c>
      <c r="F57" s="8">
        <v>10500</v>
      </c>
      <c r="G57" s="8">
        <v>73461</v>
      </c>
      <c r="H57" s="8">
        <v>5950</v>
      </c>
      <c r="I57" s="8">
        <v>90999</v>
      </c>
      <c r="J57" s="8">
        <v>0</v>
      </c>
      <c r="K57" s="8">
        <v>0</v>
      </c>
      <c r="L57" s="8">
        <v>0</v>
      </c>
      <c r="M57" s="8">
        <v>0</v>
      </c>
      <c r="N57" s="8">
        <v>2125913</v>
      </c>
      <c r="O57" s="8">
        <v>0</v>
      </c>
      <c r="P57" s="8">
        <v>1335224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50223</v>
      </c>
      <c r="W57" s="8">
        <v>0</v>
      </c>
      <c r="X57" s="8">
        <v>101013</v>
      </c>
      <c r="Y57" s="8">
        <v>0</v>
      </c>
      <c r="Z57" s="8">
        <v>0</v>
      </c>
      <c r="AA57" s="8">
        <v>0</v>
      </c>
      <c r="AB57" s="8">
        <v>65644</v>
      </c>
      <c r="AC57" s="8">
        <v>0</v>
      </c>
      <c r="AD57" s="8">
        <v>0</v>
      </c>
      <c r="AE57" s="8">
        <v>3184537</v>
      </c>
      <c r="AF57" s="8">
        <v>0</v>
      </c>
      <c r="AG57" s="8">
        <v>0</v>
      </c>
      <c r="AH57" s="8">
        <v>0</v>
      </c>
      <c r="AI57" s="8">
        <v>14815</v>
      </c>
      <c r="AJ57" s="8">
        <v>0</v>
      </c>
      <c r="AK57" s="8">
        <v>0</v>
      </c>
      <c r="AL57" s="8">
        <v>3710122</v>
      </c>
      <c r="AM57" s="8">
        <v>24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0</v>
      </c>
      <c r="AU57" s="8">
        <v>0</v>
      </c>
      <c r="AV57" s="8">
        <v>373292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  <c r="BB57" s="8">
        <v>0</v>
      </c>
    </row>
    <row r="58" spans="1:54" ht="15" customHeight="1">
      <c r="A58" s="7" t="s">
        <v>165</v>
      </c>
      <c r="B58" s="8">
        <v>5793</v>
      </c>
      <c r="C58" s="8">
        <v>4935</v>
      </c>
      <c r="D58" s="8">
        <v>6779</v>
      </c>
      <c r="E58" s="8">
        <v>3458</v>
      </c>
      <c r="F58" s="8">
        <v>42902</v>
      </c>
      <c r="G58" s="8">
        <v>221281</v>
      </c>
      <c r="H58" s="8">
        <v>45101</v>
      </c>
      <c r="I58" s="8">
        <v>345869</v>
      </c>
      <c r="J58" s="8">
        <v>535530</v>
      </c>
      <c r="K58" s="8">
        <v>5070</v>
      </c>
      <c r="L58" s="8">
        <v>170917</v>
      </c>
      <c r="M58" s="8">
        <v>58054</v>
      </c>
      <c r="N58" s="8">
        <v>8670047</v>
      </c>
      <c r="O58" s="8">
        <v>1092182</v>
      </c>
      <c r="P58" s="8">
        <v>3551370</v>
      </c>
      <c r="Q58" s="8">
        <v>124402</v>
      </c>
      <c r="R58" s="8">
        <v>3706</v>
      </c>
      <c r="S58" s="8">
        <v>375884</v>
      </c>
      <c r="T58" s="8">
        <v>24146</v>
      </c>
      <c r="U58" s="8">
        <v>218829</v>
      </c>
      <c r="V58" s="8">
        <v>98510</v>
      </c>
      <c r="W58" s="8">
        <v>15169</v>
      </c>
      <c r="X58" s="8">
        <v>19114</v>
      </c>
      <c r="Y58" s="8">
        <v>987</v>
      </c>
      <c r="Z58" s="8">
        <v>98790</v>
      </c>
      <c r="AA58" s="8">
        <v>1719709</v>
      </c>
      <c r="AB58" s="8">
        <v>309972</v>
      </c>
      <c r="AC58" s="8">
        <v>177690</v>
      </c>
      <c r="AD58" s="8">
        <v>726672</v>
      </c>
      <c r="AE58" s="8">
        <v>2536271</v>
      </c>
      <c r="AF58" s="8">
        <v>7907</v>
      </c>
      <c r="AG58" s="8">
        <v>1947</v>
      </c>
      <c r="AH58" s="8">
        <v>35239</v>
      </c>
      <c r="AI58" s="8">
        <v>456764</v>
      </c>
      <c r="AJ58" s="8">
        <v>13108</v>
      </c>
      <c r="AK58" s="8">
        <v>12965</v>
      </c>
      <c r="AL58" s="8">
        <v>5375471</v>
      </c>
      <c r="AM58" s="8">
        <v>705196</v>
      </c>
      <c r="AN58" s="8">
        <v>71673</v>
      </c>
      <c r="AO58" s="8">
        <v>17849</v>
      </c>
      <c r="AP58" s="8">
        <v>149969</v>
      </c>
      <c r="AQ58" s="8">
        <v>3182</v>
      </c>
      <c r="AR58" s="8">
        <v>27382</v>
      </c>
      <c r="AS58" s="8">
        <v>162608</v>
      </c>
      <c r="AT58" s="8">
        <v>129077</v>
      </c>
      <c r="AU58" s="8">
        <v>1935</v>
      </c>
      <c r="AV58" s="8">
        <v>161913</v>
      </c>
      <c r="AW58" s="8">
        <v>152863</v>
      </c>
      <c r="AX58" s="8">
        <v>73343</v>
      </c>
      <c r="AY58" s="8">
        <v>592198</v>
      </c>
      <c r="AZ58" s="8">
        <v>2743</v>
      </c>
      <c r="BA58" s="8">
        <v>713</v>
      </c>
      <c r="BB58" s="8">
        <v>447981</v>
      </c>
    </row>
    <row r="59" spans="1:54" ht="15" customHeight="1">
      <c r="A59" s="7" t="s">
        <v>166</v>
      </c>
      <c r="B59" s="8">
        <v>1237</v>
      </c>
      <c r="C59" s="8">
        <v>334</v>
      </c>
      <c r="D59" s="8">
        <v>2767</v>
      </c>
      <c r="E59" s="8">
        <v>401</v>
      </c>
      <c r="F59" s="8">
        <v>16152</v>
      </c>
      <c r="G59" s="8">
        <v>12860</v>
      </c>
      <c r="H59" s="8">
        <v>386</v>
      </c>
      <c r="I59" s="8">
        <v>26780</v>
      </c>
      <c r="J59" s="8">
        <v>500549</v>
      </c>
      <c r="K59" s="8">
        <v>1086</v>
      </c>
      <c r="L59" s="8">
        <v>24695</v>
      </c>
      <c r="M59" s="8">
        <v>5626</v>
      </c>
      <c r="N59" s="8">
        <v>554901</v>
      </c>
      <c r="O59" s="8">
        <v>57239</v>
      </c>
      <c r="P59" s="8">
        <v>295225</v>
      </c>
      <c r="Q59" s="8">
        <v>5517</v>
      </c>
      <c r="R59" s="8">
        <v>1275</v>
      </c>
      <c r="S59" s="8">
        <v>23728</v>
      </c>
      <c r="T59" s="8">
        <v>266</v>
      </c>
      <c r="U59" s="8">
        <v>10960</v>
      </c>
      <c r="V59" s="8">
        <v>8123</v>
      </c>
      <c r="W59" s="8">
        <v>3583</v>
      </c>
      <c r="X59" s="8">
        <v>166</v>
      </c>
      <c r="Y59" s="8">
        <v>297</v>
      </c>
      <c r="Z59" s="8">
        <v>9206</v>
      </c>
      <c r="AA59" s="8">
        <v>120201</v>
      </c>
      <c r="AB59" s="8">
        <v>103011</v>
      </c>
      <c r="AC59" s="8">
        <v>1067</v>
      </c>
      <c r="AD59" s="8">
        <v>7483</v>
      </c>
      <c r="AE59" s="8">
        <v>154635</v>
      </c>
      <c r="AF59" s="8">
        <v>133</v>
      </c>
      <c r="AG59" s="8">
        <v>467</v>
      </c>
      <c r="AH59" s="8">
        <v>5743</v>
      </c>
      <c r="AI59" s="8">
        <v>30866</v>
      </c>
      <c r="AJ59" s="8">
        <v>2905</v>
      </c>
      <c r="AK59" s="8">
        <v>4921</v>
      </c>
      <c r="AL59" s="8">
        <v>807659</v>
      </c>
      <c r="AM59" s="8">
        <v>18224</v>
      </c>
      <c r="AN59" s="8">
        <v>12468</v>
      </c>
      <c r="AO59" s="8">
        <v>2710</v>
      </c>
      <c r="AP59" s="8">
        <v>3339</v>
      </c>
      <c r="AQ59" s="8">
        <v>528</v>
      </c>
      <c r="AR59" s="8">
        <v>1688</v>
      </c>
      <c r="AS59" s="8">
        <v>31265</v>
      </c>
      <c r="AT59" s="8">
        <v>9497</v>
      </c>
      <c r="AU59" s="8">
        <v>387</v>
      </c>
      <c r="AV59" s="8">
        <v>96</v>
      </c>
      <c r="AW59" s="8">
        <v>64646</v>
      </c>
      <c r="AX59" s="8">
        <v>3232</v>
      </c>
      <c r="AY59" s="8">
        <v>23019</v>
      </c>
      <c r="AZ59" s="8">
        <v>243</v>
      </c>
      <c r="BA59" s="8">
        <v>302</v>
      </c>
      <c r="BB59" s="8">
        <v>72872</v>
      </c>
    </row>
    <row r="60" spans="1:54" ht="15" customHeight="1">
      <c r="A60" s="7" t="s">
        <v>167</v>
      </c>
      <c r="B60" s="8">
        <v>3356</v>
      </c>
      <c r="C60" s="8">
        <v>3244</v>
      </c>
      <c r="D60" s="8">
        <v>1888</v>
      </c>
      <c r="E60" s="8">
        <v>2227</v>
      </c>
      <c r="F60" s="8">
        <v>8643</v>
      </c>
      <c r="G60" s="8">
        <v>56067</v>
      </c>
      <c r="H60" s="8">
        <v>36732</v>
      </c>
      <c r="I60" s="8">
        <v>75908</v>
      </c>
      <c r="J60" s="8">
        <v>21204</v>
      </c>
      <c r="K60" s="8">
        <v>2939</v>
      </c>
      <c r="L60" s="8">
        <v>38417</v>
      </c>
      <c r="M60" s="8">
        <v>11542</v>
      </c>
      <c r="N60" s="8">
        <v>2675163</v>
      </c>
      <c r="O60" s="8">
        <v>946970</v>
      </c>
      <c r="P60" s="8">
        <v>567268</v>
      </c>
      <c r="Q60" s="8">
        <v>52442</v>
      </c>
      <c r="R60" s="8">
        <v>2431</v>
      </c>
      <c r="S60" s="8">
        <v>101505</v>
      </c>
      <c r="T60" s="8">
        <v>22426</v>
      </c>
      <c r="U60" s="8">
        <v>13965</v>
      </c>
      <c r="V60" s="8">
        <v>36573</v>
      </c>
      <c r="W60" s="8">
        <v>5889</v>
      </c>
      <c r="X60" s="8">
        <v>17953</v>
      </c>
      <c r="Y60" s="8">
        <v>435</v>
      </c>
      <c r="Z60" s="8">
        <v>38757</v>
      </c>
      <c r="AA60" s="8">
        <v>552567</v>
      </c>
      <c r="AB60" s="8">
        <v>59232</v>
      </c>
      <c r="AC60" s="8">
        <v>163175</v>
      </c>
      <c r="AD60" s="8">
        <v>675114</v>
      </c>
      <c r="AE60" s="8">
        <v>835314</v>
      </c>
      <c r="AF60" s="8">
        <v>1313</v>
      </c>
      <c r="AG60" s="8">
        <v>1480</v>
      </c>
      <c r="AH60" s="8">
        <v>20016</v>
      </c>
      <c r="AI60" s="8">
        <v>91795</v>
      </c>
      <c r="AJ60" s="8">
        <v>9436</v>
      </c>
      <c r="AK60" s="8">
        <v>3518</v>
      </c>
      <c r="AL60" s="8">
        <v>2192435</v>
      </c>
      <c r="AM60" s="8">
        <v>123686</v>
      </c>
      <c r="AN60" s="8">
        <v>20669</v>
      </c>
      <c r="AO60" s="8">
        <v>9698</v>
      </c>
      <c r="AP60" s="8">
        <v>94249</v>
      </c>
      <c r="AQ60" s="8">
        <v>1124</v>
      </c>
      <c r="AR60" s="8">
        <v>8801</v>
      </c>
      <c r="AS60" s="8">
        <v>77329</v>
      </c>
      <c r="AT60" s="8">
        <v>33072</v>
      </c>
      <c r="AU60" s="8">
        <v>1548</v>
      </c>
      <c r="AV60" s="8">
        <v>159528</v>
      </c>
      <c r="AW60" s="8">
        <v>47039</v>
      </c>
      <c r="AX60" s="8">
        <v>24022</v>
      </c>
      <c r="AY60" s="8">
        <v>100926</v>
      </c>
      <c r="AZ60" s="8">
        <v>189</v>
      </c>
      <c r="BA60" s="8">
        <v>280</v>
      </c>
      <c r="BB60" s="8">
        <v>48629</v>
      </c>
    </row>
    <row r="61" spans="1:54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5450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131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  <c r="BB61" s="8">
        <v>0</v>
      </c>
    </row>
    <row r="62" spans="1:54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5191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167</v>
      </c>
      <c r="AF62" s="8">
        <v>0</v>
      </c>
      <c r="AG62" s="8">
        <v>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  <c r="BB62" s="8">
        <v>0</v>
      </c>
    </row>
    <row r="63" spans="1:54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137693</v>
      </c>
      <c r="O63" s="8">
        <v>4288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230</v>
      </c>
      <c r="V63" s="8">
        <v>0</v>
      </c>
      <c r="W63" s="8">
        <v>1972</v>
      </c>
      <c r="X63" s="8">
        <v>0</v>
      </c>
      <c r="Y63" s="8">
        <v>0</v>
      </c>
      <c r="Z63" s="8">
        <v>2719</v>
      </c>
      <c r="AA63" s="8">
        <v>15554</v>
      </c>
      <c r="AB63" s="8">
        <v>0</v>
      </c>
      <c r="AC63" s="8">
        <v>0</v>
      </c>
      <c r="AD63" s="8">
        <v>0</v>
      </c>
      <c r="AE63" s="8">
        <v>1111</v>
      </c>
      <c r="AF63" s="8">
        <v>782</v>
      </c>
      <c r="AG63" s="8">
        <v>0</v>
      </c>
      <c r="AH63" s="8">
        <v>0</v>
      </c>
      <c r="AI63" s="8">
        <v>51</v>
      </c>
      <c r="AJ63" s="8">
        <v>0</v>
      </c>
      <c r="AK63" s="8">
        <v>0</v>
      </c>
      <c r="AL63" s="8">
        <v>28894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0</v>
      </c>
      <c r="BB63" s="8">
        <v>1111</v>
      </c>
    </row>
    <row r="64" spans="1:54" ht="15" customHeight="1">
      <c r="A64" s="7" t="s">
        <v>171</v>
      </c>
      <c r="B64" s="8">
        <v>235</v>
      </c>
      <c r="C64" s="8">
        <v>1357</v>
      </c>
      <c r="D64" s="8">
        <v>2124</v>
      </c>
      <c r="E64" s="8">
        <v>823</v>
      </c>
      <c r="F64" s="8">
        <v>8131</v>
      </c>
      <c r="G64" s="8">
        <v>39847</v>
      </c>
      <c r="H64" s="8">
        <v>483</v>
      </c>
      <c r="I64" s="8">
        <v>54027</v>
      </c>
      <c r="J64" s="8">
        <v>13046</v>
      </c>
      <c r="K64" s="8">
        <v>16</v>
      </c>
      <c r="L64" s="8">
        <v>27291</v>
      </c>
      <c r="M64" s="8">
        <v>10446</v>
      </c>
      <c r="N64" s="8">
        <v>550834</v>
      </c>
      <c r="O64" s="8">
        <v>3548</v>
      </c>
      <c r="P64" s="8">
        <v>419914</v>
      </c>
      <c r="Q64" s="8">
        <v>4822</v>
      </c>
      <c r="R64" s="8">
        <v>0</v>
      </c>
      <c r="S64" s="8">
        <v>70880</v>
      </c>
      <c r="T64" s="8">
        <v>307</v>
      </c>
      <c r="U64" s="8">
        <v>32974</v>
      </c>
      <c r="V64" s="8">
        <v>28850</v>
      </c>
      <c r="W64" s="8">
        <v>2781</v>
      </c>
      <c r="X64" s="8">
        <v>995</v>
      </c>
      <c r="Y64" s="8">
        <v>255</v>
      </c>
      <c r="Z64" s="8">
        <v>2443</v>
      </c>
      <c r="AA64" s="8">
        <v>203455</v>
      </c>
      <c r="AB64" s="8">
        <v>30953</v>
      </c>
      <c r="AC64" s="8">
        <v>928</v>
      </c>
      <c r="AD64" s="8">
        <v>8491</v>
      </c>
      <c r="AE64" s="8">
        <v>391844</v>
      </c>
      <c r="AF64" s="8">
        <v>5679</v>
      </c>
      <c r="AG64" s="8">
        <v>0</v>
      </c>
      <c r="AH64" s="8">
        <v>9480</v>
      </c>
      <c r="AI64" s="8">
        <v>96831</v>
      </c>
      <c r="AJ64" s="8">
        <v>366</v>
      </c>
      <c r="AK64" s="8">
        <v>4526</v>
      </c>
      <c r="AL64" s="8">
        <v>510928</v>
      </c>
      <c r="AM64" s="8">
        <v>125679</v>
      </c>
      <c r="AN64" s="8">
        <v>11652</v>
      </c>
      <c r="AO64" s="8">
        <v>4523</v>
      </c>
      <c r="AP64" s="8">
        <v>7417</v>
      </c>
      <c r="AQ64" s="8">
        <v>985</v>
      </c>
      <c r="AR64" s="8">
        <v>421</v>
      </c>
      <c r="AS64" s="8">
        <v>23411</v>
      </c>
      <c r="AT64" s="8">
        <v>19560</v>
      </c>
      <c r="AU64" s="8">
        <v>0</v>
      </c>
      <c r="AV64" s="8">
        <v>2289</v>
      </c>
      <c r="AW64" s="8">
        <v>5424</v>
      </c>
      <c r="AX64" s="8">
        <v>4835</v>
      </c>
      <c r="AY64" s="8">
        <v>100632</v>
      </c>
      <c r="AZ64" s="8">
        <v>2311</v>
      </c>
      <c r="BA64" s="8">
        <v>131</v>
      </c>
      <c r="BB64" s="8">
        <v>63500</v>
      </c>
    </row>
    <row r="65" spans="1:54" ht="15" customHeight="1">
      <c r="A65" s="7" t="s">
        <v>172</v>
      </c>
      <c r="B65" s="8">
        <v>965</v>
      </c>
      <c r="C65" s="8">
        <v>0</v>
      </c>
      <c r="D65" s="8">
        <v>0</v>
      </c>
      <c r="E65" s="8">
        <v>7</v>
      </c>
      <c r="F65" s="8">
        <v>0</v>
      </c>
      <c r="G65" s="8">
        <v>127</v>
      </c>
      <c r="H65" s="8">
        <v>0</v>
      </c>
      <c r="I65" s="8">
        <v>2016</v>
      </c>
      <c r="J65" s="8">
        <v>731</v>
      </c>
      <c r="K65" s="8">
        <v>1029</v>
      </c>
      <c r="L65" s="8">
        <v>702</v>
      </c>
      <c r="M65" s="8">
        <v>464</v>
      </c>
      <c r="N65" s="8">
        <v>325401</v>
      </c>
      <c r="O65" s="8">
        <v>22233</v>
      </c>
      <c r="P65" s="8">
        <v>100551</v>
      </c>
      <c r="Q65" s="8">
        <v>5096</v>
      </c>
      <c r="R65" s="8">
        <v>0</v>
      </c>
      <c r="S65" s="8">
        <v>4951</v>
      </c>
      <c r="T65" s="8">
        <v>1147</v>
      </c>
      <c r="U65" s="8">
        <v>23452</v>
      </c>
      <c r="V65" s="8">
        <v>0</v>
      </c>
      <c r="W65" s="8">
        <v>944</v>
      </c>
      <c r="X65" s="8">
        <v>0</v>
      </c>
      <c r="Y65" s="8">
        <v>0</v>
      </c>
      <c r="Z65" s="8">
        <v>923</v>
      </c>
      <c r="AA65" s="8">
        <v>5382</v>
      </c>
      <c r="AB65" s="8">
        <v>16045</v>
      </c>
      <c r="AC65" s="8">
        <v>30</v>
      </c>
      <c r="AD65" s="8">
        <v>3199</v>
      </c>
      <c r="AE65" s="8">
        <v>130162</v>
      </c>
      <c r="AF65" s="8">
        <v>0</v>
      </c>
      <c r="AG65" s="8">
        <v>0</v>
      </c>
      <c r="AH65" s="8">
        <v>0</v>
      </c>
      <c r="AI65" s="8">
        <v>64324</v>
      </c>
      <c r="AJ65" s="8">
        <v>276</v>
      </c>
      <c r="AK65" s="8">
        <v>0</v>
      </c>
      <c r="AL65" s="8">
        <v>107570</v>
      </c>
      <c r="AM65" s="8">
        <v>0</v>
      </c>
      <c r="AN65" s="8">
        <v>1397</v>
      </c>
      <c r="AO65" s="8">
        <v>20</v>
      </c>
      <c r="AP65" s="8">
        <v>0</v>
      </c>
      <c r="AQ65" s="8">
        <v>545</v>
      </c>
      <c r="AR65" s="8">
        <v>261</v>
      </c>
      <c r="AS65" s="8">
        <v>0</v>
      </c>
      <c r="AT65" s="8">
        <v>0</v>
      </c>
      <c r="AU65" s="8">
        <v>0</v>
      </c>
      <c r="AV65" s="8">
        <v>0</v>
      </c>
      <c r="AW65" s="8">
        <v>782</v>
      </c>
      <c r="AX65" s="8">
        <v>0</v>
      </c>
      <c r="AY65" s="8">
        <v>7765</v>
      </c>
      <c r="AZ65" s="8">
        <v>0</v>
      </c>
      <c r="BA65" s="8">
        <v>0</v>
      </c>
      <c r="BB65" s="8">
        <v>0</v>
      </c>
    </row>
    <row r="66" spans="1:54" ht="15" customHeight="1">
      <c r="A66" s="7" t="s">
        <v>173</v>
      </c>
      <c r="B66" s="8">
        <v>0</v>
      </c>
      <c r="C66" s="8">
        <v>0</v>
      </c>
      <c r="D66" s="8">
        <v>0</v>
      </c>
      <c r="E66" s="8">
        <v>0</v>
      </c>
      <c r="F66" s="8">
        <v>9976</v>
      </c>
      <c r="G66" s="8">
        <v>112380</v>
      </c>
      <c r="H66" s="8">
        <v>7500</v>
      </c>
      <c r="I66" s="8">
        <v>153581</v>
      </c>
      <c r="J66" s="8">
        <v>0</v>
      </c>
      <c r="K66" s="8">
        <v>0</v>
      </c>
      <c r="L66" s="8">
        <v>69000</v>
      </c>
      <c r="M66" s="8">
        <v>29976</v>
      </c>
      <c r="N66" s="8">
        <v>2910913</v>
      </c>
      <c r="O66" s="8">
        <v>57904</v>
      </c>
      <c r="P66" s="8">
        <v>1680723</v>
      </c>
      <c r="Q66" s="8">
        <v>49880</v>
      </c>
      <c r="R66" s="8">
        <v>0</v>
      </c>
      <c r="S66" s="8">
        <v>174820</v>
      </c>
      <c r="T66" s="8">
        <v>0</v>
      </c>
      <c r="U66" s="8">
        <v>137248</v>
      </c>
      <c r="V66" s="8">
        <v>24964</v>
      </c>
      <c r="W66" s="8">
        <v>0</v>
      </c>
      <c r="X66" s="8">
        <v>0</v>
      </c>
      <c r="Y66" s="8">
        <v>0</v>
      </c>
      <c r="Z66" s="8">
        <v>44742</v>
      </c>
      <c r="AA66" s="8">
        <v>595052</v>
      </c>
      <c r="AB66" s="8">
        <v>100000</v>
      </c>
      <c r="AC66" s="8">
        <v>7482</v>
      </c>
      <c r="AD66" s="8">
        <v>32385</v>
      </c>
      <c r="AE66" s="8">
        <v>721381</v>
      </c>
      <c r="AF66" s="8">
        <v>0</v>
      </c>
      <c r="AG66" s="8">
        <v>0</v>
      </c>
      <c r="AH66" s="8">
        <v>0</v>
      </c>
      <c r="AI66" s="8">
        <v>172897</v>
      </c>
      <c r="AJ66" s="8">
        <v>125</v>
      </c>
      <c r="AK66" s="8">
        <v>0</v>
      </c>
      <c r="AL66" s="8">
        <v>1702252</v>
      </c>
      <c r="AM66" s="8">
        <v>437607</v>
      </c>
      <c r="AN66" s="8">
        <v>25487</v>
      </c>
      <c r="AO66" s="8">
        <v>898</v>
      </c>
      <c r="AP66" s="8">
        <v>44964</v>
      </c>
      <c r="AQ66" s="8">
        <v>0</v>
      </c>
      <c r="AR66" s="8">
        <v>16211</v>
      </c>
      <c r="AS66" s="8">
        <v>29952</v>
      </c>
      <c r="AT66" s="8">
        <v>66948</v>
      </c>
      <c r="AU66" s="8">
        <v>0</v>
      </c>
      <c r="AV66" s="8">
        <v>0</v>
      </c>
      <c r="AW66" s="8">
        <v>34964</v>
      </c>
      <c r="AX66" s="8">
        <v>41254</v>
      </c>
      <c r="AY66" s="8">
        <v>359856</v>
      </c>
      <c r="AZ66" s="8">
        <v>0</v>
      </c>
      <c r="BA66" s="8">
        <v>0</v>
      </c>
      <c r="BB66" s="8">
        <v>261869</v>
      </c>
    </row>
    <row r="67" spans="1:54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22916</v>
      </c>
      <c r="J67" s="8">
        <v>0</v>
      </c>
      <c r="K67" s="8">
        <v>0</v>
      </c>
      <c r="L67" s="8">
        <v>10812</v>
      </c>
      <c r="M67" s="8">
        <v>0</v>
      </c>
      <c r="N67" s="8">
        <v>1515142</v>
      </c>
      <c r="O67" s="8">
        <v>0</v>
      </c>
      <c r="P67" s="8">
        <v>487689</v>
      </c>
      <c r="Q67" s="8">
        <v>6645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227498</v>
      </c>
      <c r="AB67" s="8">
        <v>731</v>
      </c>
      <c r="AC67" s="8">
        <v>5008</v>
      </c>
      <c r="AD67" s="8">
        <v>0</v>
      </c>
      <c r="AE67" s="8">
        <v>301526</v>
      </c>
      <c r="AF67" s="8">
        <v>0</v>
      </c>
      <c r="AG67" s="8">
        <v>0</v>
      </c>
      <c r="AH67" s="8">
        <v>0</v>
      </c>
      <c r="AI67" s="8">
        <v>0</v>
      </c>
      <c r="AJ67" s="8">
        <v>0</v>
      </c>
      <c r="AK67" s="8">
        <v>0</v>
      </c>
      <c r="AL67" s="8">
        <v>25733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0</v>
      </c>
      <c r="AS67" s="8">
        <v>651</v>
      </c>
      <c r="AT67" s="8">
        <v>0</v>
      </c>
      <c r="AU67" s="8">
        <v>0</v>
      </c>
      <c r="AV67" s="8">
        <v>0</v>
      </c>
      <c r="AW67" s="8">
        <v>8</v>
      </c>
      <c r="AX67" s="8">
        <v>0</v>
      </c>
      <c r="AY67" s="8">
        <v>0</v>
      </c>
      <c r="AZ67" s="8">
        <v>0</v>
      </c>
      <c r="BA67" s="8">
        <v>0</v>
      </c>
      <c r="BB67" s="8">
        <v>0</v>
      </c>
    </row>
    <row r="68" spans="1:54" ht="15" customHeight="1">
      <c r="A68" s="5" t="s">
        <v>175</v>
      </c>
      <c r="B68" s="6">
        <v>18293</v>
      </c>
      <c r="C68" s="6">
        <v>49729</v>
      </c>
      <c r="D68" s="6">
        <v>25541</v>
      </c>
      <c r="E68" s="6">
        <v>20669</v>
      </c>
      <c r="F68" s="6">
        <v>75363</v>
      </c>
      <c r="G68" s="6">
        <v>250900</v>
      </c>
      <c r="H68" s="6">
        <v>23068</v>
      </c>
      <c r="I68" s="6">
        <v>318021</v>
      </c>
      <c r="J68" s="6">
        <v>73616</v>
      </c>
      <c r="K68" s="6">
        <v>49974</v>
      </c>
      <c r="L68" s="6">
        <v>177743</v>
      </c>
      <c r="M68" s="6">
        <v>82557</v>
      </c>
      <c r="N68" s="6">
        <v>2539614</v>
      </c>
      <c r="O68" s="6">
        <v>165676</v>
      </c>
      <c r="P68" s="6">
        <v>1976717</v>
      </c>
      <c r="Q68" s="6">
        <v>167054</v>
      </c>
      <c r="R68" s="6">
        <v>36939</v>
      </c>
      <c r="S68" s="6">
        <v>260831</v>
      </c>
      <c r="T68" s="6">
        <v>85082</v>
      </c>
      <c r="U68" s="6">
        <v>137633</v>
      </c>
      <c r="V68" s="6">
        <v>262890</v>
      </c>
      <c r="W68" s="6">
        <v>3857</v>
      </c>
      <c r="X68" s="6">
        <v>210603</v>
      </c>
      <c r="Y68" s="6">
        <v>38694</v>
      </c>
      <c r="Z68" s="6">
        <v>34233</v>
      </c>
      <c r="AA68" s="6">
        <v>1160846</v>
      </c>
      <c r="AB68" s="6">
        <v>258755</v>
      </c>
      <c r="AC68" s="6">
        <v>142316</v>
      </c>
      <c r="AD68" s="6">
        <v>127589</v>
      </c>
      <c r="AE68" s="6">
        <v>1390992</v>
      </c>
      <c r="AF68" s="6">
        <v>-12631</v>
      </c>
      <c r="AG68" s="6">
        <v>7819</v>
      </c>
      <c r="AH68" s="6">
        <v>172353</v>
      </c>
      <c r="AI68" s="6">
        <v>552791</v>
      </c>
      <c r="AJ68" s="6">
        <v>-859</v>
      </c>
      <c r="AK68" s="6">
        <v>30672</v>
      </c>
      <c r="AL68" s="6">
        <v>3286998</v>
      </c>
      <c r="AM68" s="6">
        <v>623320</v>
      </c>
      <c r="AN68" s="6">
        <v>41673</v>
      </c>
      <c r="AO68" s="6">
        <v>35370</v>
      </c>
      <c r="AP68" s="6">
        <v>72617</v>
      </c>
      <c r="AQ68" s="6">
        <v>20967</v>
      </c>
      <c r="AR68" s="6">
        <v>23417</v>
      </c>
      <c r="AS68" s="6">
        <v>130983</v>
      </c>
      <c r="AT68" s="6">
        <v>103091</v>
      </c>
      <c r="AU68" s="6">
        <v>24289</v>
      </c>
      <c r="AV68" s="6">
        <v>178469</v>
      </c>
      <c r="AW68" s="6">
        <v>46223</v>
      </c>
      <c r="AX68" s="6">
        <v>230427</v>
      </c>
      <c r="AY68" s="6">
        <v>586348</v>
      </c>
      <c r="AZ68" s="6">
        <v>3948</v>
      </c>
      <c r="BA68" s="6">
        <v>25483</v>
      </c>
      <c r="BB68" s="6">
        <v>305431</v>
      </c>
    </row>
    <row r="69" spans="1:54" ht="15" customHeight="1">
      <c r="A69" s="7" t="s">
        <v>176</v>
      </c>
      <c r="B69" s="8">
        <v>23500</v>
      </c>
      <c r="C69" s="8">
        <v>47500</v>
      </c>
      <c r="D69" s="8">
        <v>17500</v>
      </c>
      <c r="E69" s="8">
        <v>17500</v>
      </c>
      <c r="F69" s="8">
        <v>43000</v>
      </c>
      <c r="G69" s="8">
        <v>240000</v>
      </c>
      <c r="H69" s="8">
        <v>20000</v>
      </c>
      <c r="I69" s="8">
        <v>200000</v>
      </c>
      <c r="J69" s="8">
        <v>39904</v>
      </c>
      <c r="K69" s="8">
        <v>39355</v>
      </c>
      <c r="L69" s="8">
        <v>125000</v>
      </c>
      <c r="M69" s="8">
        <v>51892</v>
      </c>
      <c r="N69" s="8">
        <v>3257401</v>
      </c>
      <c r="O69" s="8">
        <v>75000</v>
      </c>
      <c r="P69" s="8">
        <v>1500000</v>
      </c>
      <c r="Q69" s="8">
        <v>70000</v>
      </c>
      <c r="R69" s="8">
        <v>55000</v>
      </c>
      <c r="S69" s="8">
        <v>150000</v>
      </c>
      <c r="T69" s="8">
        <v>75082</v>
      </c>
      <c r="U69" s="8">
        <v>157000</v>
      </c>
      <c r="V69" s="8">
        <v>175000</v>
      </c>
      <c r="W69" s="8">
        <v>0</v>
      </c>
      <c r="X69" s="8">
        <v>57238</v>
      </c>
      <c r="Y69" s="8">
        <v>35000</v>
      </c>
      <c r="Z69" s="8">
        <v>20000</v>
      </c>
      <c r="AA69" s="8">
        <v>760000</v>
      </c>
      <c r="AB69" s="8">
        <v>250000</v>
      </c>
      <c r="AC69" s="8">
        <v>125000</v>
      </c>
      <c r="AD69" s="8">
        <v>26250</v>
      </c>
      <c r="AE69" s="8">
        <v>529138</v>
      </c>
      <c r="AF69" s="8">
        <v>0</v>
      </c>
      <c r="AG69" s="8">
        <v>4988</v>
      </c>
      <c r="AH69" s="8">
        <v>81250</v>
      </c>
      <c r="AI69" s="8">
        <v>568941</v>
      </c>
      <c r="AJ69" s="8">
        <v>67500</v>
      </c>
      <c r="AK69" s="8">
        <v>17500</v>
      </c>
      <c r="AL69" s="8">
        <v>2450000</v>
      </c>
      <c r="AM69" s="8">
        <v>280000</v>
      </c>
      <c r="AN69" s="8">
        <v>35090</v>
      </c>
      <c r="AO69" s="8">
        <v>27500</v>
      </c>
      <c r="AP69" s="8">
        <v>49620</v>
      </c>
      <c r="AQ69" s="8">
        <v>18250</v>
      </c>
      <c r="AR69" s="8">
        <v>40000</v>
      </c>
      <c r="AS69" s="8">
        <v>75000</v>
      </c>
      <c r="AT69" s="8">
        <v>80000</v>
      </c>
      <c r="AU69" s="8">
        <v>17458</v>
      </c>
      <c r="AV69" s="8">
        <v>172238</v>
      </c>
      <c r="AW69" s="8">
        <v>37500</v>
      </c>
      <c r="AX69" s="8">
        <v>180000</v>
      </c>
      <c r="AY69" s="8">
        <v>405000</v>
      </c>
      <c r="AZ69" s="8">
        <v>6000</v>
      </c>
      <c r="BA69" s="8">
        <v>17500</v>
      </c>
      <c r="BB69" s="8">
        <v>155580</v>
      </c>
    </row>
    <row r="70" spans="1:54" ht="15" customHeight="1">
      <c r="A70" s="7" t="s">
        <v>177</v>
      </c>
      <c r="B70" s="8">
        <v>786</v>
      </c>
      <c r="C70" s="8">
        <v>0</v>
      </c>
      <c r="D70" s="8">
        <v>6681</v>
      </c>
      <c r="E70" s="8">
        <v>0</v>
      </c>
      <c r="F70" s="8">
        <v>348</v>
      </c>
      <c r="G70" s="8">
        <v>451</v>
      </c>
      <c r="H70" s="8">
        <v>0</v>
      </c>
      <c r="I70" s="8">
        <v>58214</v>
      </c>
      <c r="J70" s="8">
        <v>0</v>
      </c>
      <c r="K70" s="8">
        <v>0</v>
      </c>
      <c r="L70" s="8">
        <v>7008</v>
      </c>
      <c r="M70" s="8">
        <v>0</v>
      </c>
      <c r="N70" s="8">
        <v>674229</v>
      </c>
      <c r="O70" s="8">
        <v>0</v>
      </c>
      <c r="P70" s="8">
        <v>300000</v>
      </c>
      <c r="Q70" s="8">
        <v>8796</v>
      </c>
      <c r="R70" s="8">
        <v>0</v>
      </c>
      <c r="S70" s="8">
        <v>0</v>
      </c>
      <c r="T70" s="8">
        <v>7365</v>
      </c>
      <c r="U70" s="8">
        <v>0</v>
      </c>
      <c r="V70" s="8">
        <v>7781</v>
      </c>
      <c r="W70" s="8">
        <v>0</v>
      </c>
      <c r="X70" s="8">
        <v>0</v>
      </c>
      <c r="Y70" s="8">
        <v>3400</v>
      </c>
      <c r="Z70" s="8">
        <v>0</v>
      </c>
      <c r="AA70" s="8">
        <v>259971</v>
      </c>
      <c r="AB70" s="8">
        <v>0</v>
      </c>
      <c r="AC70" s="8">
        <v>0</v>
      </c>
      <c r="AD70" s="8">
        <v>2357</v>
      </c>
      <c r="AE70" s="8">
        <v>1193363</v>
      </c>
      <c r="AF70" s="8">
        <v>0</v>
      </c>
      <c r="AG70" s="8">
        <v>0</v>
      </c>
      <c r="AH70" s="8">
        <v>0</v>
      </c>
      <c r="AI70" s="8">
        <v>0</v>
      </c>
      <c r="AJ70" s="8">
        <v>34766</v>
      </c>
      <c r="AK70" s="8">
        <v>0</v>
      </c>
      <c r="AL70" s="8">
        <v>0</v>
      </c>
      <c r="AM70" s="8">
        <v>163703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2907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0</v>
      </c>
      <c r="BB70" s="8">
        <v>26197</v>
      </c>
    </row>
    <row r="71" spans="1:54" ht="15" customHeight="1">
      <c r="A71" s="7" t="s">
        <v>178</v>
      </c>
      <c r="B71" s="8">
        <v>167</v>
      </c>
      <c r="C71" s="8">
        <v>1969</v>
      </c>
      <c r="D71" s="8">
        <v>420</v>
      </c>
      <c r="E71" s="8">
        <v>223</v>
      </c>
      <c r="F71" s="8">
        <v>26707</v>
      </c>
      <c r="G71" s="8">
        <v>4645</v>
      </c>
      <c r="H71" s="8">
        <v>1319</v>
      </c>
      <c r="I71" s="8">
        <v>50059</v>
      </c>
      <c r="J71" s="8">
        <v>26409</v>
      </c>
      <c r="K71" s="8">
        <v>1435</v>
      </c>
      <c r="L71" s="8">
        <v>15776</v>
      </c>
      <c r="M71" s="8">
        <v>7707</v>
      </c>
      <c r="N71" s="8">
        <v>-1602234</v>
      </c>
      <c r="O71" s="8">
        <v>29854</v>
      </c>
      <c r="P71" s="8">
        <v>61407</v>
      </c>
      <c r="Q71" s="8">
        <v>20333</v>
      </c>
      <c r="R71" s="8">
        <v>0</v>
      </c>
      <c r="S71" s="8">
        <v>79290</v>
      </c>
      <c r="T71" s="8">
        <v>2116</v>
      </c>
      <c r="U71" s="8">
        <v>6027</v>
      </c>
      <c r="V71" s="8">
        <v>59425</v>
      </c>
      <c r="W71" s="8">
        <v>207</v>
      </c>
      <c r="X71" s="8">
        <v>26233</v>
      </c>
      <c r="Y71" s="8">
        <v>270</v>
      </c>
      <c r="Z71" s="8">
        <v>11026</v>
      </c>
      <c r="AA71" s="8">
        <v>60389</v>
      </c>
      <c r="AB71" s="8">
        <v>-6250</v>
      </c>
      <c r="AC71" s="8">
        <v>6507</v>
      </c>
      <c r="AD71" s="8">
        <v>70720</v>
      </c>
      <c r="AE71" s="8">
        <v>-593627</v>
      </c>
      <c r="AF71" s="8">
        <v>0</v>
      </c>
      <c r="AG71" s="8">
        <v>0</v>
      </c>
      <c r="AH71" s="8">
        <v>38908</v>
      </c>
      <c r="AI71" s="8">
        <v>171320</v>
      </c>
      <c r="AJ71" s="8">
        <v>-43950</v>
      </c>
      <c r="AK71" s="8">
        <v>10046</v>
      </c>
      <c r="AL71" s="8">
        <v>174668</v>
      </c>
      <c r="AM71" s="8">
        <v>31366</v>
      </c>
      <c r="AN71" s="8">
        <v>5385</v>
      </c>
      <c r="AO71" s="8">
        <v>8201</v>
      </c>
      <c r="AP71" s="8">
        <v>17408</v>
      </c>
      <c r="AQ71" s="8">
        <v>4353</v>
      </c>
      <c r="AR71" s="8">
        <v>439</v>
      </c>
      <c r="AS71" s="8">
        <v>9330</v>
      </c>
      <c r="AT71" s="8">
        <v>17934</v>
      </c>
      <c r="AU71" s="8">
        <v>1290</v>
      </c>
      <c r="AV71" s="8">
        <v>3978</v>
      </c>
      <c r="AW71" s="8">
        <v>4407</v>
      </c>
      <c r="AX71" s="8">
        <v>36527</v>
      </c>
      <c r="AY71" s="8">
        <v>160808</v>
      </c>
      <c r="AZ71" s="8">
        <v>0</v>
      </c>
      <c r="BA71" s="8">
        <v>6958</v>
      </c>
      <c r="BB71" s="8">
        <v>67020</v>
      </c>
    </row>
    <row r="72" spans="1:54" ht="15" customHeight="1">
      <c r="A72" s="7" t="s">
        <v>179</v>
      </c>
      <c r="B72" s="8">
        <v>397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1940</v>
      </c>
      <c r="J72" s="8">
        <v>0</v>
      </c>
      <c r="K72" s="8">
        <v>3624</v>
      </c>
      <c r="L72" s="8">
        <v>4951</v>
      </c>
      <c r="M72" s="8">
        <v>2190</v>
      </c>
      <c r="N72" s="8">
        <v>0</v>
      </c>
      <c r="O72" s="8">
        <v>43824</v>
      </c>
      <c r="P72" s="8">
        <v>0</v>
      </c>
      <c r="Q72" s="8">
        <v>0</v>
      </c>
      <c r="R72" s="8">
        <v>0</v>
      </c>
      <c r="S72" s="8">
        <v>4397</v>
      </c>
      <c r="T72" s="8">
        <v>0</v>
      </c>
      <c r="U72" s="8">
        <v>0</v>
      </c>
      <c r="V72" s="8">
        <v>3342</v>
      </c>
      <c r="W72" s="8">
        <v>0</v>
      </c>
      <c r="X72" s="8">
        <v>0</v>
      </c>
      <c r="Y72" s="8">
        <v>0</v>
      </c>
      <c r="Z72" s="8">
        <v>703</v>
      </c>
      <c r="AA72" s="8">
        <v>0</v>
      </c>
      <c r="AB72" s="8">
        <v>0</v>
      </c>
      <c r="AC72" s="8">
        <v>0</v>
      </c>
      <c r="AD72" s="8">
        <v>0</v>
      </c>
      <c r="AE72" s="8">
        <v>42577</v>
      </c>
      <c r="AF72" s="8">
        <v>0</v>
      </c>
      <c r="AG72" s="8">
        <v>0</v>
      </c>
      <c r="AH72" s="8">
        <v>4338</v>
      </c>
      <c r="AI72" s="8">
        <v>10569</v>
      </c>
      <c r="AJ72" s="8">
        <v>687</v>
      </c>
      <c r="AK72" s="8">
        <v>0</v>
      </c>
      <c r="AL72" s="8">
        <v>301179</v>
      </c>
      <c r="AM72" s="8">
        <v>23245</v>
      </c>
      <c r="AN72" s="8">
        <v>0</v>
      </c>
      <c r="AO72" s="8">
        <v>0</v>
      </c>
      <c r="AP72" s="8">
        <v>0</v>
      </c>
      <c r="AQ72" s="8">
        <v>0</v>
      </c>
      <c r="AR72" s="8">
        <v>0</v>
      </c>
      <c r="AS72" s="8">
        <v>897</v>
      </c>
      <c r="AT72" s="8">
        <v>1005</v>
      </c>
      <c r="AU72" s="8">
        <v>854</v>
      </c>
      <c r="AV72" s="8">
        <v>0</v>
      </c>
      <c r="AW72" s="8">
        <v>0</v>
      </c>
      <c r="AX72" s="8">
        <v>0</v>
      </c>
      <c r="AY72" s="8">
        <v>8404</v>
      </c>
      <c r="AZ72" s="8">
        <v>0</v>
      </c>
      <c r="BA72" s="8">
        <v>0</v>
      </c>
      <c r="BB72" s="8">
        <v>2382</v>
      </c>
    </row>
    <row r="73" spans="1:54" ht="15" customHeight="1">
      <c r="A73" s="7" t="s">
        <v>180</v>
      </c>
      <c r="B73" s="8">
        <v>-6215</v>
      </c>
      <c r="C73" s="8">
        <v>-397</v>
      </c>
      <c r="D73" s="8">
        <v>0</v>
      </c>
      <c r="E73" s="8">
        <v>2309</v>
      </c>
      <c r="F73" s="8">
        <v>-272</v>
      </c>
      <c r="G73" s="8">
        <v>0</v>
      </c>
      <c r="H73" s="8">
        <v>0</v>
      </c>
      <c r="I73" s="8">
        <v>-1083</v>
      </c>
      <c r="J73" s="8">
        <v>4876</v>
      </c>
      <c r="K73" s="8">
        <v>3478</v>
      </c>
      <c r="L73" s="8">
        <v>21918</v>
      </c>
      <c r="M73" s="8">
        <v>17353</v>
      </c>
      <c r="N73" s="8">
        <v>0</v>
      </c>
      <c r="O73" s="8">
        <v>0</v>
      </c>
      <c r="P73" s="8">
        <v>0</v>
      </c>
      <c r="Q73" s="8">
        <v>55885</v>
      </c>
      <c r="R73" s="8">
        <v>-14053</v>
      </c>
      <c r="S73" s="8">
        <v>6120</v>
      </c>
      <c r="T73" s="8">
        <v>0</v>
      </c>
      <c r="U73" s="8">
        <v>-33360</v>
      </c>
      <c r="V73" s="8">
        <v>9414</v>
      </c>
      <c r="W73" s="8">
        <v>3563</v>
      </c>
      <c r="X73" s="8">
        <v>123524</v>
      </c>
      <c r="Y73" s="8">
        <v>0</v>
      </c>
      <c r="Z73" s="8">
        <v>0</v>
      </c>
      <c r="AA73" s="8">
        <v>0</v>
      </c>
      <c r="AB73" s="8">
        <v>2168</v>
      </c>
      <c r="AC73" s="8">
        <v>7164</v>
      </c>
      <c r="AD73" s="8">
        <v>15908</v>
      </c>
      <c r="AE73" s="8">
        <v>102014</v>
      </c>
      <c r="AF73" s="8">
        <v>-10873</v>
      </c>
      <c r="AG73" s="8">
        <v>1947</v>
      </c>
      <c r="AH73" s="8">
        <v>35818</v>
      </c>
      <c r="AI73" s="8">
        <v>-246075</v>
      </c>
      <c r="AJ73" s="8">
        <v>-57298</v>
      </c>
      <c r="AK73" s="8">
        <v>2660</v>
      </c>
      <c r="AL73" s="8">
        <v>0</v>
      </c>
      <c r="AM73" s="8">
        <v>96967</v>
      </c>
      <c r="AN73" s="8">
        <v>0</v>
      </c>
      <c r="AO73" s="8">
        <v>0</v>
      </c>
      <c r="AP73" s="8">
        <v>7897</v>
      </c>
      <c r="AQ73" s="8">
        <v>-2387</v>
      </c>
      <c r="AR73" s="8">
        <v>-17339</v>
      </c>
      <c r="AS73" s="8">
        <v>30653</v>
      </c>
      <c r="AT73" s="8">
        <v>0</v>
      </c>
      <c r="AU73" s="8">
        <v>3006</v>
      </c>
      <c r="AV73" s="8">
        <v>0</v>
      </c>
      <c r="AW73" s="8">
        <v>2539</v>
      </c>
      <c r="AX73" s="8">
        <v>0</v>
      </c>
      <c r="AY73" s="8">
        <v>0</v>
      </c>
      <c r="AZ73" s="8">
        <v>-2639</v>
      </c>
      <c r="BA73" s="8">
        <v>0</v>
      </c>
      <c r="BB73" s="8">
        <v>29192</v>
      </c>
    </row>
    <row r="74" spans="1:54" ht="15" customHeight="1">
      <c r="A74" s="9" t="s">
        <v>181</v>
      </c>
      <c r="B74" s="10">
        <v>-342</v>
      </c>
      <c r="C74" s="10">
        <v>655</v>
      </c>
      <c r="D74" s="10">
        <v>940</v>
      </c>
      <c r="E74" s="10">
        <v>637</v>
      </c>
      <c r="F74" s="10">
        <v>5580</v>
      </c>
      <c r="G74" s="10">
        <v>5804</v>
      </c>
      <c r="H74" s="10">
        <v>1749</v>
      </c>
      <c r="I74" s="10">
        <v>8891</v>
      </c>
      <c r="J74" s="10">
        <v>2427</v>
      </c>
      <c r="K74" s="10">
        <v>2082</v>
      </c>
      <c r="L74" s="10">
        <v>3090</v>
      </c>
      <c r="M74" s="10">
        <v>3415</v>
      </c>
      <c r="N74" s="10">
        <v>210218</v>
      </c>
      <c r="O74" s="10">
        <v>16998</v>
      </c>
      <c r="P74" s="10">
        <v>115310</v>
      </c>
      <c r="Q74" s="10">
        <v>12040</v>
      </c>
      <c r="R74" s="10">
        <v>-4008</v>
      </c>
      <c r="S74" s="10">
        <v>21024</v>
      </c>
      <c r="T74" s="10">
        <v>519</v>
      </c>
      <c r="U74" s="10">
        <v>7966</v>
      </c>
      <c r="V74" s="10">
        <v>7928</v>
      </c>
      <c r="W74" s="10">
        <v>87</v>
      </c>
      <c r="X74" s="10">
        <v>3608</v>
      </c>
      <c r="Y74" s="10">
        <v>24</v>
      </c>
      <c r="Z74" s="10">
        <v>2504</v>
      </c>
      <c r="AA74" s="10">
        <v>80486</v>
      </c>
      <c r="AB74" s="10">
        <v>12837</v>
      </c>
      <c r="AC74" s="10">
        <v>3645</v>
      </c>
      <c r="AD74" s="10">
        <v>12354</v>
      </c>
      <c r="AE74" s="10">
        <v>117527</v>
      </c>
      <c r="AF74" s="10">
        <v>-1758</v>
      </c>
      <c r="AG74" s="10">
        <v>884</v>
      </c>
      <c r="AH74" s="10">
        <v>12039</v>
      </c>
      <c r="AI74" s="10">
        <v>48036</v>
      </c>
      <c r="AJ74" s="10">
        <v>-2564</v>
      </c>
      <c r="AK74" s="10">
        <v>466</v>
      </c>
      <c r="AL74" s="10">
        <v>361151</v>
      </c>
      <c r="AM74" s="10">
        <v>28039</v>
      </c>
      <c r="AN74" s="10">
        <v>1198</v>
      </c>
      <c r="AO74" s="10">
        <v>-331</v>
      </c>
      <c r="AP74" s="10">
        <v>-2308</v>
      </c>
      <c r="AQ74" s="10">
        <v>751</v>
      </c>
      <c r="AR74" s="10">
        <v>317</v>
      </c>
      <c r="AS74" s="10">
        <v>12196</v>
      </c>
      <c r="AT74" s="10">
        <v>4152</v>
      </c>
      <c r="AU74" s="10">
        <v>1681</v>
      </c>
      <c r="AV74" s="10">
        <v>2253</v>
      </c>
      <c r="AW74" s="10">
        <v>1777</v>
      </c>
      <c r="AX74" s="10">
        <v>13900</v>
      </c>
      <c r="AY74" s="10">
        <v>12136</v>
      </c>
      <c r="AZ74" s="10">
        <v>587</v>
      </c>
      <c r="BA74" s="10">
        <v>1025</v>
      </c>
      <c r="BB74" s="10">
        <v>25060</v>
      </c>
    </row>
    <row r="75" spans="1:54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</row>
    <row r="76" spans="1:54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</row>
    <row r="77" spans="1:54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firstPageNumber="21" useFirstPageNumber="1" fitToWidth="6" fitToHeight="1" orientation="portrait" paperSize="9" scale="70" r:id="rId1"/>
  <headerFooter alignWithMargins="0">
    <oddFooter>&amp;C&amp;"Times New Roman,Normal"&amp;14&amp;P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78"/>
  <sheetViews>
    <sheetView showGridLines="0" zoomScalePageLayoutView="0" workbookViewId="0" topLeftCell="A40">
      <selection activeCell="AV5" sqref="AV5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6" width="10.7109375" style="3" customWidth="1"/>
    <col min="47" max="47" width="12.57421875" style="3" customWidth="1"/>
    <col min="48" max="48" width="12.140625" style="3" customWidth="1"/>
    <col min="49" max="49" width="9.28125" style="3" bestFit="1" customWidth="1"/>
    <col min="50" max="53" width="10.7109375" style="3" customWidth="1"/>
  </cols>
  <sheetData>
    <row r="1" spans="1:53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</row>
    <row r="2" ht="12.75">
      <c r="A2" s="1" t="s">
        <v>394</v>
      </c>
    </row>
    <row r="5" ht="12.75">
      <c r="A5" s="1" t="s">
        <v>391</v>
      </c>
    </row>
    <row r="6" spans="2:53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2:53" ht="30" customHeight="1">
      <c r="B7" s="26" t="s">
        <v>393</v>
      </c>
      <c r="C7" s="4" t="s">
        <v>287</v>
      </c>
      <c r="D7" s="4" t="s">
        <v>194</v>
      </c>
      <c r="E7" s="4" t="s">
        <v>375</v>
      </c>
      <c r="F7" s="4" t="s">
        <v>13</v>
      </c>
      <c r="G7" s="4" t="s">
        <v>371</v>
      </c>
      <c r="H7" s="4" t="s">
        <v>372</v>
      </c>
      <c r="I7" s="4" t="s">
        <v>65</v>
      </c>
      <c r="J7" s="4" t="s">
        <v>44</v>
      </c>
      <c r="K7" s="4" t="s">
        <v>357</v>
      </c>
      <c r="L7" s="4" t="s">
        <v>37</v>
      </c>
      <c r="M7" s="4" t="s">
        <v>12</v>
      </c>
      <c r="N7" s="4" t="s">
        <v>358</v>
      </c>
      <c r="O7" s="4" t="s">
        <v>190</v>
      </c>
      <c r="P7" s="4" t="s">
        <v>191</v>
      </c>
      <c r="Q7" s="4" t="s">
        <v>365</v>
      </c>
      <c r="R7" s="4" t="s">
        <v>40</v>
      </c>
      <c r="S7" s="4" t="s">
        <v>349</v>
      </c>
      <c r="T7" s="4" t="s">
        <v>69</v>
      </c>
      <c r="U7" s="4" t="s">
        <v>54</v>
      </c>
      <c r="V7" s="4" t="s">
        <v>382</v>
      </c>
      <c r="W7" s="4" t="s">
        <v>186</v>
      </c>
      <c r="X7" s="4" t="s">
        <v>366</v>
      </c>
      <c r="Y7" s="4" t="s">
        <v>42</v>
      </c>
      <c r="Z7" s="4" t="s">
        <v>296</v>
      </c>
      <c r="AA7" s="4" t="s">
        <v>71</v>
      </c>
      <c r="AB7" s="4" t="s">
        <v>187</v>
      </c>
      <c r="AC7" s="4" t="s">
        <v>72</v>
      </c>
      <c r="AD7" s="4" t="s">
        <v>8</v>
      </c>
      <c r="AE7" s="4" t="s">
        <v>388</v>
      </c>
      <c r="AF7" s="4" t="s">
        <v>389</v>
      </c>
      <c r="AG7" s="4" t="s">
        <v>359</v>
      </c>
      <c r="AH7" s="4" t="s">
        <v>112</v>
      </c>
      <c r="AI7" s="4" t="s">
        <v>189</v>
      </c>
      <c r="AJ7" s="4" t="s">
        <v>188</v>
      </c>
      <c r="AK7" s="4" t="s">
        <v>10</v>
      </c>
      <c r="AL7" s="4" t="s">
        <v>38</v>
      </c>
      <c r="AM7" s="4" t="s">
        <v>111</v>
      </c>
      <c r="AN7" s="26" t="s">
        <v>363</v>
      </c>
      <c r="AO7" s="4" t="s">
        <v>373</v>
      </c>
      <c r="AP7" s="4" t="s">
        <v>183</v>
      </c>
      <c r="AQ7" s="4" t="s">
        <v>288</v>
      </c>
      <c r="AR7" s="4" t="s">
        <v>76</v>
      </c>
      <c r="AS7" s="4" t="s">
        <v>77</v>
      </c>
      <c r="AT7" s="4" t="s">
        <v>378</v>
      </c>
      <c r="AU7" s="26" t="s">
        <v>379</v>
      </c>
      <c r="AV7" s="26" t="s">
        <v>289</v>
      </c>
      <c r="AW7" s="26" t="s">
        <v>116</v>
      </c>
      <c r="AX7" s="4" t="s">
        <v>117</v>
      </c>
      <c r="AY7" s="4" t="s">
        <v>364</v>
      </c>
      <c r="AZ7" s="4" t="s">
        <v>367</v>
      </c>
      <c r="BA7" s="4" t="s">
        <v>298</v>
      </c>
    </row>
    <row r="8" spans="2:53" ht="15" customHeight="1">
      <c r="B8" s="19" t="s">
        <v>79</v>
      </c>
      <c r="C8" s="19"/>
      <c r="D8" s="19" t="s">
        <v>79</v>
      </c>
      <c r="E8" s="19"/>
      <c r="F8" s="19" t="s">
        <v>79</v>
      </c>
      <c r="G8" s="19"/>
      <c r="H8" s="19"/>
      <c r="I8" s="19"/>
      <c r="J8" s="19" t="s">
        <v>79</v>
      </c>
      <c r="K8" s="19"/>
      <c r="L8" s="19" t="s">
        <v>79</v>
      </c>
      <c r="M8" s="19"/>
      <c r="N8" s="19"/>
      <c r="O8" s="19"/>
      <c r="P8" s="19"/>
      <c r="Q8" s="19" t="s">
        <v>79</v>
      </c>
      <c r="R8" s="19"/>
      <c r="S8" s="19"/>
      <c r="T8" s="19"/>
      <c r="U8" s="19"/>
      <c r="V8" s="19" t="s">
        <v>79</v>
      </c>
      <c r="W8" s="19" t="s">
        <v>79</v>
      </c>
      <c r="X8" s="19" t="s">
        <v>79</v>
      </c>
      <c r="Y8" s="19" t="s">
        <v>79</v>
      </c>
      <c r="Z8" s="19"/>
      <c r="AA8" s="19"/>
      <c r="AB8" s="19"/>
      <c r="AC8" s="19"/>
      <c r="AD8" s="19"/>
      <c r="AE8" s="19" t="s">
        <v>79</v>
      </c>
      <c r="AF8" s="19" t="s">
        <v>79</v>
      </c>
      <c r="AG8" s="19"/>
      <c r="AH8" s="19"/>
      <c r="AI8" s="19"/>
      <c r="AJ8" s="19" t="s">
        <v>79</v>
      </c>
      <c r="AK8" s="19"/>
      <c r="AL8" s="19"/>
      <c r="AM8" s="19"/>
      <c r="AN8" s="19" t="s">
        <v>79</v>
      </c>
      <c r="AO8" s="19"/>
      <c r="AP8" s="19" t="s">
        <v>79</v>
      </c>
      <c r="AQ8" s="19" t="s">
        <v>79</v>
      </c>
      <c r="AR8" s="19"/>
      <c r="AS8" s="19"/>
      <c r="AT8" s="19" t="s">
        <v>79</v>
      </c>
      <c r="AU8" s="19" t="s">
        <v>79</v>
      </c>
      <c r="AV8" s="19"/>
      <c r="AW8" s="19"/>
      <c r="AX8" s="19" t="s">
        <v>79</v>
      </c>
      <c r="AY8" s="19" t="s">
        <v>79</v>
      </c>
      <c r="AZ8" s="19" t="s">
        <v>79</v>
      </c>
      <c r="BA8" s="19"/>
    </row>
    <row r="9" spans="1:53" ht="15" customHeight="1">
      <c r="A9" s="5" t="s">
        <v>16</v>
      </c>
      <c r="B9" s="6">
        <v>151815</v>
      </c>
      <c r="C9" s="6">
        <v>204702</v>
      </c>
      <c r="D9" s="6">
        <v>133610</v>
      </c>
      <c r="E9" s="6">
        <v>196265</v>
      </c>
      <c r="F9" s="6">
        <v>4960862</v>
      </c>
      <c r="G9" s="6">
        <v>172096</v>
      </c>
      <c r="H9" s="6">
        <v>6066775</v>
      </c>
      <c r="I9" s="6">
        <v>2440717</v>
      </c>
      <c r="J9" s="6">
        <v>334885</v>
      </c>
      <c r="K9" s="6">
        <v>3218604</v>
      </c>
      <c r="L9" s="6">
        <v>2520324</v>
      </c>
      <c r="M9" s="6">
        <v>61851573</v>
      </c>
      <c r="N9" s="6">
        <v>3335083</v>
      </c>
      <c r="O9" s="6">
        <v>41233823</v>
      </c>
      <c r="P9" s="6">
        <v>869948</v>
      </c>
      <c r="Q9" s="6">
        <v>186908</v>
      </c>
      <c r="R9" s="6">
        <v>7974292</v>
      </c>
      <c r="S9" s="6">
        <v>223346</v>
      </c>
      <c r="T9" s="6">
        <v>3812658</v>
      </c>
      <c r="U9" s="6">
        <v>3659795</v>
      </c>
      <c r="V9" s="6">
        <v>832304</v>
      </c>
      <c r="W9" s="6">
        <v>605730</v>
      </c>
      <c r="X9" s="6">
        <v>54067</v>
      </c>
      <c r="Y9" s="6">
        <v>3058786</v>
      </c>
      <c r="Z9" s="6">
        <v>25669074</v>
      </c>
      <c r="AA9" s="6">
        <v>3769189</v>
      </c>
      <c r="AB9" s="6">
        <v>366062</v>
      </c>
      <c r="AC9" s="6">
        <v>1460268</v>
      </c>
      <c r="AD9" s="6">
        <v>26864083</v>
      </c>
      <c r="AE9" s="6">
        <v>223235</v>
      </c>
      <c r="AF9" s="6">
        <v>412532</v>
      </c>
      <c r="AG9" s="6">
        <v>868646</v>
      </c>
      <c r="AH9" s="6">
        <v>7933374</v>
      </c>
      <c r="AI9" s="6">
        <v>64413</v>
      </c>
      <c r="AJ9" s="6">
        <v>123116</v>
      </c>
      <c r="AK9" s="6">
        <v>66581408</v>
      </c>
      <c r="AL9" s="6">
        <v>10797073</v>
      </c>
      <c r="AM9" s="6">
        <v>732980</v>
      </c>
      <c r="AN9" s="6">
        <v>340235</v>
      </c>
      <c r="AO9" s="6">
        <v>6499934</v>
      </c>
      <c r="AP9" s="6">
        <v>322423</v>
      </c>
      <c r="AQ9" s="6">
        <v>118981</v>
      </c>
      <c r="AR9" s="6">
        <v>1153155</v>
      </c>
      <c r="AS9" s="6">
        <v>1553123</v>
      </c>
      <c r="AT9" s="6">
        <v>508673</v>
      </c>
      <c r="AU9" s="6">
        <v>8294347</v>
      </c>
      <c r="AV9" s="6">
        <v>764960</v>
      </c>
      <c r="AW9" s="6">
        <v>1931677</v>
      </c>
      <c r="AX9" s="6">
        <v>11386742</v>
      </c>
      <c r="AY9" s="6">
        <v>316250</v>
      </c>
      <c r="AZ9" s="6">
        <v>33974</v>
      </c>
      <c r="BA9" s="6">
        <v>5253218</v>
      </c>
    </row>
    <row r="10" spans="1:53" ht="15" customHeight="1">
      <c r="A10" s="7" t="s">
        <v>118</v>
      </c>
      <c r="B10" s="8">
        <v>26004</v>
      </c>
      <c r="C10" s="8">
        <v>6621</v>
      </c>
      <c r="D10" s="8">
        <v>4227</v>
      </c>
      <c r="E10" s="8">
        <v>2634</v>
      </c>
      <c r="F10" s="8">
        <v>154732</v>
      </c>
      <c r="G10" s="8">
        <v>5680</v>
      </c>
      <c r="H10" s="8">
        <v>259744</v>
      </c>
      <c r="I10" s="8">
        <v>38205</v>
      </c>
      <c r="J10" s="8">
        <v>6151</v>
      </c>
      <c r="K10" s="8">
        <v>131868</v>
      </c>
      <c r="L10" s="8">
        <v>726057</v>
      </c>
      <c r="M10" s="8">
        <v>2146314</v>
      </c>
      <c r="N10" s="8">
        <v>76047</v>
      </c>
      <c r="O10" s="8">
        <v>1840743</v>
      </c>
      <c r="P10" s="8">
        <v>11159</v>
      </c>
      <c r="Q10" s="8">
        <v>95283</v>
      </c>
      <c r="R10" s="8">
        <v>317537</v>
      </c>
      <c r="S10" s="8">
        <v>43273</v>
      </c>
      <c r="T10" s="8">
        <v>15818</v>
      </c>
      <c r="U10" s="8">
        <v>163341</v>
      </c>
      <c r="V10" s="8">
        <v>28546</v>
      </c>
      <c r="W10" s="8">
        <v>7594</v>
      </c>
      <c r="X10" s="8">
        <v>608</v>
      </c>
      <c r="Y10" s="8">
        <v>78198</v>
      </c>
      <c r="Z10" s="8">
        <v>854171</v>
      </c>
      <c r="AA10" s="8">
        <v>383895</v>
      </c>
      <c r="AB10" s="8">
        <v>8219</v>
      </c>
      <c r="AC10" s="8">
        <v>17146</v>
      </c>
      <c r="AD10" s="8">
        <v>745225</v>
      </c>
      <c r="AE10" s="8">
        <v>1758</v>
      </c>
      <c r="AF10" s="8">
        <v>1833</v>
      </c>
      <c r="AG10" s="8">
        <v>14398</v>
      </c>
      <c r="AH10" s="8">
        <v>339767</v>
      </c>
      <c r="AI10" s="8">
        <v>5379</v>
      </c>
      <c r="AJ10" s="8">
        <v>809</v>
      </c>
      <c r="AK10" s="8">
        <v>2883738</v>
      </c>
      <c r="AL10" s="8">
        <v>189046</v>
      </c>
      <c r="AM10" s="8">
        <v>12519</v>
      </c>
      <c r="AN10" s="8">
        <v>1330</v>
      </c>
      <c r="AO10" s="8">
        <v>183308</v>
      </c>
      <c r="AP10" s="8">
        <v>6179</v>
      </c>
      <c r="AQ10" s="8">
        <v>15581</v>
      </c>
      <c r="AR10" s="8">
        <v>28410</v>
      </c>
      <c r="AS10" s="8">
        <v>117598</v>
      </c>
      <c r="AT10" s="8">
        <v>11766</v>
      </c>
      <c r="AU10" s="8">
        <v>14253</v>
      </c>
      <c r="AV10" s="8">
        <v>9704</v>
      </c>
      <c r="AW10" s="8">
        <v>11155</v>
      </c>
      <c r="AX10" s="8">
        <v>433451</v>
      </c>
      <c r="AY10" s="8">
        <v>6736</v>
      </c>
      <c r="AZ10" s="8">
        <v>464</v>
      </c>
      <c r="BA10" s="8">
        <v>108557</v>
      </c>
    </row>
    <row r="11" spans="1:53" ht="15" customHeight="1">
      <c r="A11" s="7" t="s">
        <v>119</v>
      </c>
      <c r="B11" s="8">
        <v>1714</v>
      </c>
      <c r="C11" s="8">
        <v>4407</v>
      </c>
      <c r="D11" s="8">
        <v>2052</v>
      </c>
      <c r="E11" s="8">
        <v>67</v>
      </c>
      <c r="F11" s="8">
        <v>83953</v>
      </c>
      <c r="G11" s="8">
        <v>1971</v>
      </c>
      <c r="H11" s="8">
        <v>146269</v>
      </c>
      <c r="I11" s="8">
        <v>12563</v>
      </c>
      <c r="J11" s="8">
        <v>5861</v>
      </c>
      <c r="K11" s="8">
        <v>47521</v>
      </c>
      <c r="L11" s="8">
        <v>59898</v>
      </c>
      <c r="M11" s="8">
        <v>1286008</v>
      </c>
      <c r="N11" s="8">
        <v>4736</v>
      </c>
      <c r="O11" s="8">
        <v>996685</v>
      </c>
      <c r="P11" s="8">
        <v>6982</v>
      </c>
      <c r="Q11" s="8">
        <v>0</v>
      </c>
      <c r="R11" s="8">
        <v>195494</v>
      </c>
      <c r="S11" s="8">
        <v>1709</v>
      </c>
      <c r="T11" s="8">
        <v>11370</v>
      </c>
      <c r="U11" s="8">
        <v>113486</v>
      </c>
      <c r="V11" s="8">
        <v>2448</v>
      </c>
      <c r="W11" s="8">
        <v>0</v>
      </c>
      <c r="X11" s="8">
        <v>40</v>
      </c>
      <c r="Y11" s="8">
        <v>40425</v>
      </c>
      <c r="Z11" s="8">
        <v>524106</v>
      </c>
      <c r="AA11" s="8">
        <v>224690</v>
      </c>
      <c r="AB11" s="8">
        <v>790</v>
      </c>
      <c r="AC11" s="8">
        <v>1461</v>
      </c>
      <c r="AD11" s="8">
        <v>346817</v>
      </c>
      <c r="AE11" s="8">
        <v>997</v>
      </c>
      <c r="AF11" s="8">
        <v>143</v>
      </c>
      <c r="AG11" s="8">
        <v>5170</v>
      </c>
      <c r="AH11" s="8">
        <v>194403</v>
      </c>
      <c r="AI11" s="8">
        <v>710</v>
      </c>
      <c r="AJ11" s="8">
        <v>2</v>
      </c>
      <c r="AK11" s="8">
        <v>2128056</v>
      </c>
      <c r="AL11" s="8">
        <v>42370</v>
      </c>
      <c r="AM11" s="8">
        <v>80</v>
      </c>
      <c r="AN11" s="8">
        <v>35</v>
      </c>
      <c r="AO11" s="8">
        <v>177088</v>
      </c>
      <c r="AP11" s="8">
        <v>3651</v>
      </c>
      <c r="AQ11" s="8">
        <v>1528</v>
      </c>
      <c r="AR11" s="8">
        <v>6324</v>
      </c>
      <c r="AS11" s="8">
        <v>76107</v>
      </c>
      <c r="AT11" s="8">
        <v>1035</v>
      </c>
      <c r="AU11" s="8">
        <v>14191</v>
      </c>
      <c r="AV11" s="8">
        <v>385</v>
      </c>
      <c r="AW11" s="8">
        <v>6934</v>
      </c>
      <c r="AX11" s="8">
        <v>334409</v>
      </c>
      <c r="AY11" s="8">
        <v>849</v>
      </c>
      <c r="AZ11" s="8">
        <v>92</v>
      </c>
      <c r="BA11" s="8">
        <v>60383</v>
      </c>
    </row>
    <row r="12" spans="1:53" ht="15" customHeight="1">
      <c r="A12" s="7" t="s">
        <v>120</v>
      </c>
      <c r="B12" s="8">
        <v>24290</v>
      </c>
      <c r="C12" s="8">
        <v>2214</v>
      </c>
      <c r="D12" s="8">
        <v>2175</v>
      </c>
      <c r="E12" s="8">
        <v>2567</v>
      </c>
      <c r="F12" s="8">
        <v>70779</v>
      </c>
      <c r="G12" s="8">
        <v>3709</v>
      </c>
      <c r="H12" s="8">
        <v>113475</v>
      </c>
      <c r="I12" s="8">
        <v>25642</v>
      </c>
      <c r="J12" s="8">
        <v>290</v>
      </c>
      <c r="K12" s="8">
        <v>84347</v>
      </c>
      <c r="L12" s="8">
        <v>666159</v>
      </c>
      <c r="M12" s="8">
        <v>860306</v>
      </c>
      <c r="N12" s="8">
        <v>71311</v>
      </c>
      <c r="O12" s="8">
        <v>844058</v>
      </c>
      <c r="P12" s="8">
        <v>4177</v>
      </c>
      <c r="Q12" s="8">
        <v>95283</v>
      </c>
      <c r="R12" s="8">
        <v>122043</v>
      </c>
      <c r="S12" s="8">
        <v>41564</v>
      </c>
      <c r="T12" s="8">
        <v>4448</v>
      </c>
      <c r="U12" s="8">
        <v>49855</v>
      </c>
      <c r="V12" s="8">
        <v>26098</v>
      </c>
      <c r="W12" s="8">
        <v>7594</v>
      </c>
      <c r="X12" s="8">
        <v>568</v>
      </c>
      <c r="Y12" s="8">
        <v>37773</v>
      </c>
      <c r="Z12" s="8">
        <v>330065</v>
      </c>
      <c r="AA12" s="8">
        <v>159205</v>
      </c>
      <c r="AB12" s="8">
        <v>7429</v>
      </c>
      <c r="AC12" s="8">
        <v>15685</v>
      </c>
      <c r="AD12" s="8">
        <v>398408</v>
      </c>
      <c r="AE12" s="8">
        <v>761</v>
      </c>
      <c r="AF12" s="8">
        <v>1690</v>
      </c>
      <c r="AG12" s="8">
        <v>9228</v>
      </c>
      <c r="AH12" s="8">
        <v>145364</v>
      </c>
      <c r="AI12" s="8">
        <v>4669</v>
      </c>
      <c r="AJ12" s="8">
        <v>807</v>
      </c>
      <c r="AK12" s="8">
        <v>755682</v>
      </c>
      <c r="AL12" s="8">
        <v>146676</v>
      </c>
      <c r="AM12" s="8">
        <v>12439</v>
      </c>
      <c r="AN12" s="8">
        <v>1295</v>
      </c>
      <c r="AO12" s="8">
        <v>6220</v>
      </c>
      <c r="AP12" s="8">
        <v>2528</v>
      </c>
      <c r="AQ12" s="8">
        <v>14053</v>
      </c>
      <c r="AR12" s="8">
        <v>22086</v>
      </c>
      <c r="AS12" s="8">
        <v>41491</v>
      </c>
      <c r="AT12" s="8">
        <v>10731</v>
      </c>
      <c r="AU12" s="8">
        <v>62</v>
      </c>
      <c r="AV12" s="8">
        <v>9319</v>
      </c>
      <c r="AW12" s="8">
        <v>4221</v>
      </c>
      <c r="AX12" s="8">
        <v>99042</v>
      </c>
      <c r="AY12" s="8">
        <v>5887</v>
      </c>
      <c r="AZ12" s="8">
        <v>372</v>
      </c>
      <c r="BA12" s="8">
        <v>48174</v>
      </c>
    </row>
    <row r="13" spans="1:53" ht="15" customHeight="1">
      <c r="A13" s="7" t="s">
        <v>121</v>
      </c>
      <c r="B13" s="8">
        <v>120928</v>
      </c>
      <c r="C13" s="8">
        <v>132686</v>
      </c>
      <c r="D13" s="8">
        <v>107502</v>
      </c>
      <c r="E13" s="8">
        <v>157930</v>
      </c>
      <c r="F13" s="8">
        <v>4507686</v>
      </c>
      <c r="G13" s="8">
        <v>21557</v>
      </c>
      <c r="H13" s="8">
        <v>5134861</v>
      </c>
      <c r="I13" s="8">
        <v>1370493</v>
      </c>
      <c r="J13" s="8">
        <v>311953</v>
      </c>
      <c r="K13" s="8">
        <v>2826713</v>
      </c>
      <c r="L13" s="8">
        <v>1682125</v>
      </c>
      <c r="M13" s="8">
        <v>48659775</v>
      </c>
      <c r="N13" s="8">
        <v>2072174</v>
      </c>
      <c r="O13" s="8">
        <v>31093781</v>
      </c>
      <c r="P13" s="8">
        <v>442578</v>
      </c>
      <c r="Q13" s="8">
        <v>25955</v>
      </c>
      <c r="R13" s="8">
        <v>6740944</v>
      </c>
      <c r="S13" s="8">
        <v>48929</v>
      </c>
      <c r="T13" s="8">
        <v>3604972</v>
      </c>
      <c r="U13" s="8">
        <v>3282953</v>
      </c>
      <c r="V13" s="8">
        <v>722775</v>
      </c>
      <c r="W13" s="8">
        <v>568371</v>
      </c>
      <c r="X13" s="8">
        <v>35260</v>
      </c>
      <c r="Y13" s="8">
        <v>2302421</v>
      </c>
      <c r="Z13" s="8">
        <v>19640773</v>
      </c>
      <c r="AA13" s="8">
        <v>2841248</v>
      </c>
      <c r="AB13" s="8">
        <v>307837</v>
      </c>
      <c r="AC13" s="8">
        <v>618423</v>
      </c>
      <c r="AD13" s="8">
        <v>22549703</v>
      </c>
      <c r="AE13" s="8">
        <v>201600</v>
      </c>
      <c r="AF13" s="8">
        <v>355788</v>
      </c>
      <c r="AG13" s="8">
        <v>396134</v>
      </c>
      <c r="AH13" s="8">
        <v>6003397</v>
      </c>
      <c r="AI13" s="8">
        <v>11227</v>
      </c>
      <c r="AJ13" s="8">
        <v>120502</v>
      </c>
      <c r="AK13" s="8">
        <v>49755759</v>
      </c>
      <c r="AL13" s="8">
        <v>9514699</v>
      </c>
      <c r="AM13" s="8">
        <v>681521</v>
      </c>
      <c r="AN13" s="8">
        <v>315555</v>
      </c>
      <c r="AO13" s="8">
        <v>6091589</v>
      </c>
      <c r="AP13" s="8">
        <v>276030</v>
      </c>
      <c r="AQ13" s="8">
        <v>84914</v>
      </c>
      <c r="AR13" s="8">
        <v>462527</v>
      </c>
      <c r="AS13" s="8">
        <v>1259692</v>
      </c>
      <c r="AT13" s="8">
        <v>471497</v>
      </c>
      <c r="AU13" s="8">
        <v>8101991</v>
      </c>
      <c r="AV13" s="8">
        <v>618720</v>
      </c>
      <c r="AW13" s="8">
        <v>1501043</v>
      </c>
      <c r="AX13" s="8">
        <v>10511181</v>
      </c>
      <c r="AY13" s="8">
        <v>304454</v>
      </c>
      <c r="AZ13" s="8">
        <v>32589</v>
      </c>
      <c r="BA13" s="8">
        <v>4677543</v>
      </c>
    </row>
    <row r="14" spans="1:53" ht="15" customHeight="1">
      <c r="A14" s="7" t="s">
        <v>122</v>
      </c>
      <c r="B14" s="8">
        <v>108930</v>
      </c>
      <c r="C14" s="8">
        <v>0</v>
      </c>
      <c r="D14" s="8">
        <v>76818</v>
      </c>
      <c r="E14" s="8">
        <v>6731</v>
      </c>
      <c r="F14" s="8">
        <v>1040991</v>
      </c>
      <c r="G14" s="8">
        <v>7299</v>
      </c>
      <c r="H14" s="8">
        <v>768145</v>
      </c>
      <c r="I14" s="8">
        <v>63978</v>
      </c>
      <c r="J14" s="8">
        <v>310983</v>
      </c>
      <c r="K14" s="8">
        <v>331495</v>
      </c>
      <c r="L14" s="8">
        <v>873768</v>
      </c>
      <c r="M14" s="8">
        <v>3307589</v>
      </c>
      <c r="N14" s="8">
        <v>1711774</v>
      </c>
      <c r="O14" s="8">
        <v>5674990</v>
      </c>
      <c r="P14" s="8">
        <v>50095</v>
      </c>
      <c r="Q14" s="8">
        <v>25882</v>
      </c>
      <c r="R14" s="8">
        <v>363281</v>
      </c>
      <c r="S14" s="8">
        <v>9706</v>
      </c>
      <c r="T14" s="8">
        <v>581269</v>
      </c>
      <c r="U14" s="8">
        <v>440943</v>
      </c>
      <c r="V14" s="8">
        <v>332330</v>
      </c>
      <c r="W14" s="8">
        <v>496840</v>
      </c>
      <c r="X14" s="8">
        <v>16049</v>
      </c>
      <c r="Y14" s="8">
        <v>2205901</v>
      </c>
      <c r="Z14" s="8">
        <v>3267999</v>
      </c>
      <c r="AA14" s="8">
        <v>229367</v>
      </c>
      <c r="AB14" s="8">
        <v>34002</v>
      </c>
      <c r="AC14" s="8">
        <v>525046</v>
      </c>
      <c r="AD14" s="8">
        <v>1915679</v>
      </c>
      <c r="AE14" s="8">
        <v>4132</v>
      </c>
      <c r="AF14" s="8">
        <v>5341</v>
      </c>
      <c r="AG14" s="8">
        <v>70234</v>
      </c>
      <c r="AH14" s="8">
        <v>369853</v>
      </c>
      <c r="AI14" s="8">
        <v>2651</v>
      </c>
      <c r="AJ14" s="8">
        <v>10076</v>
      </c>
      <c r="AK14" s="8">
        <v>5428716</v>
      </c>
      <c r="AL14" s="8">
        <v>648825</v>
      </c>
      <c r="AM14" s="8">
        <v>527</v>
      </c>
      <c r="AN14" s="8">
        <v>50</v>
      </c>
      <c r="AO14" s="8">
        <v>3230424</v>
      </c>
      <c r="AP14" s="8">
        <v>32377</v>
      </c>
      <c r="AQ14" s="8">
        <v>52783</v>
      </c>
      <c r="AR14" s="8">
        <v>283900</v>
      </c>
      <c r="AS14" s="8">
        <v>33126</v>
      </c>
      <c r="AT14" s="8">
        <v>49433</v>
      </c>
      <c r="AU14" s="8">
        <v>8101991</v>
      </c>
      <c r="AV14" s="8">
        <v>0</v>
      </c>
      <c r="AW14" s="8">
        <v>876274</v>
      </c>
      <c r="AX14" s="8">
        <v>734703</v>
      </c>
      <c r="AY14" s="8">
        <v>89029</v>
      </c>
      <c r="AZ14" s="8">
        <v>24419</v>
      </c>
      <c r="BA14" s="8">
        <v>489726</v>
      </c>
    </row>
    <row r="15" spans="1:53" ht="15" customHeight="1">
      <c r="A15" s="7" t="s">
        <v>123</v>
      </c>
      <c r="B15" s="8">
        <v>11998</v>
      </c>
      <c r="C15" s="8">
        <v>133784</v>
      </c>
      <c r="D15" s="8">
        <v>31281</v>
      </c>
      <c r="E15" s="8">
        <v>160586</v>
      </c>
      <c r="F15" s="8">
        <v>3512749</v>
      </c>
      <c r="G15" s="8">
        <v>14258</v>
      </c>
      <c r="H15" s="8">
        <v>4424719</v>
      </c>
      <c r="I15" s="8">
        <v>1310664</v>
      </c>
      <c r="J15" s="8">
        <v>1357</v>
      </c>
      <c r="K15" s="8">
        <v>2536314</v>
      </c>
      <c r="L15" s="8">
        <v>817702</v>
      </c>
      <c r="M15" s="8">
        <v>45874335</v>
      </c>
      <c r="N15" s="8">
        <v>370690</v>
      </c>
      <c r="O15" s="8">
        <v>25795107</v>
      </c>
      <c r="P15" s="8">
        <v>400089</v>
      </c>
      <c r="Q15" s="8">
        <v>73</v>
      </c>
      <c r="R15" s="8">
        <v>6464919</v>
      </c>
      <c r="S15" s="8">
        <v>39392</v>
      </c>
      <c r="T15" s="8">
        <v>3037886</v>
      </c>
      <c r="U15" s="8">
        <v>2868565</v>
      </c>
      <c r="V15" s="8">
        <v>393847</v>
      </c>
      <c r="W15" s="8">
        <v>71531</v>
      </c>
      <c r="X15" s="8">
        <v>19354</v>
      </c>
      <c r="Y15" s="8">
        <v>98027</v>
      </c>
      <c r="Z15" s="8">
        <v>16615194</v>
      </c>
      <c r="AA15" s="8">
        <v>2665120</v>
      </c>
      <c r="AB15" s="8">
        <v>273940</v>
      </c>
      <c r="AC15" s="8">
        <v>93377</v>
      </c>
      <c r="AD15" s="8">
        <v>20837248</v>
      </c>
      <c r="AE15" s="8">
        <v>197491</v>
      </c>
      <c r="AF15" s="8">
        <v>351469</v>
      </c>
      <c r="AG15" s="8">
        <v>334906</v>
      </c>
      <c r="AH15" s="8">
        <v>5882040</v>
      </c>
      <c r="AI15" s="8">
        <v>11275</v>
      </c>
      <c r="AJ15" s="8">
        <v>116263</v>
      </c>
      <c r="AK15" s="8">
        <v>45203738</v>
      </c>
      <c r="AL15" s="8">
        <v>8983016</v>
      </c>
      <c r="AM15" s="8">
        <v>692553</v>
      </c>
      <c r="AN15" s="8">
        <v>366287</v>
      </c>
      <c r="AO15" s="8">
        <v>2866484</v>
      </c>
      <c r="AP15" s="8">
        <v>247258</v>
      </c>
      <c r="AQ15" s="8">
        <v>33117</v>
      </c>
      <c r="AR15" s="8">
        <v>191287</v>
      </c>
      <c r="AS15" s="8">
        <v>1271360</v>
      </c>
      <c r="AT15" s="8">
        <v>430365</v>
      </c>
      <c r="AU15" s="8">
        <v>0</v>
      </c>
      <c r="AV15" s="8">
        <v>628521</v>
      </c>
      <c r="AW15" s="8">
        <v>624769</v>
      </c>
      <c r="AX15" s="8">
        <v>9970119</v>
      </c>
      <c r="AY15" s="8">
        <v>215849</v>
      </c>
      <c r="AZ15" s="8">
        <v>8171</v>
      </c>
      <c r="BA15" s="8">
        <v>4205531</v>
      </c>
    </row>
    <row r="16" spans="1:53" ht="15" customHeight="1">
      <c r="A16" s="7" t="s">
        <v>124</v>
      </c>
      <c r="B16" s="8">
        <v>0</v>
      </c>
      <c r="C16" s="8">
        <v>1098</v>
      </c>
      <c r="D16" s="8">
        <v>597</v>
      </c>
      <c r="E16" s="8">
        <v>9387</v>
      </c>
      <c r="F16" s="8">
        <v>46054</v>
      </c>
      <c r="G16" s="8">
        <v>0</v>
      </c>
      <c r="H16" s="8">
        <v>58003</v>
      </c>
      <c r="I16" s="8">
        <v>4149</v>
      </c>
      <c r="J16" s="8">
        <v>387</v>
      </c>
      <c r="K16" s="8">
        <v>41096</v>
      </c>
      <c r="L16" s="8">
        <v>9345</v>
      </c>
      <c r="M16" s="8">
        <v>522149</v>
      </c>
      <c r="N16" s="8">
        <v>10290</v>
      </c>
      <c r="O16" s="8">
        <v>376316</v>
      </c>
      <c r="P16" s="8">
        <v>7606</v>
      </c>
      <c r="Q16" s="8">
        <v>0</v>
      </c>
      <c r="R16" s="8">
        <v>87256</v>
      </c>
      <c r="S16" s="8">
        <v>169</v>
      </c>
      <c r="T16" s="8">
        <v>14183</v>
      </c>
      <c r="U16" s="8">
        <v>26555</v>
      </c>
      <c r="V16" s="8">
        <v>3402</v>
      </c>
      <c r="W16" s="8">
        <v>0</v>
      </c>
      <c r="X16" s="8">
        <v>143</v>
      </c>
      <c r="Y16" s="8">
        <v>1507</v>
      </c>
      <c r="Z16" s="8">
        <v>242420</v>
      </c>
      <c r="AA16" s="8">
        <v>53239</v>
      </c>
      <c r="AB16" s="8">
        <v>105</v>
      </c>
      <c r="AC16" s="8">
        <v>0</v>
      </c>
      <c r="AD16" s="8">
        <v>203224</v>
      </c>
      <c r="AE16" s="8">
        <v>23</v>
      </c>
      <c r="AF16" s="8">
        <v>1022</v>
      </c>
      <c r="AG16" s="8">
        <v>9006</v>
      </c>
      <c r="AH16" s="8">
        <v>248496</v>
      </c>
      <c r="AI16" s="8">
        <v>2699</v>
      </c>
      <c r="AJ16" s="8">
        <v>5837</v>
      </c>
      <c r="AK16" s="8">
        <v>876695</v>
      </c>
      <c r="AL16" s="8">
        <v>117142</v>
      </c>
      <c r="AM16" s="8">
        <v>11559</v>
      </c>
      <c r="AN16" s="8">
        <v>50782</v>
      </c>
      <c r="AO16" s="8">
        <v>5319</v>
      </c>
      <c r="AP16" s="8">
        <v>3605</v>
      </c>
      <c r="AQ16" s="8">
        <v>986</v>
      </c>
      <c r="AR16" s="8">
        <v>12660</v>
      </c>
      <c r="AS16" s="8">
        <v>44794</v>
      </c>
      <c r="AT16" s="8">
        <v>8301</v>
      </c>
      <c r="AU16" s="8">
        <v>0</v>
      </c>
      <c r="AV16" s="8">
        <v>9801</v>
      </c>
      <c r="AW16" s="8">
        <v>0</v>
      </c>
      <c r="AX16" s="8">
        <v>193641</v>
      </c>
      <c r="AY16" s="8">
        <v>424</v>
      </c>
      <c r="AZ16" s="8">
        <v>1</v>
      </c>
      <c r="BA16" s="8">
        <v>17714</v>
      </c>
    </row>
    <row r="17" spans="1:53" ht="15" customHeight="1">
      <c r="A17" s="7" t="s">
        <v>125</v>
      </c>
      <c r="B17" s="8">
        <v>96</v>
      </c>
      <c r="C17" s="8">
        <v>56560</v>
      </c>
      <c r="D17" s="8">
        <v>19525</v>
      </c>
      <c r="E17" s="8">
        <v>13036</v>
      </c>
      <c r="F17" s="8">
        <v>65033</v>
      </c>
      <c r="G17" s="8">
        <v>123618</v>
      </c>
      <c r="H17" s="8">
        <v>276352</v>
      </c>
      <c r="I17" s="8">
        <v>923868</v>
      </c>
      <c r="J17" s="8">
        <v>0</v>
      </c>
      <c r="K17" s="8">
        <v>63565</v>
      </c>
      <c r="L17" s="8">
        <v>41755</v>
      </c>
      <c r="M17" s="8">
        <v>3560910</v>
      </c>
      <c r="N17" s="8">
        <v>672967</v>
      </c>
      <c r="O17" s="8">
        <v>4625848</v>
      </c>
      <c r="P17" s="8">
        <v>301899</v>
      </c>
      <c r="Q17" s="8">
        <v>52283</v>
      </c>
      <c r="R17" s="8">
        <v>573048</v>
      </c>
      <c r="S17" s="8">
        <v>102013</v>
      </c>
      <c r="T17" s="8">
        <v>1</v>
      </c>
      <c r="U17" s="8">
        <v>76163</v>
      </c>
      <c r="V17" s="8">
        <v>64189</v>
      </c>
      <c r="W17" s="8">
        <v>15</v>
      </c>
      <c r="X17" s="8">
        <v>15531</v>
      </c>
      <c r="Y17" s="8">
        <v>375946</v>
      </c>
      <c r="Z17" s="8">
        <v>3006524</v>
      </c>
      <c r="AA17" s="8">
        <v>203115</v>
      </c>
      <c r="AB17" s="8">
        <v>19355</v>
      </c>
      <c r="AC17" s="8">
        <v>418103</v>
      </c>
      <c r="AD17" s="8">
        <v>1686003</v>
      </c>
      <c r="AE17" s="8">
        <v>6600</v>
      </c>
      <c r="AF17" s="8">
        <v>31939</v>
      </c>
      <c r="AG17" s="8">
        <v>323277</v>
      </c>
      <c r="AH17" s="8">
        <v>1059949</v>
      </c>
      <c r="AI17" s="8">
        <v>19920</v>
      </c>
      <c r="AJ17" s="8">
        <v>0</v>
      </c>
      <c r="AK17" s="8">
        <v>6883721</v>
      </c>
      <c r="AL17" s="8">
        <v>585095</v>
      </c>
      <c r="AM17" s="8">
        <v>3</v>
      </c>
      <c r="AN17" s="8">
        <v>0</v>
      </c>
      <c r="AO17" s="8">
        <v>109323</v>
      </c>
      <c r="AP17" s="8">
        <v>17388</v>
      </c>
      <c r="AQ17" s="8">
        <v>58</v>
      </c>
      <c r="AR17" s="8">
        <v>588994</v>
      </c>
      <c r="AS17" s="8">
        <v>42977</v>
      </c>
      <c r="AT17" s="8">
        <v>20755</v>
      </c>
      <c r="AU17" s="8">
        <v>0</v>
      </c>
      <c r="AV17" s="8">
        <v>0</v>
      </c>
      <c r="AW17" s="8">
        <v>380978</v>
      </c>
      <c r="AX17" s="8">
        <v>42749</v>
      </c>
      <c r="AY17" s="8">
        <v>0</v>
      </c>
      <c r="AZ17" s="8">
        <v>51</v>
      </c>
      <c r="BA17" s="8">
        <v>198894</v>
      </c>
    </row>
    <row r="18" spans="1:53" ht="15" customHeight="1">
      <c r="A18" s="7" t="s">
        <v>126</v>
      </c>
      <c r="B18" s="8">
        <v>96</v>
      </c>
      <c r="C18" s="8">
        <v>54897</v>
      </c>
      <c r="D18" s="8">
        <v>19525</v>
      </c>
      <c r="E18" s="8">
        <v>0</v>
      </c>
      <c r="F18" s="8">
        <v>43627</v>
      </c>
      <c r="G18" s="8">
        <v>121740</v>
      </c>
      <c r="H18" s="8">
        <v>224287</v>
      </c>
      <c r="I18" s="8">
        <v>918146</v>
      </c>
      <c r="J18" s="8">
        <v>0</v>
      </c>
      <c r="K18" s="8">
        <v>54686</v>
      </c>
      <c r="L18" s="8">
        <v>32850</v>
      </c>
      <c r="M18" s="8">
        <v>3046112</v>
      </c>
      <c r="N18" s="8">
        <v>520725</v>
      </c>
      <c r="O18" s="8">
        <v>4088821</v>
      </c>
      <c r="P18" s="8">
        <v>278787</v>
      </c>
      <c r="Q18" s="8">
        <v>52283</v>
      </c>
      <c r="R18" s="8">
        <v>506667</v>
      </c>
      <c r="S18" s="8">
        <v>87053</v>
      </c>
      <c r="T18" s="8">
        <v>0</v>
      </c>
      <c r="U18" s="8">
        <v>70533</v>
      </c>
      <c r="V18" s="8">
        <v>64189</v>
      </c>
      <c r="W18" s="8">
        <v>15</v>
      </c>
      <c r="X18" s="8">
        <v>15298</v>
      </c>
      <c r="Y18" s="8">
        <v>357052</v>
      </c>
      <c r="Z18" s="8">
        <v>2862758</v>
      </c>
      <c r="AA18" s="8">
        <v>99140</v>
      </c>
      <c r="AB18" s="8">
        <v>10280</v>
      </c>
      <c r="AC18" s="8">
        <v>332199</v>
      </c>
      <c r="AD18" s="8">
        <v>970395</v>
      </c>
      <c r="AE18" s="8">
        <v>6600</v>
      </c>
      <c r="AF18" s="8">
        <v>31338</v>
      </c>
      <c r="AG18" s="8">
        <v>327074</v>
      </c>
      <c r="AH18" s="8">
        <v>1053939</v>
      </c>
      <c r="AI18" s="8">
        <v>9111</v>
      </c>
      <c r="AJ18" s="8">
        <v>0</v>
      </c>
      <c r="AK18" s="8">
        <v>6939631</v>
      </c>
      <c r="AL18" s="8">
        <v>327389</v>
      </c>
      <c r="AM18" s="8">
        <v>0</v>
      </c>
      <c r="AN18" s="8">
        <v>0</v>
      </c>
      <c r="AO18" s="8">
        <v>109105</v>
      </c>
      <c r="AP18" s="8">
        <v>18063</v>
      </c>
      <c r="AQ18" s="8">
        <v>58</v>
      </c>
      <c r="AR18" s="8">
        <v>595614</v>
      </c>
      <c r="AS18" s="8">
        <v>40268</v>
      </c>
      <c r="AT18" s="8">
        <v>20755</v>
      </c>
      <c r="AU18" s="8">
        <v>0</v>
      </c>
      <c r="AV18" s="8">
        <v>0</v>
      </c>
      <c r="AW18" s="8">
        <v>361796</v>
      </c>
      <c r="AX18" s="8">
        <v>30136</v>
      </c>
      <c r="AY18" s="8">
        <v>0</v>
      </c>
      <c r="AZ18" s="8">
        <v>0</v>
      </c>
      <c r="BA18" s="8">
        <v>155987</v>
      </c>
    </row>
    <row r="19" spans="1:53" ht="15" customHeight="1">
      <c r="A19" s="7" t="s">
        <v>127</v>
      </c>
      <c r="B19" s="8">
        <v>96</v>
      </c>
      <c r="C19" s="8">
        <v>4028</v>
      </c>
      <c r="D19" s="8">
        <v>0</v>
      </c>
      <c r="E19" s="8">
        <v>0</v>
      </c>
      <c r="F19" s="8">
        <v>1310</v>
      </c>
      <c r="G19" s="8">
        <v>7341</v>
      </c>
      <c r="H19" s="8">
        <v>43482</v>
      </c>
      <c r="I19" s="8">
        <v>272250</v>
      </c>
      <c r="J19" s="8">
        <v>0</v>
      </c>
      <c r="K19" s="8">
        <v>6666</v>
      </c>
      <c r="L19" s="8">
        <v>16300</v>
      </c>
      <c r="M19" s="8">
        <v>1187928</v>
      </c>
      <c r="N19" s="8">
        <v>56495</v>
      </c>
      <c r="O19" s="8">
        <v>1201171</v>
      </c>
      <c r="P19" s="8">
        <v>34590</v>
      </c>
      <c r="Q19" s="8">
        <v>63</v>
      </c>
      <c r="R19" s="8">
        <v>3546</v>
      </c>
      <c r="S19" s="8">
        <v>6709</v>
      </c>
      <c r="T19" s="8">
        <v>0</v>
      </c>
      <c r="U19" s="8">
        <v>51035</v>
      </c>
      <c r="V19" s="8">
        <v>0</v>
      </c>
      <c r="W19" s="8">
        <v>15</v>
      </c>
      <c r="X19" s="8">
        <v>25</v>
      </c>
      <c r="Y19" s="8">
        <v>0</v>
      </c>
      <c r="Z19" s="8">
        <v>2145049</v>
      </c>
      <c r="AA19" s="8">
        <v>16840</v>
      </c>
      <c r="AB19" s="8">
        <v>1467</v>
      </c>
      <c r="AC19" s="8">
        <v>206934</v>
      </c>
      <c r="AD19" s="8">
        <v>613101</v>
      </c>
      <c r="AE19" s="8">
        <v>0</v>
      </c>
      <c r="AF19" s="8">
        <v>5278</v>
      </c>
      <c r="AG19" s="8">
        <v>88290</v>
      </c>
      <c r="AH19" s="8">
        <v>476777</v>
      </c>
      <c r="AI19" s="8">
        <v>3352</v>
      </c>
      <c r="AJ19" s="8">
        <v>0</v>
      </c>
      <c r="AK19" s="8">
        <v>2847201</v>
      </c>
      <c r="AL19" s="8">
        <v>21827</v>
      </c>
      <c r="AM19" s="8">
        <v>0</v>
      </c>
      <c r="AN19" s="8">
        <v>0</v>
      </c>
      <c r="AO19" s="8">
        <v>104748</v>
      </c>
      <c r="AP19" s="8">
        <v>3239</v>
      </c>
      <c r="AQ19" s="8">
        <v>58</v>
      </c>
      <c r="AR19" s="8">
        <v>374986</v>
      </c>
      <c r="AS19" s="8">
        <v>14825</v>
      </c>
      <c r="AT19" s="8">
        <v>20000</v>
      </c>
      <c r="AU19" s="8">
        <v>0</v>
      </c>
      <c r="AV19" s="8">
        <v>0</v>
      </c>
      <c r="AW19" s="8">
        <v>244165</v>
      </c>
      <c r="AX19" s="8">
        <v>1184</v>
      </c>
      <c r="AY19" s="8">
        <v>0</v>
      </c>
      <c r="AZ19" s="8">
        <v>0</v>
      </c>
      <c r="BA19" s="8">
        <v>25679</v>
      </c>
    </row>
    <row r="20" spans="1:53" ht="15" customHeight="1">
      <c r="A20" s="7" t="s">
        <v>128</v>
      </c>
      <c r="B20" s="8">
        <v>0</v>
      </c>
      <c r="C20" s="8">
        <v>50869</v>
      </c>
      <c r="D20" s="8">
        <v>19525</v>
      </c>
      <c r="E20" s="8">
        <v>0</v>
      </c>
      <c r="F20" s="8">
        <v>42317</v>
      </c>
      <c r="G20" s="8">
        <v>114399</v>
      </c>
      <c r="H20" s="8">
        <v>180805</v>
      </c>
      <c r="I20" s="8">
        <v>645896</v>
      </c>
      <c r="J20" s="8">
        <v>0</v>
      </c>
      <c r="K20" s="8">
        <v>48020</v>
      </c>
      <c r="L20" s="8">
        <v>16550</v>
      </c>
      <c r="M20" s="8">
        <v>1621474</v>
      </c>
      <c r="N20" s="8">
        <v>432361</v>
      </c>
      <c r="O20" s="8">
        <v>2877240</v>
      </c>
      <c r="P20" s="8">
        <v>234203</v>
      </c>
      <c r="Q20" s="8">
        <v>52220</v>
      </c>
      <c r="R20" s="8">
        <v>503121</v>
      </c>
      <c r="S20" s="8">
        <v>80344</v>
      </c>
      <c r="T20" s="8">
        <v>0</v>
      </c>
      <c r="U20" s="8">
        <v>19498</v>
      </c>
      <c r="V20" s="8">
        <v>64189</v>
      </c>
      <c r="W20" s="8">
        <v>0</v>
      </c>
      <c r="X20" s="8">
        <v>15273</v>
      </c>
      <c r="Y20" s="8">
        <v>357052</v>
      </c>
      <c r="Z20" s="8">
        <v>717709</v>
      </c>
      <c r="AA20" s="8">
        <v>82300</v>
      </c>
      <c r="AB20" s="8">
        <v>8813</v>
      </c>
      <c r="AC20" s="8">
        <v>124513</v>
      </c>
      <c r="AD20" s="8">
        <v>357294</v>
      </c>
      <c r="AE20" s="8">
        <v>6600</v>
      </c>
      <c r="AF20" s="8">
        <v>26060</v>
      </c>
      <c r="AG20" s="8">
        <v>238784</v>
      </c>
      <c r="AH20" s="8">
        <v>577162</v>
      </c>
      <c r="AI20" s="8">
        <v>5759</v>
      </c>
      <c r="AJ20" s="8">
        <v>0</v>
      </c>
      <c r="AK20" s="8">
        <v>4092430</v>
      </c>
      <c r="AL20" s="8">
        <v>305347</v>
      </c>
      <c r="AM20" s="8">
        <v>0</v>
      </c>
      <c r="AN20" s="8">
        <v>0</v>
      </c>
      <c r="AO20" s="8">
        <v>4357</v>
      </c>
      <c r="AP20" s="8">
        <v>14824</v>
      </c>
      <c r="AQ20" s="8">
        <v>0</v>
      </c>
      <c r="AR20" s="8">
        <v>220628</v>
      </c>
      <c r="AS20" s="8">
        <v>25443</v>
      </c>
      <c r="AT20" s="8">
        <v>755</v>
      </c>
      <c r="AU20" s="8">
        <v>0</v>
      </c>
      <c r="AV20" s="8">
        <v>0</v>
      </c>
      <c r="AW20" s="8">
        <v>117631</v>
      </c>
      <c r="AX20" s="8">
        <v>28952</v>
      </c>
      <c r="AY20" s="8">
        <v>0</v>
      </c>
      <c r="AZ20" s="8">
        <v>0</v>
      </c>
      <c r="BA20" s="8">
        <v>130308</v>
      </c>
    </row>
    <row r="21" spans="1:53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236710</v>
      </c>
      <c r="N21" s="8">
        <v>31869</v>
      </c>
      <c r="O21" s="8">
        <v>10410</v>
      </c>
      <c r="P21" s="8">
        <v>9994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752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215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</row>
    <row r="22" spans="1:53" ht="15" customHeight="1">
      <c r="A22" s="7" t="s">
        <v>130</v>
      </c>
      <c r="B22" s="8">
        <v>0</v>
      </c>
      <c r="C22" s="8">
        <v>4035</v>
      </c>
      <c r="D22" s="8">
        <v>0</v>
      </c>
      <c r="E22" s="8">
        <v>28554</v>
      </c>
      <c r="F22" s="8">
        <v>27890</v>
      </c>
      <c r="G22" s="8">
        <v>2656</v>
      </c>
      <c r="H22" s="8">
        <v>62750</v>
      </c>
      <c r="I22" s="8">
        <v>5722</v>
      </c>
      <c r="J22" s="8">
        <v>0</v>
      </c>
      <c r="K22" s="8">
        <v>8990</v>
      </c>
      <c r="L22" s="8">
        <v>11139</v>
      </c>
      <c r="M22" s="8">
        <v>598464</v>
      </c>
      <c r="N22" s="8">
        <v>154734</v>
      </c>
      <c r="O22" s="8">
        <v>720805</v>
      </c>
      <c r="P22" s="8">
        <v>45111</v>
      </c>
      <c r="Q22" s="8">
        <v>0</v>
      </c>
      <c r="R22" s="8">
        <v>83165</v>
      </c>
      <c r="S22" s="8">
        <v>14960</v>
      </c>
      <c r="T22" s="8">
        <v>1</v>
      </c>
      <c r="U22" s="8">
        <v>7533</v>
      </c>
      <c r="V22" s="8">
        <v>0</v>
      </c>
      <c r="W22" s="8">
        <v>0</v>
      </c>
      <c r="X22" s="8">
        <v>243</v>
      </c>
      <c r="Y22" s="8">
        <v>19244</v>
      </c>
      <c r="Z22" s="8">
        <v>224706</v>
      </c>
      <c r="AA22" s="8">
        <v>105932</v>
      </c>
      <c r="AB22" s="8">
        <v>10476</v>
      </c>
      <c r="AC22" s="8">
        <v>86627</v>
      </c>
      <c r="AD22" s="8">
        <v>747184</v>
      </c>
      <c r="AE22" s="8">
        <v>0</v>
      </c>
      <c r="AF22" s="8">
        <v>601</v>
      </c>
      <c r="AG22" s="8">
        <v>1390</v>
      </c>
      <c r="AH22" s="8">
        <v>8645</v>
      </c>
      <c r="AI22" s="8">
        <v>11985</v>
      </c>
      <c r="AJ22" s="8">
        <v>0</v>
      </c>
      <c r="AK22" s="8">
        <v>406709</v>
      </c>
      <c r="AL22" s="8">
        <v>264485</v>
      </c>
      <c r="AM22" s="8">
        <v>3</v>
      </c>
      <c r="AN22" s="8">
        <v>0</v>
      </c>
      <c r="AO22" s="8">
        <v>255</v>
      </c>
      <c r="AP22" s="8">
        <v>25</v>
      </c>
      <c r="AQ22" s="8">
        <v>0</v>
      </c>
      <c r="AR22" s="8">
        <v>4148</v>
      </c>
      <c r="AS22" s="8">
        <v>10489</v>
      </c>
      <c r="AT22" s="8">
        <v>0</v>
      </c>
      <c r="AU22" s="8">
        <v>0</v>
      </c>
      <c r="AV22" s="8">
        <v>0</v>
      </c>
      <c r="AW22" s="8">
        <v>21455</v>
      </c>
      <c r="AX22" s="8">
        <v>20411</v>
      </c>
      <c r="AY22" s="8">
        <v>0</v>
      </c>
      <c r="AZ22" s="8">
        <v>88</v>
      </c>
      <c r="BA22" s="8">
        <v>51246</v>
      </c>
    </row>
    <row r="23" spans="1:53" ht="15" customHeight="1">
      <c r="A23" s="7" t="s">
        <v>131</v>
      </c>
      <c r="B23" s="8">
        <v>0</v>
      </c>
      <c r="C23" s="8">
        <v>2372</v>
      </c>
      <c r="D23" s="8">
        <v>0</v>
      </c>
      <c r="E23" s="8">
        <v>15518</v>
      </c>
      <c r="F23" s="8">
        <v>6484</v>
      </c>
      <c r="G23" s="8">
        <v>778</v>
      </c>
      <c r="H23" s="8">
        <v>10685</v>
      </c>
      <c r="I23" s="8">
        <v>0</v>
      </c>
      <c r="J23" s="8">
        <v>0</v>
      </c>
      <c r="K23" s="8">
        <v>111</v>
      </c>
      <c r="L23" s="8">
        <v>2234</v>
      </c>
      <c r="M23" s="8">
        <v>83666</v>
      </c>
      <c r="N23" s="8">
        <v>2492</v>
      </c>
      <c r="O23" s="8">
        <v>183778</v>
      </c>
      <c r="P23" s="8">
        <v>21999</v>
      </c>
      <c r="Q23" s="8">
        <v>0</v>
      </c>
      <c r="R23" s="8">
        <v>16784</v>
      </c>
      <c r="S23" s="8">
        <v>0</v>
      </c>
      <c r="T23" s="8">
        <v>0</v>
      </c>
      <c r="U23" s="8">
        <v>1903</v>
      </c>
      <c r="V23" s="8">
        <v>0</v>
      </c>
      <c r="W23" s="8">
        <v>0</v>
      </c>
      <c r="X23" s="8">
        <v>10</v>
      </c>
      <c r="Y23" s="8">
        <v>350</v>
      </c>
      <c r="Z23" s="8">
        <v>80940</v>
      </c>
      <c r="AA23" s="8">
        <v>1957</v>
      </c>
      <c r="AB23" s="8">
        <v>1401</v>
      </c>
      <c r="AC23" s="8">
        <v>723</v>
      </c>
      <c r="AD23" s="8">
        <v>31576</v>
      </c>
      <c r="AE23" s="8">
        <v>0</v>
      </c>
      <c r="AF23" s="8">
        <v>0</v>
      </c>
      <c r="AG23" s="8">
        <v>5187</v>
      </c>
      <c r="AH23" s="8">
        <v>2635</v>
      </c>
      <c r="AI23" s="8">
        <v>1176</v>
      </c>
      <c r="AJ23" s="8">
        <v>0</v>
      </c>
      <c r="AK23" s="8">
        <v>462619</v>
      </c>
      <c r="AL23" s="8">
        <v>6779</v>
      </c>
      <c r="AM23" s="8">
        <v>0</v>
      </c>
      <c r="AN23" s="8">
        <v>0</v>
      </c>
      <c r="AO23" s="8">
        <v>37</v>
      </c>
      <c r="AP23" s="8">
        <v>700</v>
      </c>
      <c r="AQ23" s="8">
        <v>0</v>
      </c>
      <c r="AR23" s="8">
        <v>10768</v>
      </c>
      <c r="AS23" s="8">
        <v>7780</v>
      </c>
      <c r="AT23" s="8">
        <v>0</v>
      </c>
      <c r="AU23" s="8">
        <v>0</v>
      </c>
      <c r="AV23" s="8">
        <v>0</v>
      </c>
      <c r="AW23" s="8">
        <v>2273</v>
      </c>
      <c r="AX23" s="8">
        <v>7798</v>
      </c>
      <c r="AY23" s="8">
        <v>0</v>
      </c>
      <c r="AZ23" s="8">
        <v>37</v>
      </c>
      <c r="BA23" s="8">
        <v>8339</v>
      </c>
    </row>
    <row r="24" spans="1:53" ht="15" customHeight="1">
      <c r="A24" s="7" t="s">
        <v>132</v>
      </c>
      <c r="B24" s="8">
        <v>1492</v>
      </c>
      <c r="C24" s="8">
        <v>5</v>
      </c>
      <c r="D24" s="8">
        <v>837</v>
      </c>
      <c r="E24" s="8">
        <v>0</v>
      </c>
      <c r="F24" s="8">
        <v>19851</v>
      </c>
      <c r="G24" s="8">
        <v>1126</v>
      </c>
      <c r="H24" s="8">
        <v>35359</v>
      </c>
      <c r="I24" s="8">
        <v>1063</v>
      </c>
      <c r="J24" s="8">
        <v>1341</v>
      </c>
      <c r="K24" s="8">
        <v>10175</v>
      </c>
      <c r="L24" s="8">
        <v>5734</v>
      </c>
      <c r="M24" s="8">
        <v>2562845</v>
      </c>
      <c r="N24" s="8">
        <v>20859</v>
      </c>
      <c r="O24" s="8">
        <v>960151</v>
      </c>
      <c r="P24" s="8">
        <v>27334</v>
      </c>
      <c r="Q24" s="8">
        <v>549</v>
      </c>
      <c r="R24" s="8">
        <v>11395</v>
      </c>
      <c r="S24" s="8">
        <v>0</v>
      </c>
      <c r="T24" s="8">
        <v>8</v>
      </c>
      <c r="U24" s="8">
        <v>4821</v>
      </c>
      <c r="V24" s="8">
        <v>6940</v>
      </c>
      <c r="W24" s="8">
        <v>0</v>
      </c>
      <c r="X24" s="8">
        <v>50</v>
      </c>
      <c r="Y24" s="8">
        <v>5293</v>
      </c>
      <c r="Z24" s="8">
        <v>641124</v>
      </c>
      <c r="AA24" s="8">
        <v>48245</v>
      </c>
      <c r="AB24" s="8">
        <v>4</v>
      </c>
      <c r="AC24" s="8">
        <v>34349</v>
      </c>
      <c r="AD24" s="8">
        <v>150150</v>
      </c>
      <c r="AE24" s="8">
        <v>0</v>
      </c>
      <c r="AF24" s="8">
        <v>10001</v>
      </c>
      <c r="AG24" s="8">
        <v>48772</v>
      </c>
      <c r="AH24" s="8">
        <v>16206</v>
      </c>
      <c r="AI24" s="8">
        <v>6241</v>
      </c>
      <c r="AJ24" s="8">
        <v>0</v>
      </c>
      <c r="AK24" s="8">
        <v>3386018</v>
      </c>
      <c r="AL24" s="8">
        <v>12311</v>
      </c>
      <c r="AM24" s="8">
        <v>881</v>
      </c>
      <c r="AN24" s="8">
        <v>0</v>
      </c>
      <c r="AO24" s="8">
        <v>2457</v>
      </c>
      <c r="AP24" s="8">
        <v>8087</v>
      </c>
      <c r="AQ24" s="8">
        <v>1179</v>
      </c>
      <c r="AR24" s="8">
        <v>516</v>
      </c>
      <c r="AS24" s="8">
        <v>7997</v>
      </c>
      <c r="AT24" s="8">
        <v>0</v>
      </c>
      <c r="AU24" s="8">
        <v>0</v>
      </c>
      <c r="AV24" s="8">
        <v>8</v>
      </c>
      <c r="AW24" s="8">
        <v>0</v>
      </c>
      <c r="AX24" s="8">
        <v>38932</v>
      </c>
      <c r="AY24" s="8">
        <v>0</v>
      </c>
      <c r="AZ24" s="8">
        <v>0</v>
      </c>
      <c r="BA24" s="8">
        <v>10627</v>
      </c>
    </row>
    <row r="25" spans="1:53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24941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1190770</v>
      </c>
      <c r="N25" s="8">
        <v>0</v>
      </c>
      <c r="O25" s="8">
        <v>51413</v>
      </c>
      <c r="P25" s="8">
        <v>11582</v>
      </c>
      <c r="Q25" s="8">
        <v>0</v>
      </c>
      <c r="R25" s="8">
        <v>0</v>
      </c>
      <c r="S25" s="8">
        <v>0</v>
      </c>
      <c r="T25" s="8">
        <v>0</v>
      </c>
      <c r="U25" s="8">
        <v>2388</v>
      </c>
      <c r="V25" s="8">
        <v>5138</v>
      </c>
      <c r="W25" s="8">
        <v>0</v>
      </c>
      <c r="X25" s="8">
        <v>0</v>
      </c>
      <c r="Y25" s="8">
        <v>0</v>
      </c>
      <c r="Z25" s="8">
        <v>108143</v>
      </c>
      <c r="AA25" s="8">
        <v>0</v>
      </c>
      <c r="AB25" s="8">
        <v>4</v>
      </c>
      <c r="AC25" s="8">
        <v>32453</v>
      </c>
      <c r="AD25" s="8">
        <v>1881</v>
      </c>
      <c r="AE25" s="8">
        <v>0</v>
      </c>
      <c r="AF25" s="8">
        <v>0</v>
      </c>
      <c r="AG25" s="8">
        <v>279</v>
      </c>
      <c r="AH25" s="8">
        <v>8460</v>
      </c>
      <c r="AI25" s="8">
        <v>0</v>
      </c>
      <c r="AJ25" s="8">
        <v>0</v>
      </c>
      <c r="AK25" s="8">
        <v>336931</v>
      </c>
      <c r="AL25" s="8">
        <v>1881</v>
      </c>
      <c r="AM25" s="8">
        <v>0</v>
      </c>
      <c r="AN25" s="8">
        <v>0</v>
      </c>
      <c r="AO25" s="8">
        <v>0</v>
      </c>
      <c r="AP25" s="8">
        <v>24</v>
      </c>
      <c r="AQ25" s="8">
        <v>0</v>
      </c>
      <c r="AR25" s="8">
        <v>0</v>
      </c>
      <c r="AS25" s="8">
        <v>7973</v>
      </c>
      <c r="AT25" s="8">
        <v>0</v>
      </c>
      <c r="AU25" s="8">
        <v>0</v>
      </c>
      <c r="AV25" s="8">
        <v>0</v>
      </c>
      <c r="AW25" s="8">
        <v>0</v>
      </c>
      <c r="AX25" s="8">
        <v>14303</v>
      </c>
      <c r="AY25" s="8">
        <v>0</v>
      </c>
      <c r="AZ25" s="8">
        <v>0</v>
      </c>
      <c r="BA25" s="8">
        <v>9910</v>
      </c>
    </row>
    <row r="26" spans="1:53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1126</v>
      </c>
      <c r="H26" s="8">
        <v>32516</v>
      </c>
      <c r="I26" s="8">
        <v>0</v>
      </c>
      <c r="J26" s="8">
        <v>0</v>
      </c>
      <c r="K26" s="8">
        <v>6222</v>
      </c>
      <c r="L26" s="8">
        <v>0</v>
      </c>
      <c r="M26" s="8">
        <v>11291</v>
      </c>
      <c r="N26" s="8">
        <v>6702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48999</v>
      </c>
      <c r="AA26" s="8">
        <v>43739</v>
      </c>
      <c r="AB26" s="8">
        <v>0</v>
      </c>
      <c r="AC26" s="8">
        <v>1896</v>
      </c>
      <c r="AD26" s="8">
        <v>25335</v>
      </c>
      <c r="AE26" s="8">
        <v>0</v>
      </c>
      <c r="AF26" s="8">
        <v>0</v>
      </c>
      <c r="AG26" s="8">
        <v>1631</v>
      </c>
      <c r="AH26" s="8">
        <v>0</v>
      </c>
      <c r="AI26" s="8">
        <v>0</v>
      </c>
      <c r="AJ26" s="8">
        <v>0</v>
      </c>
      <c r="AK26" s="8">
        <v>580750</v>
      </c>
      <c r="AL26" s="8">
        <v>0</v>
      </c>
      <c r="AM26" s="8">
        <v>10</v>
      </c>
      <c r="AN26" s="8">
        <v>0</v>
      </c>
      <c r="AO26" s="8">
        <v>0</v>
      </c>
      <c r="AP26" s="8">
        <v>0</v>
      </c>
      <c r="AQ26" s="8">
        <v>0</v>
      </c>
      <c r="AR26" s="8">
        <v>516</v>
      </c>
      <c r="AS26" s="8">
        <v>0</v>
      </c>
      <c r="AT26" s="8">
        <v>0</v>
      </c>
      <c r="AU26" s="8">
        <v>0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  <c r="BA26" s="8">
        <v>0</v>
      </c>
    </row>
    <row r="27" spans="1:53" ht="15" customHeight="1">
      <c r="A27" s="7" t="s">
        <v>135</v>
      </c>
      <c r="B27" s="8">
        <v>1552</v>
      </c>
      <c r="C27" s="8">
        <v>5</v>
      </c>
      <c r="D27" s="8">
        <v>837</v>
      </c>
      <c r="E27" s="8">
        <v>0</v>
      </c>
      <c r="F27" s="8">
        <v>2283</v>
      </c>
      <c r="G27" s="8">
        <v>0</v>
      </c>
      <c r="H27" s="8">
        <v>3404</v>
      </c>
      <c r="I27" s="8">
        <v>1063</v>
      </c>
      <c r="J27" s="8">
        <v>1341</v>
      </c>
      <c r="K27" s="8">
        <v>4452</v>
      </c>
      <c r="L27" s="8">
        <v>5737</v>
      </c>
      <c r="M27" s="8">
        <v>1535851</v>
      </c>
      <c r="N27" s="8">
        <v>16057</v>
      </c>
      <c r="O27" s="8">
        <v>943126</v>
      </c>
      <c r="P27" s="8">
        <v>17619</v>
      </c>
      <c r="Q27" s="8">
        <v>549</v>
      </c>
      <c r="R27" s="8">
        <v>11635</v>
      </c>
      <c r="S27" s="8">
        <v>0</v>
      </c>
      <c r="T27" s="8">
        <v>8</v>
      </c>
      <c r="U27" s="8">
        <v>2484</v>
      </c>
      <c r="V27" s="8">
        <v>1802</v>
      </c>
      <c r="W27" s="8">
        <v>0</v>
      </c>
      <c r="X27" s="8">
        <v>50</v>
      </c>
      <c r="Y27" s="8">
        <v>5324</v>
      </c>
      <c r="Z27" s="8">
        <v>509036</v>
      </c>
      <c r="AA27" s="8">
        <v>15422</v>
      </c>
      <c r="AB27" s="8">
        <v>0</v>
      </c>
      <c r="AC27" s="8">
        <v>0</v>
      </c>
      <c r="AD27" s="8">
        <v>141898</v>
      </c>
      <c r="AE27" s="8">
        <v>0</v>
      </c>
      <c r="AF27" s="8">
        <v>10001</v>
      </c>
      <c r="AG27" s="8">
        <v>57077</v>
      </c>
      <c r="AH27" s="8">
        <v>11545</v>
      </c>
      <c r="AI27" s="8">
        <v>17715</v>
      </c>
      <c r="AJ27" s="8">
        <v>0</v>
      </c>
      <c r="AK27" s="8">
        <v>2528050</v>
      </c>
      <c r="AL27" s="8">
        <v>10635</v>
      </c>
      <c r="AM27" s="8">
        <v>5501</v>
      </c>
      <c r="AN27" s="8">
        <v>0</v>
      </c>
      <c r="AO27" s="8">
        <v>2457</v>
      </c>
      <c r="AP27" s="8">
        <v>8163</v>
      </c>
      <c r="AQ27" s="8">
        <v>1212</v>
      </c>
      <c r="AR27" s="8">
        <v>0</v>
      </c>
      <c r="AS27" s="8">
        <v>2372</v>
      </c>
      <c r="AT27" s="8">
        <v>0</v>
      </c>
      <c r="AU27" s="8">
        <v>0</v>
      </c>
      <c r="AV27" s="8">
        <v>8</v>
      </c>
      <c r="AW27" s="8">
        <v>0</v>
      </c>
      <c r="AX27" s="8">
        <v>25285</v>
      </c>
      <c r="AY27" s="8">
        <v>0</v>
      </c>
      <c r="AZ27" s="8">
        <v>0</v>
      </c>
      <c r="BA27" s="8">
        <v>1305</v>
      </c>
    </row>
    <row r="28" spans="1:53" ht="15" customHeight="1">
      <c r="A28" s="7" t="s">
        <v>136</v>
      </c>
      <c r="B28" s="8">
        <v>60</v>
      </c>
      <c r="C28" s="8">
        <v>0</v>
      </c>
      <c r="D28" s="8">
        <v>0</v>
      </c>
      <c r="E28" s="8">
        <v>0</v>
      </c>
      <c r="F28" s="8">
        <v>7373</v>
      </c>
      <c r="G28" s="8">
        <v>0</v>
      </c>
      <c r="H28" s="8">
        <v>561</v>
      </c>
      <c r="I28" s="8">
        <v>0</v>
      </c>
      <c r="J28" s="8">
        <v>0</v>
      </c>
      <c r="K28" s="8">
        <v>499</v>
      </c>
      <c r="L28" s="8">
        <v>3</v>
      </c>
      <c r="M28" s="8">
        <v>175067</v>
      </c>
      <c r="N28" s="8">
        <v>1900</v>
      </c>
      <c r="O28" s="8">
        <v>34388</v>
      </c>
      <c r="P28" s="8">
        <v>1867</v>
      </c>
      <c r="Q28" s="8">
        <v>0</v>
      </c>
      <c r="R28" s="8">
        <v>240</v>
      </c>
      <c r="S28" s="8">
        <v>0</v>
      </c>
      <c r="T28" s="8">
        <v>0</v>
      </c>
      <c r="U28" s="8">
        <v>51</v>
      </c>
      <c r="V28" s="8">
        <v>0</v>
      </c>
      <c r="W28" s="8">
        <v>0</v>
      </c>
      <c r="X28" s="8">
        <v>0</v>
      </c>
      <c r="Y28" s="8">
        <v>31</v>
      </c>
      <c r="Z28" s="8">
        <v>25054</v>
      </c>
      <c r="AA28" s="8">
        <v>10916</v>
      </c>
      <c r="AB28" s="8">
        <v>0</v>
      </c>
      <c r="AC28" s="8">
        <v>0</v>
      </c>
      <c r="AD28" s="8">
        <v>18964</v>
      </c>
      <c r="AE28" s="8">
        <v>0</v>
      </c>
      <c r="AF28" s="8">
        <v>0</v>
      </c>
      <c r="AG28" s="8">
        <v>10215</v>
      </c>
      <c r="AH28" s="8">
        <v>3799</v>
      </c>
      <c r="AI28" s="8">
        <v>11474</v>
      </c>
      <c r="AJ28" s="8">
        <v>0</v>
      </c>
      <c r="AK28" s="8">
        <v>59713</v>
      </c>
      <c r="AL28" s="8">
        <v>205</v>
      </c>
      <c r="AM28" s="8">
        <v>4630</v>
      </c>
      <c r="AN28" s="8">
        <v>0</v>
      </c>
      <c r="AO28" s="8">
        <v>0</v>
      </c>
      <c r="AP28" s="8">
        <v>100</v>
      </c>
      <c r="AQ28" s="8">
        <v>33</v>
      </c>
      <c r="AR28" s="8">
        <v>0</v>
      </c>
      <c r="AS28" s="8">
        <v>2348</v>
      </c>
      <c r="AT28" s="8">
        <v>0</v>
      </c>
      <c r="AU28" s="8">
        <v>0</v>
      </c>
      <c r="AV28" s="8">
        <v>0</v>
      </c>
      <c r="AW28" s="8">
        <v>0</v>
      </c>
      <c r="AX28" s="8">
        <v>656</v>
      </c>
      <c r="AY28" s="8">
        <v>0</v>
      </c>
      <c r="AZ28" s="8">
        <v>0</v>
      </c>
      <c r="BA28" s="8">
        <v>588</v>
      </c>
    </row>
    <row r="29" spans="1:53" ht="15" customHeight="1">
      <c r="A29" s="7" t="s">
        <v>137</v>
      </c>
      <c r="B29" s="8">
        <v>1003</v>
      </c>
      <c r="C29" s="8">
        <v>1945</v>
      </c>
      <c r="D29" s="8">
        <v>516</v>
      </c>
      <c r="E29" s="8">
        <v>3177</v>
      </c>
      <c r="F29" s="8">
        <v>112314</v>
      </c>
      <c r="G29" s="8">
        <v>3865</v>
      </c>
      <c r="H29" s="8">
        <v>158673</v>
      </c>
      <c r="I29" s="8">
        <v>35195</v>
      </c>
      <c r="J29" s="8">
        <v>4686</v>
      </c>
      <c r="K29" s="8">
        <v>85889</v>
      </c>
      <c r="L29" s="8">
        <v>21491</v>
      </c>
      <c r="M29" s="8">
        <v>1285245</v>
      </c>
      <c r="N29" s="8">
        <v>21813</v>
      </c>
      <c r="O29" s="8">
        <v>610368</v>
      </c>
      <c r="P29" s="8">
        <v>5675</v>
      </c>
      <c r="Q29" s="8">
        <v>8755</v>
      </c>
      <c r="R29" s="8">
        <v>80293</v>
      </c>
      <c r="S29" s="8">
        <v>3236</v>
      </c>
      <c r="T29" s="8">
        <v>3613</v>
      </c>
      <c r="U29" s="8">
        <v>81284</v>
      </c>
      <c r="V29" s="8">
        <v>3717</v>
      </c>
      <c r="W29" s="8">
        <v>41</v>
      </c>
      <c r="X29" s="8">
        <v>1462</v>
      </c>
      <c r="Y29" s="8">
        <v>8038</v>
      </c>
      <c r="Z29" s="8">
        <v>306566</v>
      </c>
      <c r="AA29" s="8">
        <v>47892</v>
      </c>
      <c r="AB29" s="8">
        <v>11037</v>
      </c>
      <c r="AC29" s="8">
        <v>3543</v>
      </c>
      <c r="AD29" s="8">
        <v>431694</v>
      </c>
      <c r="AE29" s="8">
        <v>11387</v>
      </c>
      <c r="AF29" s="8">
        <v>762</v>
      </c>
      <c r="AG29" s="8">
        <v>12729</v>
      </c>
      <c r="AH29" s="8">
        <v>258968</v>
      </c>
      <c r="AI29" s="8">
        <v>11687</v>
      </c>
      <c r="AJ29" s="8">
        <v>1</v>
      </c>
      <c r="AK29" s="8">
        <v>949501</v>
      </c>
      <c r="AL29" s="8">
        <v>137901</v>
      </c>
      <c r="AM29" s="8">
        <v>3160</v>
      </c>
      <c r="AN29" s="8">
        <v>6425</v>
      </c>
      <c r="AO29" s="8">
        <v>18475</v>
      </c>
      <c r="AP29" s="8">
        <v>1434</v>
      </c>
      <c r="AQ29" s="8">
        <v>6794</v>
      </c>
      <c r="AR29" s="8">
        <v>21126</v>
      </c>
      <c r="AS29" s="8">
        <v>45561</v>
      </c>
      <c r="AT29" s="8">
        <v>1426</v>
      </c>
      <c r="AU29" s="8">
        <v>7</v>
      </c>
      <c r="AV29" s="8">
        <v>9653</v>
      </c>
      <c r="AW29" s="8">
        <v>2814</v>
      </c>
      <c r="AX29" s="8">
        <v>104021</v>
      </c>
      <c r="AY29" s="8">
        <v>3255</v>
      </c>
      <c r="AZ29" s="8">
        <v>102</v>
      </c>
      <c r="BA29" s="8">
        <v>58907</v>
      </c>
    </row>
    <row r="30" spans="1:53" ht="15" customHeight="1">
      <c r="A30" s="7" t="s">
        <v>138</v>
      </c>
      <c r="B30" s="8">
        <v>343</v>
      </c>
      <c r="C30" s="8">
        <v>236</v>
      </c>
      <c r="D30" s="8">
        <v>73</v>
      </c>
      <c r="E30" s="8">
        <v>578</v>
      </c>
      <c r="F30" s="8">
        <v>8259</v>
      </c>
      <c r="G30" s="8">
        <v>2628</v>
      </c>
      <c r="H30" s="8">
        <v>23263</v>
      </c>
      <c r="I30" s="8">
        <v>4429</v>
      </c>
      <c r="J30" s="8">
        <v>56</v>
      </c>
      <c r="K30" s="8">
        <v>8903</v>
      </c>
      <c r="L30" s="8">
        <v>1214</v>
      </c>
      <c r="M30" s="8">
        <v>153151</v>
      </c>
      <c r="N30" s="8">
        <v>2160</v>
      </c>
      <c r="O30" s="8">
        <v>183748</v>
      </c>
      <c r="P30" s="8">
        <v>1405</v>
      </c>
      <c r="Q30" s="8">
        <v>8055</v>
      </c>
      <c r="R30" s="8">
        <v>2739</v>
      </c>
      <c r="S30" s="8">
        <v>1999</v>
      </c>
      <c r="T30" s="8">
        <v>696</v>
      </c>
      <c r="U30" s="8">
        <v>2569</v>
      </c>
      <c r="V30" s="8">
        <v>578</v>
      </c>
      <c r="W30" s="8">
        <v>0</v>
      </c>
      <c r="X30" s="8">
        <v>913</v>
      </c>
      <c r="Y30" s="8">
        <v>802</v>
      </c>
      <c r="Z30" s="8">
        <v>15489</v>
      </c>
      <c r="AA30" s="8">
        <v>7893</v>
      </c>
      <c r="AB30" s="8">
        <v>770</v>
      </c>
      <c r="AC30" s="8">
        <v>747</v>
      </c>
      <c r="AD30" s="8">
        <v>39319</v>
      </c>
      <c r="AE30" s="8">
        <v>0</v>
      </c>
      <c r="AF30" s="8">
        <v>0</v>
      </c>
      <c r="AG30" s="8">
        <v>390</v>
      </c>
      <c r="AH30" s="8">
        <v>21817</v>
      </c>
      <c r="AI30" s="8">
        <v>1337</v>
      </c>
      <c r="AJ30" s="8">
        <v>1</v>
      </c>
      <c r="AK30" s="8">
        <v>102225</v>
      </c>
      <c r="AL30" s="8">
        <v>10093</v>
      </c>
      <c r="AM30" s="8">
        <v>2351</v>
      </c>
      <c r="AN30" s="8">
        <v>1352</v>
      </c>
      <c r="AO30" s="8">
        <v>318</v>
      </c>
      <c r="AP30" s="8">
        <v>334</v>
      </c>
      <c r="AQ30" s="8">
        <v>1028</v>
      </c>
      <c r="AR30" s="8">
        <v>875</v>
      </c>
      <c r="AS30" s="8">
        <v>2010</v>
      </c>
      <c r="AT30" s="8">
        <v>0</v>
      </c>
      <c r="AU30" s="8">
        <v>0</v>
      </c>
      <c r="AV30" s="8">
        <v>550</v>
      </c>
      <c r="AW30" s="8">
        <v>46</v>
      </c>
      <c r="AX30" s="8">
        <v>5725</v>
      </c>
      <c r="AY30" s="8">
        <v>404</v>
      </c>
      <c r="AZ30" s="8">
        <v>1</v>
      </c>
      <c r="BA30" s="8">
        <v>4674</v>
      </c>
    </row>
    <row r="31" spans="1:53" ht="15" customHeight="1">
      <c r="A31" s="7" t="s">
        <v>139</v>
      </c>
      <c r="B31" s="8">
        <v>554</v>
      </c>
      <c r="C31" s="8">
        <v>1435</v>
      </c>
      <c r="D31" s="8">
        <v>539</v>
      </c>
      <c r="E31" s="8">
        <v>3044</v>
      </c>
      <c r="F31" s="8">
        <v>26479</v>
      </c>
      <c r="G31" s="8">
        <v>4387</v>
      </c>
      <c r="H31" s="8">
        <v>52019</v>
      </c>
      <c r="I31" s="8">
        <v>21160</v>
      </c>
      <c r="J31" s="8">
        <v>200</v>
      </c>
      <c r="K31" s="8">
        <v>56401</v>
      </c>
      <c r="L31" s="8">
        <v>5204</v>
      </c>
      <c r="M31" s="8">
        <v>268557</v>
      </c>
      <c r="N31" s="8">
        <v>3185</v>
      </c>
      <c r="O31" s="8">
        <v>523119</v>
      </c>
      <c r="P31" s="8">
        <v>6815</v>
      </c>
      <c r="Q31" s="8">
        <v>12741</v>
      </c>
      <c r="R31" s="8">
        <v>16550</v>
      </c>
      <c r="S31" s="8">
        <v>4381</v>
      </c>
      <c r="T31" s="8">
        <v>1367</v>
      </c>
      <c r="U31" s="8">
        <v>10236</v>
      </c>
      <c r="V31" s="8">
        <v>2697</v>
      </c>
      <c r="W31" s="8">
        <v>2</v>
      </c>
      <c r="X31" s="8">
        <v>1318</v>
      </c>
      <c r="Y31" s="8">
        <v>3082</v>
      </c>
      <c r="Z31" s="8">
        <v>104119</v>
      </c>
      <c r="AA31" s="8">
        <v>22898</v>
      </c>
      <c r="AB31" s="8">
        <v>5057</v>
      </c>
      <c r="AC31" s="8">
        <v>2573</v>
      </c>
      <c r="AD31" s="8">
        <v>177178</v>
      </c>
      <c r="AE31" s="8">
        <v>374</v>
      </c>
      <c r="AF31" s="8">
        <v>0</v>
      </c>
      <c r="AG31" s="8">
        <v>6003</v>
      </c>
      <c r="AH31" s="8">
        <v>75387</v>
      </c>
      <c r="AI31" s="8">
        <v>7402</v>
      </c>
      <c r="AJ31" s="8">
        <v>1</v>
      </c>
      <c r="AK31" s="8">
        <v>230491</v>
      </c>
      <c r="AL31" s="8">
        <v>58759</v>
      </c>
      <c r="AM31" s="8">
        <v>3641</v>
      </c>
      <c r="AN31" s="8">
        <v>3893</v>
      </c>
      <c r="AO31" s="8">
        <v>8133</v>
      </c>
      <c r="AP31" s="8">
        <v>2061</v>
      </c>
      <c r="AQ31" s="8">
        <v>1060</v>
      </c>
      <c r="AR31" s="8">
        <v>9282</v>
      </c>
      <c r="AS31" s="8">
        <v>10293</v>
      </c>
      <c r="AT31" s="8">
        <v>0</v>
      </c>
      <c r="AU31" s="8">
        <v>0</v>
      </c>
      <c r="AV31" s="8">
        <v>3581</v>
      </c>
      <c r="AW31" s="8">
        <v>1147</v>
      </c>
      <c r="AX31" s="8">
        <v>43047</v>
      </c>
      <c r="AY31" s="8">
        <v>929</v>
      </c>
      <c r="AZ31" s="8">
        <v>2</v>
      </c>
      <c r="BA31" s="8">
        <v>15680</v>
      </c>
    </row>
    <row r="32" spans="1:53" ht="15" customHeight="1">
      <c r="A32" s="7" t="s">
        <v>140</v>
      </c>
      <c r="B32" s="8">
        <v>211</v>
      </c>
      <c r="C32" s="8">
        <v>1199</v>
      </c>
      <c r="D32" s="8">
        <v>466</v>
      </c>
      <c r="E32" s="8">
        <v>2466</v>
      </c>
      <c r="F32" s="8">
        <v>18220</v>
      </c>
      <c r="G32" s="8">
        <v>1759</v>
      </c>
      <c r="H32" s="8">
        <v>28756</v>
      </c>
      <c r="I32" s="8">
        <v>16731</v>
      </c>
      <c r="J32" s="8">
        <v>144</v>
      </c>
      <c r="K32" s="8">
        <v>47498</v>
      </c>
      <c r="L32" s="8">
        <v>3990</v>
      </c>
      <c r="M32" s="8">
        <v>115406</v>
      </c>
      <c r="N32" s="8">
        <v>1025</v>
      </c>
      <c r="O32" s="8">
        <v>339371</v>
      </c>
      <c r="P32" s="8">
        <v>5410</v>
      </c>
      <c r="Q32" s="8">
        <v>4686</v>
      </c>
      <c r="R32" s="8">
        <v>13811</v>
      </c>
      <c r="S32" s="8">
        <v>2382</v>
      </c>
      <c r="T32" s="8">
        <v>671</v>
      </c>
      <c r="U32" s="8">
        <v>7667</v>
      </c>
      <c r="V32" s="8">
        <v>2119</v>
      </c>
      <c r="W32" s="8">
        <v>2</v>
      </c>
      <c r="X32" s="8">
        <v>405</v>
      </c>
      <c r="Y32" s="8">
        <v>2280</v>
      </c>
      <c r="Z32" s="8">
        <v>88630</v>
      </c>
      <c r="AA32" s="8">
        <v>15005</v>
      </c>
      <c r="AB32" s="8">
        <v>4287</v>
      </c>
      <c r="AC32" s="8">
        <v>1826</v>
      </c>
      <c r="AD32" s="8">
        <v>137859</v>
      </c>
      <c r="AE32" s="8">
        <v>374</v>
      </c>
      <c r="AF32" s="8">
        <v>0</v>
      </c>
      <c r="AG32" s="8">
        <v>5613</v>
      </c>
      <c r="AH32" s="8">
        <v>53570</v>
      </c>
      <c r="AI32" s="8">
        <v>6065</v>
      </c>
      <c r="AJ32" s="8">
        <v>0</v>
      </c>
      <c r="AK32" s="8">
        <v>128266</v>
      </c>
      <c r="AL32" s="8">
        <v>48666</v>
      </c>
      <c r="AM32" s="8">
        <v>1290</v>
      </c>
      <c r="AN32" s="8">
        <v>2541</v>
      </c>
      <c r="AO32" s="8">
        <v>7815</v>
      </c>
      <c r="AP32" s="8">
        <v>1727</v>
      </c>
      <c r="AQ32" s="8">
        <v>32</v>
      </c>
      <c r="AR32" s="8">
        <v>8407</v>
      </c>
      <c r="AS32" s="8">
        <v>8283</v>
      </c>
      <c r="AT32" s="8">
        <v>0</v>
      </c>
      <c r="AU32" s="8">
        <v>0</v>
      </c>
      <c r="AV32" s="8">
        <v>3031</v>
      </c>
      <c r="AW32" s="8">
        <v>1101</v>
      </c>
      <c r="AX32" s="8">
        <v>37322</v>
      </c>
      <c r="AY32" s="8">
        <v>525</v>
      </c>
      <c r="AZ32" s="8">
        <v>1</v>
      </c>
      <c r="BA32" s="8">
        <v>11006</v>
      </c>
    </row>
    <row r="33" spans="1:53" ht="15" customHeight="1">
      <c r="A33" s="7" t="s">
        <v>362</v>
      </c>
      <c r="B33" s="8">
        <v>510</v>
      </c>
      <c r="C33" s="8">
        <v>955</v>
      </c>
      <c r="D33" s="8">
        <v>108</v>
      </c>
      <c r="E33" s="8">
        <v>0</v>
      </c>
      <c r="F33" s="8">
        <v>90844</v>
      </c>
      <c r="G33" s="8">
        <v>0</v>
      </c>
      <c r="H33" s="8">
        <v>116108</v>
      </c>
      <c r="I33" s="8">
        <v>0</v>
      </c>
      <c r="J33" s="8">
        <v>4314</v>
      </c>
      <c r="K33" s="8">
        <v>68489</v>
      </c>
      <c r="L33" s="8">
        <v>16308</v>
      </c>
      <c r="M33" s="8">
        <v>846761</v>
      </c>
      <c r="N33" s="8">
        <v>16858</v>
      </c>
      <c r="O33" s="8">
        <v>315882</v>
      </c>
      <c r="P33" s="8">
        <v>1994</v>
      </c>
      <c r="Q33" s="8">
        <v>56</v>
      </c>
      <c r="R33" s="8">
        <v>66467</v>
      </c>
      <c r="S33" s="8">
        <v>246</v>
      </c>
      <c r="T33" s="8">
        <v>2179</v>
      </c>
      <c r="U33" s="8">
        <v>74118</v>
      </c>
      <c r="V33" s="8">
        <v>2001</v>
      </c>
      <c r="W33" s="8">
        <v>0</v>
      </c>
      <c r="X33" s="8">
        <v>16</v>
      </c>
      <c r="Y33" s="8">
        <v>1843</v>
      </c>
      <c r="Z33" s="8">
        <v>183315</v>
      </c>
      <c r="AA33" s="8">
        <v>6389</v>
      </c>
      <c r="AB33" s="8">
        <v>7264</v>
      </c>
      <c r="AC33" s="8">
        <v>14</v>
      </c>
      <c r="AD33" s="8">
        <v>298235</v>
      </c>
      <c r="AE33" s="8">
        <v>10234</v>
      </c>
      <c r="AF33" s="8">
        <v>373</v>
      </c>
      <c r="AG33" s="8">
        <v>11092</v>
      </c>
      <c r="AH33" s="8">
        <v>168986</v>
      </c>
      <c r="AI33" s="8">
        <v>7550</v>
      </c>
      <c r="AJ33" s="8">
        <v>0</v>
      </c>
      <c r="AK33" s="8">
        <v>705412</v>
      </c>
      <c r="AL33" s="8">
        <v>103375</v>
      </c>
      <c r="AM33" s="8">
        <v>70</v>
      </c>
      <c r="AN33" s="8">
        <v>3299</v>
      </c>
      <c r="AO33" s="8">
        <v>16619</v>
      </c>
      <c r="AP33" s="8">
        <v>86</v>
      </c>
      <c r="AQ33" s="8">
        <v>156</v>
      </c>
      <c r="AR33" s="8">
        <v>0</v>
      </c>
      <c r="AS33" s="8">
        <v>28725</v>
      </c>
      <c r="AT33" s="8">
        <v>1272</v>
      </c>
      <c r="AU33" s="8">
        <v>0</v>
      </c>
      <c r="AV33" s="8">
        <v>7872</v>
      </c>
      <c r="AW33" s="8">
        <v>1811</v>
      </c>
      <c r="AX33" s="8">
        <v>75145</v>
      </c>
      <c r="AY33" s="8">
        <v>2663</v>
      </c>
      <c r="AZ33" s="8">
        <v>18</v>
      </c>
      <c r="BA33" s="8">
        <v>36760</v>
      </c>
    </row>
    <row r="34" spans="1:53" ht="15" customHeight="1">
      <c r="A34" s="7" t="s">
        <v>142</v>
      </c>
      <c r="B34" s="8">
        <v>548</v>
      </c>
      <c r="C34" s="8">
        <v>1311</v>
      </c>
      <c r="D34" s="8">
        <v>127</v>
      </c>
      <c r="E34" s="8">
        <v>0</v>
      </c>
      <c r="F34" s="8">
        <v>112442</v>
      </c>
      <c r="G34" s="8">
        <v>0</v>
      </c>
      <c r="H34" s="8">
        <v>142210</v>
      </c>
      <c r="I34" s="8">
        <v>0</v>
      </c>
      <c r="J34" s="8">
        <v>6273</v>
      </c>
      <c r="K34" s="8">
        <v>91902</v>
      </c>
      <c r="L34" s="8">
        <v>19854</v>
      </c>
      <c r="M34" s="8">
        <v>1150992</v>
      </c>
      <c r="N34" s="8">
        <v>21130</v>
      </c>
      <c r="O34" s="8">
        <v>602232</v>
      </c>
      <c r="P34" s="8">
        <v>2429</v>
      </c>
      <c r="Q34" s="8">
        <v>62</v>
      </c>
      <c r="R34" s="8">
        <v>78959</v>
      </c>
      <c r="S34" s="8">
        <v>573</v>
      </c>
      <c r="T34" s="8">
        <v>3252</v>
      </c>
      <c r="U34" s="8">
        <v>88744</v>
      </c>
      <c r="V34" s="8">
        <v>2941</v>
      </c>
      <c r="W34" s="8">
        <v>0</v>
      </c>
      <c r="X34" s="8">
        <v>18</v>
      </c>
      <c r="Y34" s="8">
        <v>2096</v>
      </c>
      <c r="Z34" s="8">
        <v>298030</v>
      </c>
      <c r="AA34" s="8">
        <v>7200</v>
      </c>
      <c r="AB34" s="8">
        <v>7987</v>
      </c>
      <c r="AC34" s="8">
        <v>21</v>
      </c>
      <c r="AD34" s="8">
        <v>402405</v>
      </c>
      <c r="AE34" s="8">
        <v>10350</v>
      </c>
      <c r="AF34" s="8">
        <v>461</v>
      </c>
      <c r="AG34" s="8">
        <v>13408</v>
      </c>
      <c r="AH34" s="8">
        <v>200559</v>
      </c>
      <c r="AI34" s="8">
        <v>8002</v>
      </c>
      <c r="AJ34" s="8">
        <v>0</v>
      </c>
      <c r="AK34" s="8">
        <v>989358</v>
      </c>
      <c r="AL34" s="8">
        <v>146478</v>
      </c>
      <c r="AM34" s="8">
        <v>1642</v>
      </c>
      <c r="AN34" s="8">
        <v>4030</v>
      </c>
      <c r="AO34" s="8">
        <v>18519</v>
      </c>
      <c r="AP34" s="8">
        <v>289</v>
      </c>
      <c r="AQ34" s="8">
        <v>270</v>
      </c>
      <c r="AR34" s="8">
        <v>0</v>
      </c>
      <c r="AS34" s="8">
        <v>38449</v>
      </c>
      <c r="AT34" s="8">
        <v>2085</v>
      </c>
      <c r="AU34" s="8">
        <v>0</v>
      </c>
      <c r="AV34" s="8">
        <v>9033</v>
      </c>
      <c r="AW34" s="8">
        <v>2180</v>
      </c>
      <c r="AX34" s="8">
        <v>105872</v>
      </c>
      <c r="AY34" s="8">
        <v>2780</v>
      </c>
      <c r="AZ34" s="8">
        <v>28</v>
      </c>
      <c r="BA34" s="8">
        <v>45322</v>
      </c>
    </row>
    <row r="35" spans="1:53" ht="15" customHeight="1">
      <c r="A35" s="7" t="s">
        <v>143</v>
      </c>
      <c r="B35" s="8">
        <v>38</v>
      </c>
      <c r="C35" s="8">
        <v>356</v>
      </c>
      <c r="D35" s="8">
        <v>19</v>
      </c>
      <c r="E35" s="8">
        <v>0</v>
      </c>
      <c r="F35" s="8">
        <v>21598</v>
      </c>
      <c r="G35" s="8">
        <v>0</v>
      </c>
      <c r="H35" s="8">
        <v>26102</v>
      </c>
      <c r="I35" s="8">
        <v>0</v>
      </c>
      <c r="J35" s="8">
        <v>1959</v>
      </c>
      <c r="K35" s="8">
        <v>23413</v>
      </c>
      <c r="L35" s="8">
        <v>3546</v>
      </c>
      <c r="M35" s="8">
        <v>304231</v>
      </c>
      <c r="N35" s="8">
        <v>4272</v>
      </c>
      <c r="O35" s="8">
        <v>286350</v>
      </c>
      <c r="P35" s="8">
        <v>435</v>
      </c>
      <c r="Q35" s="8">
        <v>6</v>
      </c>
      <c r="R35" s="8">
        <v>12492</v>
      </c>
      <c r="S35" s="8">
        <v>327</v>
      </c>
      <c r="T35" s="8">
        <v>1073</v>
      </c>
      <c r="U35" s="8">
        <v>14626</v>
      </c>
      <c r="V35" s="8">
        <v>940</v>
      </c>
      <c r="W35" s="8">
        <v>0</v>
      </c>
      <c r="X35" s="8">
        <v>2</v>
      </c>
      <c r="Y35" s="8">
        <v>253</v>
      </c>
      <c r="Z35" s="8">
        <v>114715</v>
      </c>
      <c r="AA35" s="8">
        <v>811</v>
      </c>
      <c r="AB35" s="8">
        <v>723</v>
      </c>
      <c r="AC35" s="8">
        <v>7</v>
      </c>
      <c r="AD35" s="8">
        <v>104170</v>
      </c>
      <c r="AE35" s="8">
        <v>116</v>
      </c>
      <c r="AF35" s="8">
        <v>88</v>
      </c>
      <c r="AG35" s="8">
        <v>2316</v>
      </c>
      <c r="AH35" s="8">
        <v>31573</v>
      </c>
      <c r="AI35" s="8">
        <v>452</v>
      </c>
      <c r="AJ35" s="8">
        <v>0</v>
      </c>
      <c r="AK35" s="8">
        <v>283946</v>
      </c>
      <c r="AL35" s="8">
        <v>43103</v>
      </c>
      <c r="AM35" s="8">
        <v>1572</v>
      </c>
      <c r="AN35" s="8">
        <v>731</v>
      </c>
      <c r="AO35" s="8">
        <v>1900</v>
      </c>
      <c r="AP35" s="8">
        <v>203</v>
      </c>
      <c r="AQ35" s="8">
        <v>114</v>
      </c>
      <c r="AR35" s="8">
        <v>0</v>
      </c>
      <c r="AS35" s="8">
        <v>9724</v>
      </c>
      <c r="AT35" s="8">
        <v>813</v>
      </c>
      <c r="AU35" s="8">
        <v>0</v>
      </c>
      <c r="AV35" s="8">
        <v>1161</v>
      </c>
      <c r="AW35" s="8">
        <v>369</v>
      </c>
      <c r="AX35" s="8">
        <v>30727</v>
      </c>
      <c r="AY35" s="8">
        <v>117</v>
      </c>
      <c r="AZ35" s="8">
        <v>10</v>
      </c>
      <c r="BA35" s="8">
        <v>8562</v>
      </c>
    </row>
    <row r="36" spans="1:53" ht="15" customHeight="1">
      <c r="A36" s="7" t="s">
        <v>144</v>
      </c>
      <c r="B36" s="8">
        <v>150</v>
      </c>
      <c r="C36" s="8">
        <v>754</v>
      </c>
      <c r="D36" s="8">
        <v>335</v>
      </c>
      <c r="E36" s="8">
        <v>2599</v>
      </c>
      <c r="F36" s="8">
        <v>13211</v>
      </c>
      <c r="G36" s="8">
        <v>1237</v>
      </c>
      <c r="H36" s="8">
        <v>19302</v>
      </c>
      <c r="I36" s="8">
        <v>30766</v>
      </c>
      <c r="J36" s="8">
        <v>316</v>
      </c>
      <c r="K36" s="8">
        <v>8497</v>
      </c>
      <c r="L36" s="8">
        <v>3969</v>
      </c>
      <c r="M36" s="8">
        <v>285333</v>
      </c>
      <c r="N36" s="8">
        <v>2795</v>
      </c>
      <c r="O36" s="8">
        <v>110738</v>
      </c>
      <c r="P36" s="8">
        <v>2276</v>
      </c>
      <c r="Q36" s="8">
        <v>644</v>
      </c>
      <c r="R36" s="8">
        <v>11087</v>
      </c>
      <c r="S36" s="8">
        <v>991</v>
      </c>
      <c r="T36" s="8">
        <v>738</v>
      </c>
      <c r="U36" s="8">
        <v>4597</v>
      </c>
      <c r="V36" s="8">
        <v>1138</v>
      </c>
      <c r="W36" s="8">
        <v>41</v>
      </c>
      <c r="X36" s="8">
        <v>533</v>
      </c>
      <c r="Y36" s="8">
        <v>5393</v>
      </c>
      <c r="Z36" s="8">
        <v>107762</v>
      </c>
      <c r="AA36" s="8">
        <v>33610</v>
      </c>
      <c r="AB36" s="8">
        <v>3003</v>
      </c>
      <c r="AC36" s="8">
        <v>2782</v>
      </c>
      <c r="AD36" s="8">
        <v>94140</v>
      </c>
      <c r="AE36" s="8">
        <v>1153</v>
      </c>
      <c r="AF36" s="8">
        <v>389</v>
      </c>
      <c r="AG36" s="8">
        <v>1247</v>
      </c>
      <c r="AH36" s="8">
        <v>68165</v>
      </c>
      <c r="AI36" s="8">
        <v>2800</v>
      </c>
      <c r="AJ36" s="8">
        <v>0</v>
      </c>
      <c r="AK36" s="8">
        <v>141864</v>
      </c>
      <c r="AL36" s="8">
        <v>24433</v>
      </c>
      <c r="AM36" s="8">
        <v>739</v>
      </c>
      <c r="AN36" s="8">
        <v>1774</v>
      </c>
      <c r="AO36" s="8">
        <v>1538</v>
      </c>
      <c r="AP36" s="8">
        <v>1014</v>
      </c>
      <c r="AQ36" s="8">
        <v>5610</v>
      </c>
      <c r="AR36" s="8">
        <v>20251</v>
      </c>
      <c r="AS36" s="8">
        <v>14826</v>
      </c>
      <c r="AT36" s="8">
        <v>154</v>
      </c>
      <c r="AU36" s="8">
        <v>7</v>
      </c>
      <c r="AV36" s="8">
        <v>1231</v>
      </c>
      <c r="AW36" s="8">
        <v>957</v>
      </c>
      <c r="AX36" s="8">
        <v>23151</v>
      </c>
      <c r="AY36" s="8">
        <v>188</v>
      </c>
      <c r="AZ36" s="8">
        <v>83</v>
      </c>
      <c r="BA36" s="8">
        <v>17473</v>
      </c>
    </row>
    <row r="37" spans="1:53" ht="15" customHeight="1">
      <c r="A37" s="7" t="s">
        <v>145</v>
      </c>
      <c r="B37" s="8">
        <v>188</v>
      </c>
      <c r="C37" s="8">
        <v>1616</v>
      </c>
      <c r="D37" s="8">
        <v>585</v>
      </c>
      <c r="E37" s="8">
        <v>6996</v>
      </c>
      <c r="F37" s="8">
        <v>54777</v>
      </c>
      <c r="G37" s="8">
        <v>2357</v>
      </c>
      <c r="H37" s="8">
        <v>80515</v>
      </c>
      <c r="I37" s="8">
        <v>64711</v>
      </c>
      <c r="J37" s="8">
        <v>910</v>
      </c>
      <c r="K37" s="8">
        <v>48920</v>
      </c>
      <c r="L37" s="8">
        <v>19242</v>
      </c>
      <c r="M37" s="8">
        <v>883574</v>
      </c>
      <c r="N37" s="8">
        <v>12964</v>
      </c>
      <c r="O37" s="8">
        <v>453365</v>
      </c>
      <c r="P37" s="8">
        <v>6791</v>
      </c>
      <c r="Q37" s="8">
        <v>824</v>
      </c>
      <c r="R37" s="8">
        <v>58996</v>
      </c>
      <c r="S37" s="8">
        <v>2709</v>
      </c>
      <c r="T37" s="8">
        <v>4501</v>
      </c>
      <c r="U37" s="8">
        <v>19629</v>
      </c>
      <c r="V37" s="8">
        <v>5576</v>
      </c>
      <c r="W37" s="8">
        <v>145</v>
      </c>
      <c r="X37" s="8">
        <v>894</v>
      </c>
      <c r="Y37" s="8">
        <v>22904</v>
      </c>
      <c r="Z37" s="8">
        <v>323337</v>
      </c>
      <c r="AA37" s="8">
        <v>54302</v>
      </c>
      <c r="AB37" s="8">
        <v>4942</v>
      </c>
      <c r="AC37" s="8">
        <v>9360</v>
      </c>
      <c r="AD37" s="8">
        <v>472859</v>
      </c>
      <c r="AE37" s="8">
        <v>1404</v>
      </c>
      <c r="AF37" s="8">
        <v>894</v>
      </c>
      <c r="AG37" s="8">
        <v>6951</v>
      </c>
      <c r="AH37" s="8">
        <v>179900</v>
      </c>
      <c r="AI37" s="8">
        <v>7163</v>
      </c>
      <c r="AJ37" s="8">
        <v>0</v>
      </c>
      <c r="AK37" s="8">
        <v>654204</v>
      </c>
      <c r="AL37" s="8">
        <v>124608</v>
      </c>
      <c r="AM37" s="8">
        <v>8743</v>
      </c>
      <c r="AN37" s="8">
        <v>6046</v>
      </c>
      <c r="AO37" s="8">
        <v>8982</v>
      </c>
      <c r="AP37" s="8">
        <v>4905</v>
      </c>
      <c r="AQ37" s="8">
        <v>10316</v>
      </c>
      <c r="AR37" s="8">
        <v>35878</v>
      </c>
      <c r="AS37" s="8">
        <v>26826</v>
      </c>
      <c r="AT37" s="8">
        <v>1853</v>
      </c>
      <c r="AU37" s="8">
        <v>23</v>
      </c>
      <c r="AV37" s="8">
        <v>6204</v>
      </c>
      <c r="AW37" s="8">
        <v>2238</v>
      </c>
      <c r="AX37" s="8">
        <v>86337</v>
      </c>
      <c r="AY37" s="8">
        <v>385</v>
      </c>
      <c r="AZ37" s="8">
        <v>151</v>
      </c>
      <c r="BA37" s="8">
        <v>95856</v>
      </c>
    </row>
    <row r="38" spans="1:53" ht="15" customHeight="1">
      <c r="A38" s="7" t="s">
        <v>146</v>
      </c>
      <c r="B38" s="8">
        <v>38</v>
      </c>
      <c r="C38" s="8">
        <v>862</v>
      </c>
      <c r="D38" s="8">
        <v>250</v>
      </c>
      <c r="E38" s="8">
        <v>4397</v>
      </c>
      <c r="F38" s="8">
        <v>41566</v>
      </c>
      <c r="G38" s="8">
        <v>1120</v>
      </c>
      <c r="H38" s="8">
        <v>61213</v>
      </c>
      <c r="I38" s="8">
        <v>33945</v>
      </c>
      <c r="J38" s="8">
        <v>594</v>
      </c>
      <c r="K38" s="8">
        <v>40423</v>
      </c>
      <c r="L38" s="8">
        <v>15273</v>
      </c>
      <c r="M38" s="8">
        <v>598241</v>
      </c>
      <c r="N38" s="8">
        <v>10169</v>
      </c>
      <c r="O38" s="8">
        <v>342627</v>
      </c>
      <c r="P38" s="8">
        <v>4515</v>
      </c>
      <c r="Q38" s="8">
        <v>180</v>
      </c>
      <c r="R38" s="8">
        <v>47909</v>
      </c>
      <c r="S38" s="8">
        <v>1718</v>
      </c>
      <c r="T38" s="8">
        <v>3763</v>
      </c>
      <c r="U38" s="8">
        <v>15032</v>
      </c>
      <c r="V38" s="8">
        <v>4438</v>
      </c>
      <c r="W38" s="8">
        <v>104</v>
      </c>
      <c r="X38" s="8">
        <v>361</v>
      </c>
      <c r="Y38" s="8">
        <v>17511</v>
      </c>
      <c r="Z38" s="8">
        <v>215575</v>
      </c>
      <c r="AA38" s="8">
        <v>20692</v>
      </c>
      <c r="AB38" s="8">
        <v>1939</v>
      </c>
      <c r="AC38" s="8">
        <v>6578</v>
      </c>
      <c r="AD38" s="8">
        <v>378719</v>
      </c>
      <c r="AE38" s="8">
        <v>251</v>
      </c>
      <c r="AF38" s="8">
        <v>505</v>
      </c>
      <c r="AG38" s="8">
        <v>5704</v>
      </c>
      <c r="AH38" s="8">
        <v>111735</v>
      </c>
      <c r="AI38" s="8">
        <v>4363</v>
      </c>
      <c r="AJ38" s="8">
        <v>0</v>
      </c>
      <c r="AK38" s="8">
        <v>512340</v>
      </c>
      <c r="AL38" s="8">
        <v>100175</v>
      </c>
      <c r="AM38" s="8">
        <v>8004</v>
      </c>
      <c r="AN38" s="8">
        <v>4272</v>
      </c>
      <c r="AO38" s="8">
        <v>7444</v>
      </c>
      <c r="AP38" s="8">
        <v>3891</v>
      </c>
      <c r="AQ38" s="8">
        <v>4706</v>
      </c>
      <c r="AR38" s="8">
        <v>15627</v>
      </c>
      <c r="AS38" s="8">
        <v>12000</v>
      </c>
      <c r="AT38" s="8">
        <v>1699</v>
      </c>
      <c r="AU38" s="8">
        <v>16</v>
      </c>
      <c r="AV38" s="8">
        <v>4973</v>
      </c>
      <c r="AW38" s="8">
        <v>1281</v>
      </c>
      <c r="AX38" s="8">
        <v>63186</v>
      </c>
      <c r="AY38" s="8">
        <v>197</v>
      </c>
      <c r="AZ38" s="8">
        <v>68</v>
      </c>
      <c r="BA38" s="8">
        <v>78383</v>
      </c>
    </row>
    <row r="39" spans="1:53" ht="15" customHeight="1">
      <c r="A39" s="7" t="s">
        <v>147</v>
      </c>
      <c r="B39" s="8">
        <v>2292</v>
      </c>
      <c r="C39" s="8">
        <v>6885</v>
      </c>
      <c r="D39" s="8">
        <v>1003</v>
      </c>
      <c r="E39" s="8">
        <v>19488</v>
      </c>
      <c r="F39" s="8">
        <v>101246</v>
      </c>
      <c r="G39" s="8">
        <v>16250</v>
      </c>
      <c r="H39" s="8">
        <v>201786</v>
      </c>
      <c r="I39" s="8">
        <v>71893</v>
      </c>
      <c r="J39" s="8">
        <v>10754</v>
      </c>
      <c r="K39" s="8">
        <v>100394</v>
      </c>
      <c r="L39" s="8">
        <v>43162</v>
      </c>
      <c r="M39" s="8">
        <v>3636484</v>
      </c>
      <c r="N39" s="8">
        <v>471223</v>
      </c>
      <c r="O39" s="8">
        <v>2102932</v>
      </c>
      <c r="P39" s="8">
        <v>81303</v>
      </c>
      <c r="Q39" s="8">
        <v>4083</v>
      </c>
      <c r="R39" s="8">
        <v>251075</v>
      </c>
      <c r="S39" s="8">
        <v>25895</v>
      </c>
      <c r="T39" s="8">
        <v>188246</v>
      </c>
      <c r="U39" s="8">
        <v>51233</v>
      </c>
      <c r="V39" s="8">
        <v>6137</v>
      </c>
      <c r="W39" s="8">
        <v>29709</v>
      </c>
      <c r="X39" s="8">
        <v>1156</v>
      </c>
      <c r="Y39" s="8">
        <v>288890</v>
      </c>
      <c r="Z39" s="8">
        <v>1219916</v>
      </c>
      <c r="AA39" s="8">
        <v>244794</v>
      </c>
      <c r="AB39" s="8">
        <v>19610</v>
      </c>
      <c r="AC39" s="8">
        <v>368704</v>
      </c>
      <c r="AD39" s="8">
        <v>1301308</v>
      </c>
      <c r="AE39" s="8">
        <v>1890</v>
      </c>
      <c r="AF39" s="8">
        <v>12209</v>
      </c>
      <c r="AG39" s="8">
        <v>73336</v>
      </c>
      <c r="AH39" s="8">
        <v>255087</v>
      </c>
      <c r="AI39" s="8">
        <v>9959</v>
      </c>
      <c r="AJ39" s="8">
        <v>1804</v>
      </c>
      <c r="AK39" s="8">
        <v>2722671</v>
      </c>
      <c r="AL39" s="8">
        <v>358021</v>
      </c>
      <c r="AM39" s="8">
        <v>34896</v>
      </c>
      <c r="AN39" s="8">
        <v>16925</v>
      </c>
      <c r="AO39" s="8">
        <v>94782</v>
      </c>
      <c r="AP39" s="8">
        <v>13305</v>
      </c>
      <c r="AQ39" s="8">
        <v>10455</v>
      </c>
      <c r="AR39" s="8">
        <v>51582</v>
      </c>
      <c r="AS39" s="8">
        <v>79298</v>
      </c>
      <c r="AT39" s="8">
        <v>3229</v>
      </c>
      <c r="AU39" s="8">
        <v>178096</v>
      </c>
      <c r="AV39" s="8">
        <v>126875</v>
      </c>
      <c r="AW39" s="8">
        <v>35687</v>
      </c>
      <c r="AX39" s="8">
        <v>256408</v>
      </c>
      <c r="AY39" s="8">
        <v>1805</v>
      </c>
      <c r="AZ39" s="8">
        <v>768</v>
      </c>
      <c r="BA39" s="8">
        <v>198690</v>
      </c>
    </row>
    <row r="40" spans="1:53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15</v>
      </c>
      <c r="H40" s="8">
        <v>16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  <c r="BA40" s="8">
        <v>0</v>
      </c>
    </row>
    <row r="41" spans="1:53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17594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2974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  <c r="BA41" s="8">
        <v>0</v>
      </c>
    </row>
    <row r="42" spans="1:53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52</v>
      </c>
      <c r="AI42" s="8">
        <v>0</v>
      </c>
      <c r="AJ42" s="8">
        <v>0</v>
      </c>
      <c r="AK42" s="8">
        <v>0</v>
      </c>
      <c r="AL42" s="8">
        <v>0</v>
      </c>
      <c r="AM42" s="8">
        <v>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  <c r="BA42" s="8">
        <v>0</v>
      </c>
    </row>
    <row r="43" spans="1:53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156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457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3044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5999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0</v>
      </c>
      <c r="AR43" s="8">
        <v>5206</v>
      </c>
      <c r="AS43" s="8">
        <v>880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0</v>
      </c>
      <c r="BA43" s="8">
        <v>510</v>
      </c>
    </row>
    <row r="44" spans="1:53" ht="15" customHeight="1">
      <c r="A44" s="7" t="s">
        <v>152</v>
      </c>
      <c r="B44" s="8">
        <v>49</v>
      </c>
      <c r="C44" s="8">
        <v>2624</v>
      </c>
      <c r="D44" s="8">
        <v>101</v>
      </c>
      <c r="E44" s="8">
        <v>8881</v>
      </c>
      <c r="F44" s="8">
        <v>53839</v>
      </c>
      <c r="G44" s="8">
        <v>1582</v>
      </c>
      <c r="H44" s="8">
        <v>87106</v>
      </c>
      <c r="I44" s="8">
        <v>12837</v>
      </c>
      <c r="J44" s="8">
        <v>892</v>
      </c>
      <c r="K44" s="8">
        <v>20221</v>
      </c>
      <c r="L44" s="8">
        <v>12854</v>
      </c>
      <c r="M44" s="8">
        <v>1020071</v>
      </c>
      <c r="N44" s="8">
        <v>27154</v>
      </c>
      <c r="O44" s="8">
        <v>474016</v>
      </c>
      <c r="P44" s="8">
        <v>31303</v>
      </c>
      <c r="Q44" s="8">
        <v>64</v>
      </c>
      <c r="R44" s="8">
        <v>107264</v>
      </c>
      <c r="S44" s="8">
        <v>18760</v>
      </c>
      <c r="T44" s="8">
        <v>152171</v>
      </c>
      <c r="U44" s="8">
        <v>17102</v>
      </c>
      <c r="V44" s="8">
        <v>2035</v>
      </c>
      <c r="W44" s="8">
        <v>26</v>
      </c>
      <c r="X44" s="8">
        <v>508</v>
      </c>
      <c r="Y44" s="8">
        <v>3647</v>
      </c>
      <c r="Z44" s="8">
        <v>251682</v>
      </c>
      <c r="AA44" s="8">
        <v>195444</v>
      </c>
      <c r="AB44" s="8">
        <v>9074</v>
      </c>
      <c r="AC44" s="8">
        <v>42189</v>
      </c>
      <c r="AD44" s="8">
        <v>568137</v>
      </c>
      <c r="AE44" s="8">
        <v>142</v>
      </c>
      <c r="AF44" s="8">
        <v>10022</v>
      </c>
      <c r="AG44" s="8">
        <v>47327</v>
      </c>
      <c r="AH44" s="8">
        <v>121221</v>
      </c>
      <c r="AI44" s="8">
        <v>3304</v>
      </c>
      <c r="AJ44" s="8">
        <v>80</v>
      </c>
      <c r="AK44" s="8">
        <v>700000</v>
      </c>
      <c r="AL44" s="8">
        <v>197749</v>
      </c>
      <c r="AM44" s="8">
        <v>22960</v>
      </c>
      <c r="AN44" s="8">
        <v>5335</v>
      </c>
      <c r="AO44" s="8">
        <v>6106</v>
      </c>
      <c r="AP44" s="8">
        <v>5882</v>
      </c>
      <c r="AQ44" s="8">
        <v>1095</v>
      </c>
      <c r="AR44" s="8">
        <v>17750</v>
      </c>
      <c r="AS44" s="8">
        <v>48301</v>
      </c>
      <c r="AT44" s="8">
        <v>1428</v>
      </c>
      <c r="AU44" s="8">
        <v>0</v>
      </c>
      <c r="AV44" s="8">
        <v>61451</v>
      </c>
      <c r="AW44" s="8">
        <v>797</v>
      </c>
      <c r="AX44" s="8">
        <v>147522</v>
      </c>
      <c r="AY44" s="8">
        <v>26</v>
      </c>
      <c r="AZ44" s="8">
        <v>1</v>
      </c>
      <c r="BA44" s="8">
        <v>76993</v>
      </c>
    </row>
    <row r="45" spans="1:53" ht="15" customHeight="1">
      <c r="A45" s="7" t="s">
        <v>153</v>
      </c>
      <c r="B45" s="8">
        <v>2243</v>
      </c>
      <c r="C45" s="8">
        <v>4261</v>
      </c>
      <c r="D45" s="8">
        <v>902</v>
      </c>
      <c r="E45" s="8">
        <v>10607</v>
      </c>
      <c r="F45" s="8">
        <v>47407</v>
      </c>
      <c r="G45" s="8">
        <v>14653</v>
      </c>
      <c r="H45" s="8">
        <v>97070</v>
      </c>
      <c r="I45" s="8">
        <v>59056</v>
      </c>
      <c r="J45" s="8">
        <v>9862</v>
      </c>
      <c r="K45" s="8">
        <v>80173</v>
      </c>
      <c r="L45" s="8">
        <v>30308</v>
      </c>
      <c r="M45" s="8">
        <v>2616257</v>
      </c>
      <c r="N45" s="8">
        <v>444069</v>
      </c>
      <c r="O45" s="8">
        <v>1628916</v>
      </c>
      <c r="P45" s="8">
        <v>50000</v>
      </c>
      <c r="Q45" s="8">
        <v>4019</v>
      </c>
      <c r="R45" s="8">
        <v>143811</v>
      </c>
      <c r="S45" s="8">
        <v>6678</v>
      </c>
      <c r="T45" s="8">
        <v>36075</v>
      </c>
      <c r="U45" s="8">
        <v>34131</v>
      </c>
      <c r="V45" s="8">
        <v>4102</v>
      </c>
      <c r="W45" s="8">
        <v>29683</v>
      </c>
      <c r="X45" s="8">
        <v>648</v>
      </c>
      <c r="Y45" s="8">
        <v>285243</v>
      </c>
      <c r="Z45" s="8">
        <v>965190</v>
      </c>
      <c r="AA45" s="8">
        <v>49350</v>
      </c>
      <c r="AB45" s="8">
        <v>7562</v>
      </c>
      <c r="AC45" s="8">
        <v>326515</v>
      </c>
      <c r="AD45" s="8">
        <v>733171</v>
      </c>
      <c r="AE45" s="8">
        <v>1748</v>
      </c>
      <c r="AF45" s="8">
        <v>2187</v>
      </c>
      <c r="AG45" s="8">
        <v>20010</v>
      </c>
      <c r="AH45" s="8">
        <v>133814</v>
      </c>
      <c r="AI45" s="8">
        <v>6655</v>
      </c>
      <c r="AJ45" s="8">
        <v>1724</v>
      </c>
      <c r="AK45" s="8">
        <v>2022671</v>
      </c>
      <c r="AL45" s="8">
        <v>160272</v>
      </c>
      <c r="AM45" s="8">
        <v>11936</v>
      </c>
      <c r="AN45" s="8">
        <v>11590</v>
      </c>
      <c r="AO45" s="8">
        <v>88676</v>
      </c>
      <c r="AP45" s="8">
        <v>7423</v>
      </c>
      <c r="AQ45" s="8">
        <v>9360</v>
      </c>
      <c r="AR45" s="8">
        <v>28626</v>
      </c>
      <c r="AS45" s="8">
        <v>30117</v>
      </c>
      <c r="AT45" s="8">
        <v>1801</v>
      </c>
      <c r="AU45" s="8">
        <v>178096</v>
      </c>
      <c r="AV45" s="8">
        <v>65424</v>
      </c>
      <c r="AW45" s="8">
        <v>34890</v>
      </c>
      <c r="AX45" s="8">
        <v>108886</v>
      </c>
      <c r="AY45" s="8">
        <v>1779</v>
      </c>
      <c r="AZ45" s="8">
        <v>767</v>
      </c>
      <c r="BA45" s="8">
        <v>121187</v>
      </c>
    </row>
    <row r="46" spans="1:53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  <c r="BA46" s="8">
        <v>0</v>
      </c>
    </row>
    <row r="47" spans="1:53" ht="15" customHeight="1">
      <c r="A47" s="5" t="s">
        <v>26</v>
      </c>
      <c r="B47" s="6">
        <v>133150</v>
      </c>
      <c r="C47" s="6">
        <v>155416</v>
      </c>
      <c r="D47" s="6">
        <v>113578</v>
      </c>
      <c r="E47" s="6">
        <v>124983</v>
      </c>
      <c r="F47" s="6">
        <v>4706166</v>
      </c>
      <c r="G47" s="6">
        <v>149664</v>
      </c>
      <c r="H47" s="6">
        <v>5750715</v>
      </c>
      <c r="I47" s="6">
        <v>2365540</v>
      </c>
      <c r="J47" s="6">
        <v>286993</v>
      </c>
      <c r="K47" s="6">
        <v>3043159</v>
      </c>
      <c r="L47" s="6">
        <v>2438587</v>
      </c>
      <c r="M47" s="6">
        <v>59663152</v>
      </c>
      <c r="N47" s="6">
        <v>3153424</v>
      </c>
      <c r="O47" s="6">
        <v>39232343</v>
      </c>
      <c r="P47" s="6">
        <v>713428</v>
      </c>
      <c r="Q47" s="6">
        <v>157961</v>
      </c>
      <c r="R47" s="6">
        <v>7702053</v>
      </c>
      <c r="S47" s="6">
        <v>138779</v>
      </c>
      <c r="T47" s="6">
        <v>3682989</v>
      </c>
      <c r="U47" s="6">
        <v>3405032</v>
      </c>
      <c r="V47" s="6">
        <v>828449</v>
      </c>
      <c r="W47" s="6">
        <v>398735</v>
      </c>
      <c r="X47" s="6">
        <v>15397</v>
      </c>
      <c r="Y47" s="6">
        <v>3027015</v>
      </c>
      <c r="Z47" s="6">
        <v>24500199</v>
      </c>
      <c r="AA47" s="6">
        <v>3502222</v>
      </c>
      <c r="AB47" s="6">
        <v>225194</v>
      </c>
      <c r="AC47" s="6">
        <v>1304668</v>
      </c>
      <c r="AD47" s="6">
        <v>25589331</v>
      </c>
      <c r="AE47" s="6">
        <v>234108</v>
      </c>
      <c r="AF47" s="6">
        <v>405596</v>
      </c>
      <c r="AG47" s="6">
        <v>708469</v>
      </c>
      <c r="AH47" s="6">
        <v>7430074</v>
      </c>
      <c r="AI47" s="6">
        <v>62702</v>
      </c>
      <c r="AJ47" s="6">
        <v>111805</v>
      </c>
      <c r="AK47" s="6">
        <v>63282100</v>
      </c>
      <c r="AL47" s="6">
        <v>10195219</v>
      </c>
      <c r="AM47" s="6">
        <v>692440</v>
      </c>
      <c r="AN47" s="6">
        <v>304534</v>
      </c>
      <c r="AO47" s="6">
        <v>6424376</v>
      </c>
      <c r="AP47" s="6">
        <v>302163</v>
      </c>
      <c r="AQ47" s="6">
        <v>95864</v>
      </c>
      <c r="AR47" s="6">
        <v>1023405</v>
      </c>
      <c r="AS47" s="6">
        <v>1451063</v>
      </c>
      <c r="AT47" s="6">
        <v>488303</v>
      </c>
      <c r="AU47" s="6">
        <v>8113347</v>
      </c>
      <c r="AV47" s="6">
        <v>713501</v>
      </c>
      <c r="AW47" s="6">
        <v>1724357</v>
      </c>
      <c r="AX47" s="6">
        <v>10813030</v>
      </c>
      <c r="AY47" s="6">
        <v>317389</v>
      </c>
      <c r="AZ47" s="6">
        <v>9516</v>
      </c>
      <c r="BA47" s="6">
        <v>4969587</v>
      </c>
    </row>
    <row r="48" spans="1:53" ht="15" customHeight="1">
      <c r="A48" s="7" t="s">
        <v>155</v>
      </c>
      <c r="B48" s="8">
        <v>3980</v>
      </c>
      <c r="C48" s="8">
        <v>60341</v>
      </c>
      <c r="D48" s="8">
        <v>102320</v>
      </c>
      <c r="E48" s="8">
        <v>43484</v>
      </c>
      <c r="F48" s="8">
        <v>2105294</v>
      </c>
      <c r="G48" s="8">
        <v>88268</v>
      </c>
      <c r="H48" s="8">
        <v>1380902</v>
      </c>
      <c r="I48" s="8">
        <v>969768</v>
      </c>
      <c r="J48" s="8">
        <v>251019</v>
      </c>
      <c r="K48" s="8">
        <v>1294039</v>
      </c>
      <c r="L48" s="8">
        <v>1610029</v>
      </c>
      <c r="M48" s="8">
        <v>13140830</v>
      </c>
      <c r="N48" s="8">
        <v>169883</v>
      </c>
      <c r="O48" s="8">
        <v>7678707</v>
      </c>
      <c r="P48" s="8">
        <v>233478</v>
      </c>
      <c r="Q48" s="8">
        <v>0</v>
      </c>
      <c r="R48" s="8">
        <v>966747</v>
      </c>
      <c r="S48" s="8">
        <v>71232</v>
      </c>
      <c r="T48" s="8">
        <v>1716157</v>
      </c>
      <c r="U48" s="8">
        <v>405625</v>
      </c>
      <c r="V48" s="8">
        <v>555957</v>
      </c>
      <c r="W48" s="8">
        <v>56278</v>
      </c>
      <c r="X48" s="8">
        <v>4861</v>
      </c>
      <c r="Y48" s="8">
        <v>1590073</v>
      </c>
      <c r="Z48" s="8">
        <v>6627256</v>
      </c>
      <c r="AA48" s="8">
        <v>280201</v>
      </c>
      <c r="AB48" s="8">
        <v>16143</v>
      </c>
      <c r="AC48" s="8">
        <v>136636</v>
      </c>
      <c r="AD48" s="8">
        <v>4818787</v>
      </c>
      <c r="AE48" s="8">
        <v>200376</v>
      </c>
      <c r="AF48" s="8">
        <v>371208</v>
      </c>
      <c r="AG48" s="8">
        <v>510526</v>
      </c>
      <c r="AH48" s="8">
        <v>92007</v>
      </c>
      <c r="AI48" s="8">
        <v>26597</v>
      </c>
      <c r="AJ48" s="8">
        <v>107551</v>
      </c>
      <c r="AK48" s="8">
        <v>6904432</v>
      </c>
      <c r="AL48" s="8">
        <v>5735988</v>
      </c>
      <c r="AM48" s="8">
        <v>588346</v>
      </c>
      <c r="AN48" s="8">
        <v>206837</v>
      </c>
      <c r="AO48" s="8">
        <v>2960480</v>
      </c>
      <c r="AP48" s="8">
        <v>206880</v>
      </c>
      <c r="AQ48" s="8">
        <v>1117</v>
      </c>
      <c r="AR48" s="8">
        <v>574043</v>
      </c>
      <c r="AS48" s="8">
        <v>97878</v>
      </c>
      <c r="AT48" s="8">
        <v>445057</v>
      </c>
      <c r="AU48" s="8">
        <v>280300</v>
      </c>
      <c r="AV48" s="8">
        <v>451722</v>
      </c>
      <c r="AW48" s="8">
        <v>1435382</v>
      </c>
      <c r="AX48" s="8">
        <v>1078419</v>
      </c>
      <c r="AY48" s="8">
        <v>263888</v>
      </c>
      <c r="AZ48" s="8">
        <v>2895</v>
      </c>
      <c r="BA48" s="8">
        <v>1873193</v>
      </c>
    </row>
    <row r="49" spans="1:53" ht="15" customHeight="1">
      <c r="A49" s="7" t="s">
        <v>156</v>
      </c>
      <c r="B49" s="8">
        <v>0</v>
      </c>
      <c r="C49" s="8">
        <v>60341</v>
      </c>
      <c r="D49" s="8">
        <v>18266</v>
      </c>
      <c r="E49" s="8">
        <v>0</v>
      </c>
      <c r="F49" s="8">
        <v>665849</v>
      </c>
      <c r="G49" s="8">
        <v>1</v>
      </c>
      <c r="H49" s="8">
        <v>496778</v>
      </c>
      <c r="I49" s="8">
        <v>53282</v>
      </c>
      <c r="J49" s="8">
        <v>231</v>
      </c>
      <c r="K49" s="8">
        <v>199102</v>
      </c>
      <c r="L49" s="8">
        <v>19401</v>
      </c>
      <c r="M49" s="8">
        <v>400244</v>
      </c>
      <c r="N49" s="8">
        <v>3495</v>
      </c>
      <c r="O49" s="8">
        <v>333232</v>
      </c>
      <c r="P49" s="8">
        <v>1853</v>
      </c>
      <c r="Q49" s="8">
        <v>0</v>
      </c>
      <c r="R49" s="8">
        <v>23174</v>
      </c>
      <c r="S49" s="8">
        <v>2</v>
      </c>
      <c r="T49" s="8">
        <v>0</v>
      </c>
      <c r="U49" s="8">
        <v>28791</v>
      </c>
      <c r="V49" s="8">
        <v>6253</v>
      </c>
      <c r="W49" s="8">
        <v>0</v>
      </c>
      <c r="X49" s="8">
        <v>0</v>
      </c>
      <c r="Y49" s="8">
        <v>1693</v>
      </c>
      <c r="Z49" s="8">
        <v>45748</v>
      </c>
      <c r="AA49" s="8">
        <v>11976</v>
      </c>
      <c r="AB49" s="8">
        <v>481</v>
      </c>
      <c r="AC49" s="8">
        <v>7380</v>
      </c>
      <c r="AD49" s="8">
        <v>85457</v>
      </c>
      <c r="AE49" s="8">
        <v>37819</v>
      </c>
      <c r="AF49" s="8">
        <v>846</v>
      </c>
      <c r="AG49" s="8">
        <v>160</v>
      </c>
      <c r="AH49" s="8">
        <v>8859</v>
      </c>
      <c r="AI49" s="8">
        <v>20637</v>
      </c>
      <c r="AJ49" s="8">
        <v>0</v>
      </c>
      <c r="AK49" s="8">
        <v>661251</v>
      </c>
      <c r="AL49" s="8">
        <v>11007</v>
      </c>
      <c r="AM49" s="8">
        <v>176340</v>
      </c>
      <c r="AN49" s="8">
        <v>0</v>
      </c>
      <c r="AO49" s="8">
        <v>310</v>
      </c>
      <c r="AP49" s="8">
        <v>6432</v>
      </c>
      <c r="AQ49" s="8">
        <v>717</v>
      </c>
      <c r="AR49" s="8">
        <v>0</v>
      </c>
      <c r="AS49" s="8">
        <v>3197</v>
      </c>
      <c r="AT49" s="8">
        <v>7311</v>
      </c>
      <c r="AU49" s="8">
        <v>0</v>
      </c>
      <c r="AV49" s="8">
        <v>221746</v>
      </c>
      <c r="AW49" s="8">
        <v>28</v>
      </c>
      <c r="AX49" s="8">
        <v>15883</v>
      </c>
      <c r="AY49" s="8">
        <v>261519</v>
      </c>
      <c r="AZ49" s="8">
        <v>662</v>
      </c>
      <c r="BA49" s="8">
        <v>30526</v>
      </c>
    </row>
    <row r="50" spans="1:53" ht="15" customHeight="1">
      <c r="A50" s="7" t="s">
        <v>157</v>
      </c>
      <c r="B50" s="8">
        <v>3980</v>
      </c>
      <c r="C50" s="8">
        <v>0</v>
      </c>
      <c r="D50" s="8">
        <v>84054</v>
      </c>
      <c r="E50" s="8">
        <v>43484</v>
      </c>
      <c r="F50" s="8">
        <v>1439445</v>
      </c>
      <c r="G50" s="8">
        <v>88267</v>
      </c>
      <c r="H50" s="8">
        <v>884124</v>
      </c>
      <c r="I50" s="8">
        <v>916486</v>
      </c>
      <c r="J50" s="8">
        <v>250788</v>
      </c>
      <c r="K50" s="8">
        <v>1094937</v>
      </c>
      <c r="L50" s="8">
        <v>1590628</v>
      </c>
      <c r="M50" s="8">
        <v>12740586</v>
      </c>
      <c r="N50" s="8">
        <v>166388</v>
      </c>
      <c r="O50" s="8">
        <v>7345475</v>
      </c>
      <c r="P50" s="8">
        <v>231625</v>
      </c>
      <c r="Q50" s="8">
        <v>0</v>
      </c>
      <c r="R50" s="8">
        <v>943573</v>
      </c>
      <c r="S50" s="8">
        <v>71230</v>
      </c>
      <c r="T50" s="8">
        <v>1716157</v>
      </c>
      <c r="U50" s="8">
        <v>376834</v>
      </c>
      <c r="V50" s="8">
        <v>549704</v>
      </c>
      <c r="W50" s="8">
        <v>56278</v>
      </c>
      <c r="X50" s="8">
        <v>4861</v>
      </c>
      <c r="Y50" s="8">
        <v>1588380</v>
      </c>
      <c r="Z50" s="8">
        <v>6581508</v>
      </c>
      <c r="AA50" s="8">
        <v>268225</v>
      </c>
      <c r="AB50" s="8">
        <v>15662</v>
      </c>
      <c r="AC50" s="8">
        <v>129256</v>
      </c>
      <c r="AD50" s="8">
        <v>4733330</v>
      </c>
      <c r="AE50" s="8">
        <v>162557</v>
      </c>
      <c r="AF50" s="8">
        <v>370362</v>
      </c>
      <c r="AG50" s="8">
        <v>510366</v>
      </c>
      <c r="AH50" s="8">
        <v>83148</v>
      </c>
      <c r="AI50" s="8">
        <v>5960</v>
      </c>
      <c r="AJ50" s="8">
        <v>107551</v>
      </c>
      <c r="AK50" s="8">
        <v>6243181</v>
      </c>
      <c r="AL50" s="8">
        <v>5724981</v>
      </c>
      <c r="AM50" s="8">
        <v>412006</v>
      </c>
      <c r="AN50" s="8">
        <v>206837</v>
      </c>
      <c r="AO50" s="8">
        <v>2960170</v>
      </c>
      <c r="AP50" s="8">
        <v>200448</v>
      </c>
      <c r="AQ50" s="8">
        <v>400</v>
      </c>
      <c r="AR50" s="8">
        <v>574043</v>
      </c>
      <c r="AS50" s="8">
        <v>94681</v>
      </c>
      <c r="AT50" s="8">
        <v>437746</v>
      </c>
      <c r="AU50" s="8">
        <v>280300</v>
      </c>
      <c r="AV50" s="8">
        <v>229976</v>
      </c>
      <c r="AW50" s="8">
        <v>1435354</v>
      </c>
      <c r="AX50" s="8">
        <v>1062536</v>
      </c>
      <c r="AY50" s="8">
        <v>2369</v>
      </c>
      <c r="AZ50" s="8">
        <v>2233</v>
      </c>
      <c r="BA50" s="8">
        <v>1842667</v>
      </c>
    </row>
    <row r="51" spans="1:53" ht="15" customHeight="1">
      <c r="A51" s="7" t="s">
        <v>158</v>
      </c>
      <c r="B51" s="8">
        <v>122180</v>
      </c>
      <c r="C51" s="8">
        <v>52798</v>
      </c>
      <c r="D51" s="8">
        <v>8889</v>
      </c>
      <c r="E51" s="8">
        <v>0</v>
      </c>
      <c r="F51" s="8">
        <v>2284651</v>
      </c>
      <c r="G51" s="8">
        <v>3431</v>
      </c>
      <c r="H51" s="8">
        <v>3785442</v>
      </c>
      <c r="I51" s="8">
        <v>656809</v>
      </c>
      <c r="J51" s="8">
        <v>31593</v>
      </c>
      <c r="K51" s="8">
        <v>1576680</v>
      </c>
      <c r="L51" s="8">
        <v>762473</v>
      </c>
      <c r="M51" s="8">
        <v>27088044</v>
      </c>
      <c r="N51" s="8">
        <v>137614</v>
      </c>
      <c r="O51" s="8">
        <v>18667656</v>
      </c>
      <c r="P51" s="8">
        <v>149271</v>
      </c>
      <c r="Q51" s="8">
        <v>153724</v>
      </c>
      <c r="R51" s="8">
        <v>4120421</v>
      </c>
      <c r="S51" s="8">
        <v>62199</v>
      </c>
      <c r="T51" s="8">
        <v>516</v>
      </c>
      <c r="U51" s="8">
        <v>2816025</v>
      </c>
      <c r="V51" s="8">
        <v>255843</v>
      </c>
      <c r="W51" s="8">
        <v>0</v>
      </c>
      <c r="X51" s="8">
        <v>9635</v>
      </c>
      <c r="Y51" s="8">
        <v>1122121</v>
      </c>
      <c r="Z51" s="8">
        <v>12330930</v>
      </c>
      <c r="AA51" s="8">
        <v>2913521</v>
      </c>
      <c r="AB51" s="8">
        <v>187235</v>
      </c>
      <c r="AC51" s="8">
        <v>706098</v>
      </c>
      <c r="AD51" s="8">
        <v>14996517</v>
      </c>
      <c r="AE51" s="8">
        <v>26533</v>
      </c>
      <c r="AF51" s="8">
        <v>31750</v>
      </c>
      <c r="AG51" s="8">
        <v>119285</v>
      </c>
      <c r="AH51" s="8">
        <v>6859625</v>
      </c>
      <c r="AI51" s="8">
        <v>26353</v>
      </c>
      <c r="AJ51" s="8">
        <v>0</v>
      </c>
      <c r="AK51" s="8">
        <v>45083857</v>
      </c>
      <c r="AL51" s="8">
        <v>3309004</v>
      </c>
      <c r="AM51" s="8">
        <v>58173</v>
      </c>
      <c r="AN51" s="8">
        <v>0</v>
      </c>
      <c r="AO51" s="8">
        <v>3288167</v>
      </c>
      <c r="AP51" s="8">
        <v>91867</v>
      </c>
      <c r="AQ51" s="8">
        <v>58745</v>
      </c>
      <c r="AR51" s="8">
        <v>275323</v>
      </c>
      <c r="AS51" s="8">
        <v>1206282</v>
      </c>
      <c r="AT51" s="8">
        <v>40763</v>
      </c>
      <c r="AU51" s="8">
        <v>0</v>
      </c>
      <c r="AV51" s="8">
        <v>65708</v>
      </c>
      <c r="AW51" s="8">
        <v>4462</v>
      </c>
      <c r="AX51" s="8">
        <v>7224492</v>
      </c>
      <c r="AY51" s="8">
        <v>50946</v>
      </c>
      <c r="AZ51" s="8">
        <v>6021</v>
      </c>
      <c r="BA51" s="8">
        <v>2140287</v>
      </c>
    </row>
    <row r="52" spans="1:53" ht="15" customHeight="1">
      <c r="A52" s="7" t="s">
        <v>159</v>
      </c>
      <c r="B52" s="8">
        <v>13878</v>
      </c>
      <c r="C52" s="8">
        <v>0</v>
      </c>
      <c r="D52" s="8">
        <v>0</v>
      </c>
      <c r="E52" s="8">
        <v>0</v>
      </c>
      <c r="F52" s="8">
        <v>99221</v>
      </c>
      <c r="G52" s="8">
        <v>0</v>
      </c>
      <c r="H52" s="8">
        <v>153485</v>
      </c>
      <c r="I52" s="8">
        <v>35953</v>
      </c>
      <c r="J52" s="8">
        <v>175</v>
      </c>
      <c r="K52" s="8">
        <v>34049</v>
      </c>
      <c r="L52" s="8">
        <v>54264</v>
      </c>
      <c r="M52" s="8">
        <v>3073045</v>
      </c>
      <c r="N52" s="8">
        <v>0</v>
      </c>
      <c r="O52" s="8">
        <v>2338075</v>
      </c>
      <c r="P52" s="8">
        <v>0</v>
      </c>
      <c r="Q52" s="8">
        <v>116</v>
      </c>
      <c r="R52" s="8">
        <v>45477</v>
      </c>
      <c r="S52" s="8">
        <v>0</v>
      </c>
      <c r="T52" s="8">
        <v>1</v>
      </c>
      <c r="U52" s="8">
        <v>122058</v>
      </c>
      <c r="V52" s="8">
        <v>133</v>
      </c>
      <c r="W52" s="8">
        <v>0</v>
      </c>
      <c r="X52" s="8">
        <v>71</v>
      </c>
      <c r="Y52" s="8">
        <v>6813</v>
      </c>
      <c r="Z52" s="8">
        <v>868361</v>
      </c>
      <c r="AA52" s="8">
        <v>42666</v>
      </c>
      <c r="AB52" s="8">
        <v>0</v>
      </c>
      <c r="AC52" s="8">
        <v>0</v>
      </c>
      <c r="AD52" s="8">
        <v>1083812</v>
      </c>
      <c r="AE52" s="8">
        <v>148</v>
      </c>
      <c r="AF52" s="8">
        <v>0</v>
      </c>
      <c r="AG52" s="8">
        <v>0</v>
      </c>
      <c r="AH52" s="8">
        <v>1545205</v>
      </c>
      <c r="AI52" s="8">
        <v>0</v>
      </c>
      <c r="AJ52" s="8">
        <v>0</v>
      </c>
      <c r="AK52" s="8">
        <v>7850045</v>
      </c>
      <c r="AL52" s="8">
        <v>279858</v>
      </c>
      <c r="AM52" s="8">
        <v>0</v>
      </c>
      <c r="AN52" s="8">
        <v>0</v>
      </c>
      <c r="AO52" s="8">
        <v>0</v>
      </c>
      <c r="AP52" s="8">
        <v>0</v>
      </c>
      <c r="AQ52" s="8">
        <v>7851</v>
      </c>
      <c r="AR52" s="8">
        <v>0</v>
      </c>
      <c r="AS52" s="8">
        <v>29475</v>
      </c>
      <c r="AT52" s="8">
        <v>0</v>
      </c>
      <c r="AU52" s="8">
        <v>0</v>
      </c>
      <c r="AV52" s="8">
        <v>0</v>
      </c>
      <c r="AW52" s="8">
        <v>0</v>
      </c>
      <c r="AX52" s="8">
        <v>1551183</v>
      </c>
      <c r="AY52" s="8">
        <v>0</v>
      </c>
      <c r="AZ52" s="8">
        <v>0</v>
      </c>
      <c r="BA52" s="8">
        <v>73862</v>
      </c>
    </row>
    <row r="53" spans="1:53" ht="15" customHeight="1">
      <c r="A53" s="7" t="s">
        <v>160</v>
      </c>
      <c r="B53" s="8">
        <v>10418</v>
      </c>
      <c r="C53" s="8">
        <v>7483</v>
      </c>
      <c r="D53" s="8">
        <v>6379</v>
      </c>
      <c r="E53" s="8">
        <v>0</v>
      </c>
      <c r="F53" s="8">
        <v>742976</v>
      </c>
      <c r="G53" s="8">
        <v>694</v>
      </c>
      <c r="H53" s="8">
        <v>1085774</v>
      </c>
      <c r="I53" s="8">
        <v>299440</v>
      </c>
      <c r="J53" s="8">
        <v>4854</v>
      </c>
      <c r="K53" s="8">
        <v>739589</v>
      </c>
      <c r="L53" s="8">
        <v>282583</v>
      </c>
      <c r="M53" s="8">
        <v>12308285</v>
      </c>
      <c r="N53" s="8">
        <v>263</v>
      </c>
      <c r="O53" s="8">
        <v>7321027</v>
      </c>
      <c r="P53" s="8">
        <v>42657</v>
      </c>
      <c r="Q53" s="8">
        <v>54318</v>
      </c>
      <c r="R53" s="8">
        <v>840029</v>
      </c>
      <c r="S53" s="8">
        <v>42115</v>
      </c>
      <c r="T53" s="8">
        <v>97</v>
      </c>
      <c r="U53" s="8">
        <v>555402</v>
      </c>
      <c r="V53" s="8">
        <v>202925</v>
      </c>
      <c r="W53" s="8">
        <v>0</v>
      </c>
      <c r="X53" s="8">
        <v>430</v>
      </c>
      <c r="Y53" s="8">
        <v>672426</v>
      </c>
      <c r="Z53" s="8">
        <v>4922142</v>
      </c>
      <c r="AA53" s="8">
        <v>890846</v>
      </c>
      <c r="AB53" s="8">
        <v>151242</v>
      </c>
      <c r="AC53" s="8">
        <v>300437</v>
      </c>
      <c r="AD53" s="8">
        <v>5122197</v>
      </c>
      <c r="AE53" s="8">
        <v>11199</v>
      </c>
      <c r="AF53" s="8">
        <v>21042</v>
      </c>
      <c r="AG53" s="8">
        <v>60844</v>
      </c>
      <c r="AH53" s="8">
        <v>2006763</v>
      </c>
      <c r="AI53" s="8">
        <v>4298</v>
      </c>
      <c r="AJ53" s="8">
        <v>0</v>
      </c>
      <c r="AK53" s="8">
        <v>15626309</v>
      </c>
      <c r="AL53" s="8">
        <v>1061948</v>
      </c>
      <c r="AM53" s="8">
        <v>0</v>
      </c>
      <c r="AN53" s="8">
        <v>0</v>
      </c>
      <c r="AO53" s="8">
        <v>231260</v>
      </c>
      <c r="AP53" s="8">
        <v>58909</v>
      </c>
      <c r="AQ53" s="8">
        <v>32716</v>
      </c>
      <c r="AR53" s="8">
        <v>38873</v>
      </c>
      <c r="AS53" s="8">
        <v>479403</v>
      </c>
      <c r="AT53" s="8">
        <v>19836</v>
      </c>
      <c r="AU53" s="8">
        <v>0</v>
      </c>
      <c r="AV53" s="8">
        <v>10692</v>
      </c>
      <c r="AW53" s="8">
        <v>1601</v>
      </c>
      <c r="AX53" s="8">
        <v>1883165</v>
      </c>
      <c r="AY53" s="8">
        <v>25619</v>
      </c>
      <c r="AZ53" s="8">
        <v>364</v>
      </c>
      <c r="BA53" s="8">
        <v>1017349</v>
      </c>
    </row>
    <row r="54" spans="1:53" ht="15" customHeight="1">
      <c r="A54" s="7" t="s">
        <v>161</v>
      </c>
      <c r="B54" s="8">
        <v>97884</v>
      </c>
      <c r="C54" s="8">
        <v>45315</v>
      </c>
      <c r="D54" s="8">
        <v>2510</v>
      </c>
      <c r="E54" s="8">
        <v>0</v>
      </c>
      <c r="F54" s="8">
        <v>1442454</v>
      </c>
      <c r="G54" s="8">
        <v>2737</v>
      </c>
      <c r="H54" s="8">
        <v>2546183</v>
      </c>
      <c r="I54" s="8">
        <v>321416</v>
      </c>
      <c r="J54" s="8">
        <v>26564</v>
      </c>
      <c r="K54" s="8">
        <v>803042</v>
      </c>
      <c r="L54" s="8">
        <v>425626</v>
      </c>
      <c r="M54" s="8">
        <v>11706714</v>
      </c>
      <c r="N54" s="8">
        <v>137351</v>
      </c>
      <c r="O54" s="8">
        <v>9008554</v>
      </c>
      <c r="P54" s="8">
        <v>106614</v>
      </c>
      <c r="Q54" s="8">
        <v>99290</v>
      </c>
      <c r="R54" s="8">
        <v>3234915</v>
      </c>
      <c r="S54" s="8">
        <v>20084</v>
      </c>
      <c r="T54" s="8">
        <v>418</v>
      </c>
      <c r="U54" s="8">
        <v>2138565</v>
      </c>
      <c r="V54" s="8">
        <v>52785</v>
      </c>
      <c r="W54" s="8">
        <v>0</v>
      </c>
      <c r="X54" s="8">
        <v>9134</v>
      </c>
      <c r="Y54" s="8">
        <v>442882</v>
      </c>
      <c r="Z54" s="8">
        <v>6540427</v>
      </c>
      <c r="AA54" s="8">
        <v>1980009</v>
      </c>
      <c r="AB54" s="8">
        <v>35993</v>
      </c>
      <c r="AC54" s="8">
        <v>405661</v>
      </c>
      <c r="AD54" s="8">
        <v>8790508</v>
      </c>
      <c r="AE54" s="8">
        <v>15186</v>
      </c>
      <c r="AF54" s="8">
        <v>10708</v>
      </c>
      <c r="AG54" s="8">
        <v>58441</v>
      </c>
      <c r="AH54" s="8">
        <v>3307657</v>
      </c>
      <c r="AI54" s="8">
        <v>22055</v>
      </c>
      <c r="AJ54" s="8">
        <v>0</v>
      </c>
      <c r="AK54" s="8">
        <v>21607503</v>
      </c>
      <c r="AL54" s="8">
        <v>1967198</v>
      </c>
      <c r="AM54" s="8">
        <v>58173</v>
      </c>
      <c r="AN54" s="8">
        <v>0</v>
      </c>
      <c r="AO54" s="8">
        <v>3056907</v>
      </c>
      <c r="AP54" s="8">
        <v>32958</v>
      </c>
      <c r="AQ54" s="8">
        <v>18178</v>
      </c>
      <c r="AR54" s="8">
        <v>236450</v>
      </c>
      <c r="AS54" s="8">
        <v>697404</v>
      </c>
      <c r="AT54" s="8">
        <v>20927</v>
      </c>
      <c r="AU54" s="8">
        <v>0</v>
      </c>
      <c r="AV54" s="8">
        <v>55016</v>
      </c>
      <c r="AW54" s="8">
        <v>2861</v>
      </c>
      <c r="AX54" s="8">
        <v>3790144</v>
      </c>
      <c r="AY54" s="8">
        <v>25327</v>
      </c>
      <c r="AZ54" s="8">
        <v>5657</v>
      </c>
      <c r="BA54" s="8">
        <v>1049076</v>
      </c>
    </row>
    <row r="55" spans="1:53" ht="15" customHeight="1">
      <c r="A55" s="7" t="s">
        <v>162</v>
      </c>
      <c r="B55" s="8">
        <v>0</v>
      </c>
      <c r="C55" s="8">
        <v>37750</v>
      </c>
      <c r="D55" s="8">
        <v>0</v>
      </c>
      <c r="E55" s="8">
        <v>45500</v>
      </c>
      <c r="F55" s="8">
        <v>80775</v>
      </c>
      <c r="G55" s="8">
        <v>41550</v>
      </c>
      <c r="H55" s="8">
        <v>248869</v>
      </c>
      <c r="I55" s="8">
        <v>213853</v>
      </c>
      <c r="J55" s="8">
        <v>0</v>
      </c>
      <c r="K55" s="8">
        <v>5387</v>
      </c>
      <c r="L55" s="8">
        <v>0</v>
      </c>
      <c r="M55" s="8">
        <v>11534820</v>
      </c>
      <c r="N55" s="8">
        <v>2303742</v>
      </c>
      <c r="O55" s="8">
        <v>9270851</v>
      </c>
      <c r="P55" s="8">
        <v>218399</v>
      </c>
      <c r="Q55" s="8">
        <v>0</v>
      </c>
      <c r="R55" s="8">
        <v>2191199</v>
      </c>
      <c r="S55" s="8">
        <v>0</v>
      </c>
      <c r="T55" s="8">
        <v>1721454</v>
      </c>
      <c r="U55" s="8">
        <v>76595</v>
      </c>
      <c r="V55" s="8">
        <v>0</v>
      </c>
      <c r="W55" s="8">
        <v>298354</v>
      </c>
      <c r="X55" s="8">
        <v>0</v>
      </c>
      <c r="Y55" s="8">
        <v>0</v>
      </c>
      <c r="Z55" s="8">
        <v>3541429</v>
      </c>
      <c r="AA55" s="8">
        <v>79228</v>
      </c>
      <c r="AB55" s="8">
        <v>5000</v>
      </c>
      <c r="AC55" s="8">
        <v>24959</v>
      </c>
      <c r="AD55" s="8">
        <v>3284138</v>
      </c>
      <c r="AE55" s="8">
        <v>0</v>
      </c>
      <c r="AF55" s="8">
        <v>0</v>
      </c>
      <c r="AG55" s="8">
        <v>46978</v>
      </c>
      <c r="AH55" s="8">
        <v>16124</v>
      </c>
      <c r="AI55" s="8">
        <v>0</v>
      </c>
      <c r="AJ55" s="8">
        <v>0</v>
      </c>
      <c r="AK55" s="8">
        <v>7013175</v>
      </c>
      <c r="AL55" s="8">
        <v>425084</v>
      </c>
      <c r="AM55" s="8">
        <v>0</v>
      </c>
      <c r="AN55" s="8">
        <v>80728</v>
      </c>
      <c r="AO55" s="8">
        <v>25937</v>
      </c>
      <c r="AP55" s="8">
        <v>0</v>
      </c>
      <c r="AQ55" s="8">
        <v>0</v>
      </c>
      <c r="AR55" s="8">
        <v>400</v>
      </c>
      <c r="AS55" s="8">
        <v>50209</v>
      </c>
      <c r="AT55" s="8">
        <v>0</v>
      </c>
      <c r="AU55" s="8">
        <v>7647440</v>
      </c>
      <c r="AV55" s="8">
        <v>25000</v>
      </c>
      <c r="AW55" s="8">
        <v>212890</v>
      </c>
      <c r="AX55" s="8">
        <v>1929639</v>
      </c>
      <c r="AY55" s="8">
        <v>0</v>
      </c>
      <c r="AZ55" s="8">
        <v>0</v>
      </c>
      <c r="BA55" s="8">
        <v>490650</v>
      </c>
    </row>
    <row r="56" spans="1:53" ht="15" customHeight="1">
      <c r="A56" s="7" t="s">
        <v>163</v>
      </c>
      <c r="B56" s="8">
        <v>0</v>
      </c>
      <c r="C56" s="8">
        <v>37750</v>
      </c>
      <c r="D56" s="8">
        <v>0</v>
      </c>
      <c r="E56" s="8">
        <v>25500</v>
      </c>
      <c r="F56" s="8">
        <v>7500</v>
      </c>
      <c r="G56" s="8">
        <v>15000</v>
      </c>
      <c r="H56" s="8">
        <v>139674</v>
      </c>
      <c r="I56" s="8">
        <v>213853</v>
      </c>
      <c r="J56" s="8">
        <v>0</v>
      </c>
      <c r="K56" s="8">
        <v>5387</v>
      </c>
      <c r="L56" s="8">
        <v>0</v>
      </c>
      <c r="M56" s="8">
        <v>10472220</v>
      </c>
      <c r="N56" s="8">
        <v>2303742</v>
      </c>
      <c r="O56" s="8">
        <v>7613710</v>
      </c>
      <c r="P56" s="8">
        <v>218399</v>
      </c>
      <c r="Q56" s="8">
        <v>0</v>
      </c>
      <c r="R56" s="8">
        <v>2186983</v>
      </c>
      <c r="S56" s="8">
        <v>0</v>
      </c>
      <c r="T56" s="8">
        <v>1721454</v>
      </c>
      <c r="U56" s="8">
        <v>12500</v>
      </c>
      <c r="V56" s="8">
        <v>0</v>
      </c>
      <c r="W56" s="8">
        <v>0</v>
      </c>
      <c r="X56" s="8">
        <v>0</v>
      </c>
      <c r="Y56" s="8">
        <v>0</v>
      </c>
      <c r="Z56" s="8">
        <v>3541429</v>
      </c>
      <c r="AA56" s="8">
        <v>16496</v>
      </c>
      <c r="AB56" s="8">
        <v>5000</v>
      </c>
      <c r="AC56" s="8">
        <v>24959</v>
      </c>
      <c r="AD56" s="8">
        <v>1417077</v>
      </c>
      <c r="AE56" s="8">
        <v>0</v>
      </c>
      <c r="AF56" s="8">
        <v>0</v>
      </c>
      <c r="AG56" s="8">
        <v>46978</v>
      </c>
      <c r="AH56" s="8">
        <v>0</v>
      </c>
      <c r="AI56" s="8">
        <v>0</v>
      </c>
      <c r="AJ56" s="8">
        <v>0</v>
      </c>
      <c r="AK56" s="8">
        <v>4555102</v>
      </c>
      <c r="AL56" s="8">
        <v>425060</v>
      </c>
      <c r="AM56" s="8">
        <v>0</v>
      </c>
      <c r="AN56" s="8">
        <v>80728</v>
      </c>
      <c r="AO56" s="8">
        <v>25937</v>
      </c>
      <c r="AP56" s="8">
        <v>0</v>
      </c>
      <c r="AQ56" s="8">
        <v>0</v>
      </c>
      <c r="AR56" s="8">
        <v>0</v>
      </c>
      <c r="AS56" s="8">
        <v>50209</v>
      </c>
      <c r="AT56" s="8">
        <v>0</v>
      </c>
      <c r="AU56" s="8">
        <v>6693505</v>
      </c>
      <c r="AV56" s="8">
        <v>25000</v>
      </c>
      <c r="AW56" s="8">
        <v>212890</v>
      </c>
      <c r="AX56" s="8">
        <v>1929639</v>
      </c>
      <c r="AY56" s="8">
        <v>0</v>
      </c>
      <c r="AZ56" s="8">
        <v>0</v>
      </c>
      <c r="BA56" s="8">
        <v>490650</v>
      </c>
    </row>
    <row r="57" spans="1:53" ht="15" customHeight="1">
      <c r="A57" s="7" t="s">
        <v>164</v>
      </c>
      <c r="B57" s="8">
        <v>0</v>
      </c>
      <c r="C57" s="8">
        <v>0</v>
      </c>
      <c r="D57" s="8">
        <v>0</v>
      </c>
      <c r="E57" s="8">
        <v>20000</v>
      </c>
      <c r="F57" s="8">
        <v>73275</v>
      </c>
      <c r="G57" s="8">
        <v>26550</v>
      </c>
      <c r="H57" s="8">
        <v>109195</v>
      </c>
      <c r="I57" s="8">
        <v>0</v>
      </c>
      <c r="J57" s="8">
        <v>0</v>
      </c>
      <c r="K57" s="8">
        <v>0</v>
      </c>
      <c r="L57" s="8">
        <v>0</v>
      </c>
      <c r="M57" s="8">
        <v>1062600</v>
      </c>
      <c r="N57" s="8">
        <v>0</v>
      </c>
      <c r="O57" s="8">
        <v>1657141</v>
      </c>
      <c r="P57" s="8">
        <v>0</v>
      </c>
      <c r="Q57" s="8">
        <v>0</v>
      </c>
      <c r="R57" s="8">
        <v>4216</v>
      </c>
      <c r="S57" s="8">
        <v>0</v>
      </c>
      <c r="T57" s="8">
        <v>0</v>
      </c>
      <c r="U57" s="8">
        <v>64095</v>
      </c>
      <c r="V57" s="8">
        <v>0</v>
      </c>
      <c r="W57" s="8">
        <v>298354</v>
      </c>
      <c r="X57" s="8">
        <v>0</v>
      </c>
      <c r="Y57" s="8">
        <v>0</v>
      </c>
      <c r="Z57" s="8">
        <v>0</v>
      </c>
      <c r="AA57" s="8">
        <v>62732</v>
      </c>
      <c r="AB57" s="8">
        <v>0</v>
      </c>
      <c r="AC57" s="8">
        <v>0</v>
      </c>
      <c r="AD57" s="8">
        <v>1867061</v>
      </c>
      <c r="AE57" s="8">
        <v>0</v>
      </c>
      <c r="AF57" s="8">
        <v>0</v>
      </c>
      <c r="AG57" s="8">
        <v>0</v>
      </c>
      <c r="AH57" s="8">
        <v>16124</v>
      </c>
      <c r="AI57" s="8">
        <v>0</v>
      </c>
      <c r="AJ57" s="8">
        <v>0</v>
      </c>
      <c r="AK57" s="8">
        <v>2458073</v>
      </c>
      <c r="AL57" s="8">
        <v>24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400</v>
      </c>
      <c r="AS57" s="8">
        <v>0</v>
      </c>
      <c r="AT57" s="8">
        <v>0</v>
      </c>
      <c r="AU57" s="8">
        <v>953935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  <c r="BA57" s="8">
        <v>0</v>
      </c>
    </row>
    <row r="58" spans="1:53" ht="15" customHeight="1">
      <c r="A58" s="7" t="s">
        <v>165</v>
      </c>
      <c r="B58" s="8">
        <v>6990</v>
      </c>
      <c r="C58" s="8">
        <v>4527</v>
      </c>
      <c r="D58" s="8">
        <v>2369</v>
      </c>
      <c r="E58" s="8">
        <v>35999</v>
      </c>
      <c r="F58" s="8">
        <v>235446</v>
      </c>
      <c r="G58" s="8">
        <v>16415</v>
      </c>
      <c r="H58" s="8">
        <v>335502</v>
      </c>
      <c r="I58" s="8">
        <v>525110</v>
      </c>
      <c r="J58" s="8">
        <v>4381</v>
      </c>
      <c r="K58" s="8">
        <v>167053</v>
      </c>
      <c r="L58" s="8">
        <v>66085</v>
      </c>
      <c r="M58" s="8">
        <v>7899458</v>
      </c>
      <c r="N58" s="8">
        <v>542185</v>
      </c>
      <c r="O58" s="8">
        <v>3615129</v>
      </c>
      <c r="P58" s="8">
        <v>112280</v>
      </c>
      <c r="Q58" s="8">
        <v>4237</v>
      </c>
      <c r="R58" s="8">
        <v>423686</v>
      </c>
      <c r="S58" s="8">
        <v>5348</v>
      </c>
      <c r="T58" s="8">
        <v>244862</v>
      </c>
      <c r="U58" s="8">
        <v>106787</v>
      </c>
      <c r="V58" s="8">
        <v>16649</v>
      </c>
      <c r="W58" s="8">
        <v>44103</v>
      </c>
      <c r="X58" s="8">
        <v>901</v>
      </c>
      <c r="Y58" s="8">
        <v>314821</v>
      </c>
      <c r="Z58" s="8">
        <v>2000584</v>
      </c>
      <c r="AA58" s="8">
        <v>229272</v>
      </c>
      <c r="AB58" s="8">
        <v>16816</v>
      </c>
      <c r="AC58" s="8">
        <v>436975</v>
      </c>
      <c r="AD58" s="8">
        <v>2489889</v>
      </c>
      <c r="AE58" s="8">
        <v>7199</v>
      </c>
      <c r="AF58" s="8">
        <v>2638</v>
      </c>
      <c r="AG58" s="8">
        <v>31680</v>
      </c>
      <c r="AH58" s="8">
        <v>462318</v>
      </c>
      <c r="AI58" s="8">
        <v>9752</v>
      </c>
      <c r="AJ58" s="8">
        <v>4254</v>
      </c>
      <c r="AK58" s="8">
        <v>4280636</v>
      </c>
      <c r="AL58" s="8">
        <v>725143</v>
      </c>
      <c r="AM58" s="8">
        <v>45921</v>
      </c>
      <c r="AN58" s="8">
        <v>16969</v>
      </c>
      <c r="AO58" s="8">
        <v>149792</v>
      </c>
      <c r="AP58" s="8">
        <v>3416</v>
      </c>
      <c r="AQ58" s="8">
        <v>36002</v>
      </c>
      <c r="AR58" s="8">
        <v>173639</v>
      </c>
      <c r="AS58" s="8">
        <v>96694</v>
      </c>
      <c r="AT58" s="8">
        <v>2483</v>
      </c>
      <c r="AU58" s="8">
        <v>185607</v>
      </c>
      <c r="AV58" s="8">
        <v>171071</v>
      </c>
      <c r="AW58" s="8">
        <v>71623</v>
      </c>
      <c r="AX58" s="8">
        <v>580480</v>
      </c>
      <c r="AY58" s="8">
        <v>2555</v>
      </c>
      <c r="AZ58" s="8">
        <v>600</v>
      </c>
      <c r="BA58" s="8">
        <v>465457</v>
      </c>
    </row>
    <row r="59" spans="1:53" ht="15" customHeight="1">
      <c r="A59" s="7" t="s">
        <v>166</v>
      </c>
      <c r="B59" s="8">
        <v>1011</v>
      </c>
      <c r="C59" s="8">
        <v>481</v>
      </c>
      <c r="D59" s="8">
        <v>594</v>
      </c>
      <c r="E59" s="8">
        <v>10679</v>
      </c>
      <c r="F59" s="8">
        <v>13273</v>
      </c>
      <c r="G59" s="8">
        <v>1523</v>
      </c>
      <c r="H59" s="8">
        <v>29314</v>
      </c>
      <c r="I59" s="8">
        <v>477354</v>
      </c>
      <c r="J59" s="8">
        <v>1538</v>
      </c>
      <c r="K59" s="8">
        <v>25185</v>
      </c>
      <c r="L59" s="8">
        <v>5706</v>
      </c>
      <c r="M59" s="8">
        <v>528285</v>
      </c>
      <c r="N59" s="8">
        <v>15210</v>
      </c>
      <c r="O59" s="8">
        <v>187883</v>
      </c>
      <c r="P59" s="8">
        <v>12947</v>
      </c>
      <c r="Q59" s="8">
        <v>2303</v>
      </c>
      <c r="R59" s="8">
        <v>8274</v>
      </c>
      <c r="S59" s="8">
        <v>593</v>
      </c>
      <c r="T59" s="8">
        <v>10651</v>
      </c>
      <c r="U59" s="8">
        <v>14753</v>
      </c>
      <c r="V59" s="8">
        <v>2230</v>
      </c>
      <c r="W59" s="8">
        <v>2773</v>
      </c>
      <c r="X59" s="8">
        <v>246</v>
      </c>
      <c r="Y59" s="8">
        <v>2924</v>
      </c>
      <c r="Z59" s="8">
        <v>198097</v>
      </c>
      <c r="AA59" s="8">
        <v>140535</v>
      </c>
      <c r="AB59" s="8">
        <v>1234</v>
      </c>
      <c r="AC59" s="8">
        <v>5836</v>
      </c>
      <c r="AD59" s="8">
        <v>195754</v>
      </c>
      <c r="AE59" s="8">
        <v>300</v>
      </c>
      <c r="AF59" s="8">
        <v>302</v>
      </c>
      <c r="AG59" s="8">
        <v>4724</v>
      </c>
      <c r="AH59" s="8">
        <v>35397</v>
      </c>
      <c r="AI59" s="8">
        <v>3677</v>
      </c>
      <c r="AJ59" s="8">
        <v>1984</v>
      </c>
      <c r="AK59" s="8">
        <v>486376</v>
      </c>
      <c r="AL59" s="8">
        <v>23014</v>
      </c>
      <c r="AM59" s="8">
        <v>8763</v>
      </c>
      <c r="AN59" s="8">
        <v>3522</v>
      </c>
      <c r="AO59" s="8">
        <v>4106</v>
      </c>
      <c r="AP59" s="8">
        <v>609</v>
      </c>
      <c r="AQ59" s="8">
        <v>386</v>
      </c>
      <c r="AR59" s="8">
        <v>44965</v>
      </c>
      <c r="AS59" s="8">
        <v>11530</v>
      </c>
      <c r="AT59" s="8">
        <v>191</v>
      </c>
      <c r="AU59" s="8">
        <v>125</v>
      </c>
      <c r="AV59" s="8">
        <v>71741</v>
      </c>
      <c r="AW59" s="8">
        <v>5153</v>
      </c>
      <c r="AX59" s="8">
        <v>38431</v>
      </c>
      <c r="AY59" s="8">
        <v>338</v>
      </c>
      <c r="AZ59" s="8">
        <v>446</v>
      </c>
      <c r="BA59" s="8">
        <v>76952</v>
      </c>
    </row>
    <row r="60" spans="1:53" ht="15" customHeight="1">
      <c r="A60" s="7" t="s">
        <v>167</v>
      </c>
      <c r="B60" s="8">
        <v>3796</v>
      </c>
      <c r="C60" s="8">
        <v>2710</v>
      </c>
      <c r="D60" s="8">
        <v>1262</v>
      </c>
      <c r="E60" s="8">
        <v>6693</v>
      </c>
      <c r="F60" s="8">
        <v>74098</v>
      </c>
      <c r="G60" s="8">
        <v>6794</v>
      </c>
      <c r="H60" s="8">
        <v>68105</v>
      </c>
      <c r="I60" s="8">
        <v>33730</v>
      </c>
      <c r="J60" s="8">
        <v>1943</v>
      </c>
      <c r="K60" s="8">
        <v>28186</v>
      </c>
      <c r="L60" s="8">
        <v>21567</v>
      </c>
      <c r="M60" s="8">
        <v>1877319</v>
      </c>
      <c r="N60" s="8">
        <v>450298</v>
      </c>
      <c r="O60" s="8">
        <v>783759</v>
      </c>
      <c r="P60" s="8">
        <v>40065</v>
      </c>
      <c r="Q60" s="8">
        <v>1933</v>
      </c>
      <c r="R60" s="8">
        <v>156839</v>
      </c>
      <c r="S60" s="8">
        <v>3342</v>
      </c>
      <c r="T60" s="8">
        <v>13162</v>
      </c>
      <c r="U60" s="8">
        <v>39139</v>
      </c>
      <c r="V60" s="8">
        <v>10088</v>
      </c>
      <c r="W60" s="8">
        <v>41271</v>
      </c>
      <c r="X60" s="8">
        <v>484</v>
      </c>
      <c r="Y60" s="8">
        <v>261422</v>
      </c>
      <c r="Z60" s="8">
        <v>703666</v>
      </c>
      <c r="AA60" s="8">
        <v>43235</v>
      </c>
      <c r="AB60" s="8">
        <v>2185</v>
      </c>
      <c r="AC60" s="8">
        <v>326756</v>
      </c>
      <c r="AD60" s="8">
        <v>609184</v>
      </c>
      <c r="AE60" s="8">
        <v>1566</v>
      </c>
      <c r="AF60" s="8">
        <v>2336</v>
      </c>
      <c r="AG60" s="8">
        <v>18516</v>
      </c>
      <c r="AH60" s="8">
        <v>81381</v>
      </c>
      <c r="AI60" s="8">
        <v>5240</v>
      </c>
      <c r="AJ60" s="8">
        <v>660</v>
      </c>
      <c r="AK60" s="8">
        <v>1393263</v>
      </c>
      <c r="AL60" s="8">
        <v>108228</v>
      </c>
      <c r="AM60" s="8">
        <v>18696</v>
      </c>
      <c r="AN60" s="8">
        <v>8081</v>
      </c>
      <c r="AO60" s="8">
        <v>92634</v>
      </c>
      <c r="AP60" s="8">
        <v>822</v>
      </c>
      <c r="AQ60" s="8">
        <v>2435</v>
      </c>
      <c r="AR60" s="8">
        <v>75561</v>
      </c>
      <c r="AS60" s="8">
        <v>24255</v>
      </c>
      <c r="AT60" s="8">
        <v>2292</v>
      </c>
      <c r="AU60" s="8">
        <v>183193</v>
      </c>
      <c r="AV60" s="8">
        <v>58254</v>
      </c>
      <c r="AW60" s="8">
        <v>17380</v>
      </c>
      <c r="AX60" s="8">
        <v>118573</v>
      </c>
      <c r="AY60" s="8">
        <v>238</v>
      </c>
      <c r="AZ60" s="8">
        <v>72</v>
      </c>
      <c r="BA60" s="8">
        <v>59106</v>
      </c>
    </row>
    <row r="61" spans="1:53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5422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131</v>
      </c>
      <c r="AD61" s="8">
        <v>131</v>
      </c>
      <c r="AE61" s="8">
        <v>0</v>
      </c>
      <c r="AF61" s="8">
        <v>0</v>
      </c>
      <c r="AG61" s="8">
        <v>0</v>
      </c>
      <c r="AH61" s="8">
        <v>116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41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  <c r="BA61" s="8">
        <v>0</v>
      </c>
    </row>
    <row r="62" spans="1:53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4915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733</v>
      </c>
      <c r="AD62" s="8">
        <v>167</v>
      </c>
      <c r="AE62" s="8">
        <v>0</v>
      </c>
      <c r="AF62" s="8">
        <v>0</v>
      </c>
      <c r="AG62" s="8">
        <v>0</v>
      </c>
      <c r="AH62" s="8">
        <v>3977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  <c r="BA62" s="8">
        <v>0</v>
      </c>
    </row>
    <row r="63" spans="1:53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145181</v>
      </c>
      <c r="N63" s="8">
        <v>4288</v>
      </c>
      <c r="O63" s="8">
        <v>4660</v>
      </c>
      <c r="P63" s="8">
        <v>0</v>
      </c>
      <c r="Q63" s="8">
        <v>0</v>
      </c>
      <c r="R63" s="8">
        <v>0</v>
      </c>
      <c r="S63" s="8">
        <v>0</v>
      </c>
      <c r="T63" s="8">
        <v>230</v>
      </c>
      <c r="U63" s="8">
        <v>0</v>
      </c>
      <c r="V63" s="8">
        <v>498</v>
      </c>
      <c r="W63" s="8">
        <v>0</v>
      </c>
      <c r="X63" s="8">
        <v>0</v>
      </c>
      <c r="Y63" s="8">
        <v>2240</v>
      </c>
      <c r="Z63" s="8">
        <v>14541</v>
      </c>
      <c r="AA63" s="8">
        <v>0</v>
      </c>
      <c r="AB63" s="8">
        <v>0</v>
      </c>
      <c r="AC63" s="8">
        <v>0</v>
      </c>
      <c r="AD63" s="8">
        <v>1111</v>
      </c>
      <c r="AE63" s="8">
        <v>689</v>
      </c>
      <c r="AF63" s="8">
        <v>0</v>
      </c>
      <c r="AG63" s="8">
        <v>0</v>
      </c>
      <c r="AH63" s="8">
        <v>51</v>
      </c>
      <c r="AI63" s="8">
        <v>0</v>
      </c>
      <c r="AJ63" s="8">
        <v>0</v>
      </c>
      <c r="AK63" s="8">
        <v>29002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0</v>
      </c>
      <c r="BA63" s="8">
        <v>1111</v>
      </c>
    </row>
    <row r="64" spans="1:53" ht="15" customHeight="1">
      <c r="A64" s="7" t="s">
        <v>171</v>
      </c>
      <c r="B64" s="8">
        <v>183</v>
      </c>
      <c r="C64" s="8">
        <v>1336</v>
      </c>
      <c r="D64" s="8">
        <v>512</v>
      </c>
      <c r="E64" s="8">
        <v>8651</v>
      </c>
      <c r="F64" s="8">
        <v>35572</v>
      </c>
      <c r="G64" s="8">
        <v>94</v>
      </c>
      <c r="H64" s="8">
        <v>47119</v>
      </c>
      <c r="I64" s="8">
        <v>13046</v>
      </c>
      <c r="J64" s="8">
        <v>11</v>
      </c>
      <c r="K64" s="8">
        <v>29845</v>
      </c>
      <c r="L64" s="8">
        <v>8372</v>
      </c>
      <c r="M64" s="8">
        <v>542734</v>
      </c>
      <c r="N64" s="8">
        <v>4133</v>
      </c>
      <c r="O64" s="8">
        <v>394198</v>
      </c>
      <c r="P64" s="8">
        <v>4330</v>
      </c>
      <c r="Q64" s="8">
        <v>1</v>
      </c>
      <c r="R64" s="8">
        <v>69248</v>
      </c>
      <c r="S64" s="8">
        <v>1413</v>
      </c>
      <c r="T64" s="8">
        <v>31355</v>
      </c>
      <c r="U64" s="8">
        <v>27931</v>
      </c>
      <c r="V64" s="8">
        <v>2788</v>
      </c>
      <c r="W64" s="8">
        <v>59</v>
      </c>
      <c r="X64" s="8">
        <v>171</v>
      </c>
      <c r="Y64" s="8">
        <v>2570</v>
      </c>
      <c r="Z64" s="8">
        <v>200439</v>
      </c>
      <c r="AA64" s="8">
        <v>28099</v>
      </c>
      <c r="AB64" s="8">
        <v>889</v>
      </c>
      <c r="AC64" s="8">
        <v>26368</v>
      </c>
      <c r="AD64" s="8">
        <v>503277</v>
      </c>
      <c r="AE64" s="8">
        <v>4644</v>
      </c>
      <c r="AF64" s="8">
        <v>0</v>
      </c>
      <c r="AG64" s="8">
        <v>8440</v>
      </c>
      <c r="AH64" s="8">
        <v>98288</v>
      </c>
      <c r="AI64" s="8">
        <v>434</v>
      </c>
      <c r="AJ64" s="8">
        <v>1610</v>
      </c>
      <c r="AK64" s="8">
        <v>491601</v>
      </c>
      <c r="AL64" s="8">
        <v>156295</v>
      </c>
      <c r="AM64" s="8">
        <v>11578</v>
      </c>
      <c r="AN64" s="8">
        <v>4448</v>
      </c>
      <c r="AO64" s="8">
        <v>8088</v>
      </c>
      <c r="AP64" s="8">
        <v>985</v>
      </c>
      <c r="AQ64" s="8">
        <v>401</v>
      </c>
      <c r="AR64" s="8">
        <v>12561</v>
      </c>
      <c r="AS64" s="8">
        <v>18921</v>
      </c>
      <c r="AT64" s="8">
        <v>0</v>
      </c>
      <c r="AU64" s="8">
        <v>2289</v>
      </c>
      <c r="AV64" s="8">
        <v>5035</v>
      </c>
      <c r="AW64" s="8">
        <v>5483</v>
      </c>
      <c r="AX64" s="8">
        <v>99620</v>
      </c>
      <c r="AY64" s="8">
        <v>1979</v>
      </c>
      <c r="AZ64" s="8">
        <v>82</v>
      </c>
      <c r="BA64" s="8">
        <v>66419</v>
      </c>
    </row>
    <row r="65" spans="1:53" ht="15" customHeight="1">
      <c r="A65" s="7" t="s">
        <v>172</v>
      </c>
      <c r="B65" s="8">
        <v>2000</v>
      </c>
      <c r="C65" s="8">
        <v>0</v>
      </c>
      <c r="D65" s="8">
        <v>1</v>
      </c>
      <c r="E65" s="8">
        <v>0</v>
      </c>
      <c r="F65" s="8">
        <v>123</v>
      </c>
      <c r="G65" s="8">
        <v>0</v>
      </c>
      <c r="H65" s="8">
        <v>2456</v>
      </c>
      <c r="I65" s="8">
        <v>980</v>
      </c>
      <c r="J65" s="8">
        <v>889</v>
      </c>
      <c r="K65" s="8">
        <v>3875</v>
      </c>
      <c r="L65" s="8">
        <v>464</v>
      </c>
      <c r="M65" s="8">
        <v>306809</v>
      </c>
      <c r="N65" s="8">
        <v>10352</v>
      </c>
      <c r="O65" s="8">
        <v>14594</v>
      </c>
      <c r="P65" s="8">
        <v>0</v>
      </c>
      <c r="Q65" s="8">
        <v>0</v>
      </c>
      <c r="R65" s="8">
        <v>4952</v>
      </c>
      <c r="S65" s="8">
        <v>0</v>
      </c>
      <c r="T65" s="8">
        <v>52216</v>
      </c>
      <c r="U65" s="8">
        <v>0</v>
      </c>
      <c r="V65" s="8">
        <v>1045</v>
      </c>
      <c r="W65" s="8">
        <v>0</v>
      </c>
      <c r="X65" s="8">
        <v>0</v>
      </c>
      <c r="Y65" s="8">
        <v>923</v>
      </c>
      <c r="Z65" s="8">
        <v>5059</v>
      </c>
      <c r="AA65" s="8">
        <v>16600</v>
      </c>
      <c r="AB65" s="8">
        <v>0</v>
      </c>
      <c r="AC65" s="8">
        <v>2631</v>
      </c>
      <c r="AD65" s="8">
        <v>137044</v>
      </c>
      <c r="AE65" s="8">
        <v>0</v>
      </c>
      <c r="AF65" s="8">
        <v>0</v>
      </c>
      <c r="AG65" s="8">
        <v>0</v>
      </c>
      <c r="AH65" s="8">
        <v>69524</v>
      </c>
      <c r="AI65" s="8">
        <v>276</v>
      </c>
      <c r="AJ65" s="8">
        <v>0</v>
      </c>
      <c r="AK65" s="8">
        <v>120136</v>
      </c>
      <c r="AL65" s="8">
        <v>0</v>
      </c>
      <c r="AM65" s="8">
        <v>1397</v>
      </c>
      <c r="AN65" s="8">
        <v>20</v>
      </c>
      <c r="AO65" s="8">
        <v>0</v>
      </c>
      <c r="AP65" s="8">
        <v>1000</v>
      </c>
      <c r="AQ65" s="8">
        <v>358</v>
      </c>
      <c r="AR65" s="8">
        <v>0</v>
      </c>
      <c r="AS65" s="8">
        <v>0</v>
      </c>
      <c r="AT65" s="8">
        <v>0</v>
      </c>
      <c r="AU65" s="8">
        <v>0</v>
      </c>
      <c r="AV65" s="8">
        <v>1076</v>
      </c>
      <c r="AW65" s="8">
        <v>0</v>
      </c>
      <c r="AX65" s="8">
        <v>4265</v>
      </c>
      <c r="AY65" s="8">
        <v>0</v>
      </c>
      <c r="AZ65" s="8">
        <v>0</v>
      </c>
      <c r="BA65" s="8">
        <v>0</v>
      </c>
    </row>
    <row r="66" spans="1:53" ht="15" customHeight="1">
      <c r="A66" s="7" t="s">
        <v>173</v>
      </c>
      <c r="B66" s="8">
        <v>0</v>
      </c>
      <c r="C66" s="8">
        <v>0</v>
      </c>
      <c r="D66" s="8">
        <v>0</v>
      </c>
      <c r="E66" s="8">
        <v>9976</v>
      </c>
      <c r="F66" s="8">
        <v>112380</v>
      </c>
      <c r="G66" s="8">
        <v>7500</v>
      </c>
      <c r="H66" s="8">
        <v>153597</v>
      </c>
      <c r="I66" s="8">
        <v>0</v>
      </c>
      <c r="J66" s="8">
        <v>0</v>
      </c>
      <c r="K66" s="8">
        <v>69000</v>
      </c>
      <c r="L66" s="8">
        <v>29976</v>
      </c>
      <c r="M66" s="8">
        <v>3143860</v>
      </c>
      <c r="N66" s="8">
        <v>57904</v>
      </c>
      <c r="O66" s="8">
        <v>1695799</v>
      </c>
      <c r="P66" s="8">
        <v>49880</v>
      </c>
      <c r="Q66" s="8">
        <v>0</v>
      </c>
      <c r="R66" s="8">
        <v>184373</v>
      </c>
      <c r="S66" s="8">
        <v>0</v>
      </c>
      <c r="T66" s="8">
        <v>137248</v>
      </c>
      <c r="U66" s="8">
        <v>24964</v>
      </c>
      <c r="V66" s="8">
        <v>0</v>
      </c>
      <c r="W66" s="8">
        <v>0</v>
      </c>
      <c r="X66" s="8">
        <v>0</v>
      </c>
      <c r="Y66" s="8">
        <v>44742</v>
      </c>
      <c r="Z66" s="8">
        <v>625676</v>
      </c>
      <c r="AA66" s="8">
        <v>0</v>
      </c>
      <c r="AB66" s="8">
        <v>7482</v>
      </c>
      <c r="AC66" s="8">
        <v>74385</v>
      </c>
      <c r="AD66" s="8">
        <v>723402</v>
      </c>
      <c r="AE66" s="8">
        <v>0</v>
      </c>
      <c r="AF66" s="8">
        <v>0</v>
      </c>
      <c r="AG66" s="8">
        <v>0</v>
      </c>
      <c r="AH66" s="8">
        <v>173423</v>
      </c>
      <c r="AI66" s="8">
        <v>125</v>
      </c>
      <c r="AJ66" s="8">
        <v>0</v>
      </c>
      <c r="AK66" s="8">
        <v>1701416</v>
      </c>
      <c r="AL66" s="8">
        <v>437606</v>
      </c>
      <c r="AM66" s="8">
        <v>5487</v>
      </c>
      <c r="AN66" s="8">
        <v>898</v>
      </c>
      <c r="AO66" s="8">
        <v>44964</v>
      </c>
      <c r="AP66" s="8">
        <v>0</v>
      </c>
      <c r="AQ66" s="8">
        <v>32422</v>
      </c>
      <c r="AR66" s="8">
        <v>39928</v>
      </c>
      <c r="AS66" s="8">
        <v>41947</v>
      </c>
      <c r="AT66" s="8">
        <v>0</v>
      </c>
      <c r="AU66" s="8">
        <v>0</v>
      </c>
      <c r="AV66" s="8">
        <v>34964</v>
      </c>
      <c r="AW66" s="8">
        <v>43607</v>
      </c>
      <c r="AX66" s="8">
        <v>319591</v>
      </c>
      <c r="AY66" s="8">
        <v>0</v>
      </c>
      <c r="AZ66" s="8">
        <v>0</v>
      </c>
      <c r="BA66" s="8">
        <v>261869</v>
      </c>
    </row>
    <row r="67" spans="1:53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0</v>
      </c>
      <c r="G67" s="8">
        <v>504</v>
      </c>
      <c r="H67" s="8">
        <v>24574</v>
      </c>
      <c r="I67" s="8">
        <v>0</v>
      </c>
      <c r="J67" s="8">
        <v>0</v>
      </c>
      <c r="K67" s="8">
        <v>10962</v>
      </c>
      <c r="L67" s="8">
        <v>0</v>
      </c>
      <c r="M67" s="8">
        <v>1355270</v>
      </c>
      <c r="N67" s="8">
        <v>0</v>
      </c>
      <c r="O67" s="8">
        <v>534236</v>
      </c>
      <c r="P67" s="8">
        <v>5058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253106</v>
      </c>
      <c r="AA67" s="8">
        <v>803</v>
      </c>
      <c r="AB67" s="8">
        <v>5026</v>
      </c>
      <c r="AC67" s="8">
        <v>135</v>
      </c>
      <c r="AD67" s="8">
        <v>319819</v>
      </c>
      <c r="AE67" s="8">
        <v>0</v>
      </c>
      <c r="AF67" s="8">
        <v>0</v>
      </c>
      <c r="AG67" s="8">
        <v>0</v>
      </c>
      <c r="AH67" s="8">
        <v>161</v>
      </c>
      <c r="AI67" s="8">
        <v>0</v>
      </c>
      <c r="AJ67" s="8">
        <v>0</v>
      </c>
      <c r="AK67" s="8">
        <v>58842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0</v>
      </c>
      <c r="AR67" s="8">
        <v>624</v>
      </c>
      <c r="AS67" s="8">
        <v>0</v>
      </c>
      <c r="AT67" s="8">
        <v>0</v>
      </c>
      <c r="AU67" s="8">
        <v>0</v>
      </c>
      <c r="AV67" s="8">
        <v>1</v>
      </c>
      <c r="AW67" s="8">
        <v>0</v>
      </c>
      <c r="AX67" s="8">
        <v>0</v>
      </c>
      <c r="AY67" s="8">
        <v>0</v>
      </c>
      <c r="AZ67" s="8">
        <v>0</v>
      </c>
      <c r="BA67" s="8">
        <v>0</v>
      </c>
    </row>
    <row r="68" spans="1:53" ht="15" customHeight="1">
      <c r="A68" s="5" t="s">
        <v>175</v>
      </c>
      <c r="B68" s="6">
        <v>18665</v>
      </c>
      <c r="C68" s="6">
        <v>49286</v>
      </c>
      <c r="D68" s="6">
        <v>20032</v>
      </c>
      <c r="E68" s="6">
        <v>71282</v>
      </c>
      <c r="F68" s="6">
        <v>254696</v>
      </c>
      <c r="G68" s="6">
        <v>22432</v>
      </c>
      <c r="H68" s="6">
        <v>316060</v>
      </c>
      <c r="I68" s="6">
        <v>75177</v>
      </c>
      <c r="J68" s="6">
        <v>47892</v>
      </c>
      <c r="K68" s="6">
        <v>175445</v>
      </c>
      <c r="L68" s="6">
        <v>81737</v>
      </c>
      <c r="M68" s="6">
        <v>2188421</v>
      </c>
      <c r="N68" s="6">
        <v>181659</v>
      </c>
      <c r="O68" s="6">
        <v>2001480</v>
      </c>
      <c r="P68" s="6">
        <v>156520</v>
      </c>
      <c r="Q68" s="6">
        <v>28947</v>
      </c>
      <c r="R68" s="6">
        <v>272239</v>
      </c>
      <c r="S68" s="6">
        <v>84567</v>
      </c>
      <c r="T68" s="6">
        <v>129669</v>
      </c>
      <c r="U68" s="6">
        <v>254763</v>
      </c>
      <c r="V68" s="6">
        <v>3855</v>
      </c>
      <c r="W68" s="6">
        <v>206995</v>
      </c>
      <c r="X68" s="6">
        <v>38670</v>
      </c>
      <c r="Y68" s="6">
        <v>31771</v>
      </c>
      <c r="Z68" s="6">
        <v>1168875</v>
      </c>
      <c r="AA68" s="6">
        <v>266967</v>
      </c>
      <c r="AB68" s="6">
        <v>140868</v>
      </c>
      <c r="AC68" s="6">
        <v>155600</v>
      </c>
      <c r="AD68" s="6">
        <v>1274752</v>
      </c>
      <c r="AE68" s="6">
        <v>-10873</v>
      </c>
      <c r="AF68" s="6">
        <v>6936</v>
      </c>
      <c r="AG68" s="6">
        <v>160177</v>
      </c>
      <c r="AH68" s="6">
        <v>503300</v>
      </c>
      <c r="AI68" s="6">
        <v>1711</v>
      </c>
      <c r="AJ68" s="6">
        <v>11311</v>
      </c>
      <c r="AK68" s="6">
        <v>3299308</v>
      </c>
      <c r="AL68" s="6">
        <v>601854</v>
      </c>
      <c r="AM68" s="6">
        <v>40540</v>
      </c>
      <c r="AN68" s="6">
        <v>35701</v>
      </c>
      <c r="AO68" s="6">
        <v>75558</v>
      </c>
      <c r="AP68" s="6">
        <v>20260</v>
      </c>
      <c r="AQ68" s="6">
        <v>23117</v>
      </c>
      <c r="AR68" s="6">
        <v>129750</v>
      </c>
      <c r="AS68" s="6">
        <v>102060</v>
      </c>
      <c r="AT68" s="6">
        <v>20370</v>
      </c>
      <c r="AU68" s="6">
        <v>181000</v>
      </c>
      <c r="AV68" s="6">
        <v>51459</v>
      </c>
      <c r="AW68" s="6">
        <v>207320</v>
      </c>
      <c r="AX68" s="6">
        <v>573712</v>
      </c>
      <c r="AY68" s="6">
        <v>-1139</v>
      </c>
      <c r="AZ68" s="6">
        <v>24458</v>
      </c>
      <c r="BA68" s="6">
        <v>283631</v>
      </c>
    </row>
    <row r="69" spans="1:53" ht="15" customHeight="1">
      <c r="A69" s="7" t="s">
        <v>176</v>
      </c>
      <c r="B69" s="8">
        <v>23500</v>
      </c>
      <c r="C69" s="8">
        <v>47500</v>
      </c>
      <c r="D69" s="8">
        <v>17500</v>
      </c>
      <c r="E69" s="8">
        <v>43000</v>
      </c>
      <c r="F69" s="8">
        <v>240000</v>
      </c>
      <c r="G69" s="8">
        <v>20000</v>
      </c>
      <c r="H69" s="8">
        <v>200000</v>
      </c>
      <c r="I69" s="8">
        <v>39904</v>
      </c>
      <c r="J69" s="8">
        <v>39355</v>
      </c>
      <c r="K69" s="8">
        <v>125000</v>
      </c>
      <c r="L69" s="8">
        <v>51892</v>
      </c>
      <c r="M69" s="8">
        <v>2326715</v>
      </c>
      <c r="N69" s="8">
        <v>75000</v>
      </c>
      <c r="O69" s="8">
        <v>1500000</v>
      </c>
      <c r="P69" s="8">
        <v>70000</v>
      </c>
      <c r="Q69" s="8">
        <v>43000</v>
      </c>
      <c r="R69" s="8">
        <v>150000</v>
      </c>
      <c r="S69" s="8">
        <v>75083</v>
      </c>
      <c r="T69" s="8">
        <v>157000</v>
      </c>
      <c r="U69" s="8">
        <v>175000</v>
      </c>
      <c r="V69" s="8">
        <v>0</v>
      </c>
      <c r="W69" s="8">
        <v>57238</v>
      </c>
      <c r="X69" s="8">
        <v>35000</v>
      </c>
      <c r="Y69" s="8">
        <v>20000</v>
      </c>
      <c r="Z69" s="8">
        <v>760000</v>
      </c>
      <c r="AA69" s="8">
        <v>250000</v>
      </c>
      <c r="AB69" s="8">
        <v>125000</v>
      </c>
      <c r="AC69" s="8">
        <v>26250</v>
      </c>
      <c r="AD69" s="8">
        <v>529138</v>
      </c>
      <c r="AE69" s="8">
        <v>0</v>
      </c>
      <c r="AF69" s="8">
        <v>4988</v>
      </c>
      <c r="AG69" s="8">
        <v>81250</v>
      </c>
      <c r="AH69" s="8">
        <v>539953</v>
      </c>
      <c r="AI69" s="8">
        <v>67500</v>
      </c>
      <c r="AJ69" s="8">
        <v>0</v>
      </c>
      <c r="AK69" s="8">
        <v>2450000</v>
      </c>
      <c r="AL69" s="8">
        <v>280000</v>
      </c>
      <c r="AM69" s="8">
        <v>35090</v>
      </c>
      <c r="AN69" s="8">
        <v>27500</v>
      </c>
      <c r="AO69" s="8">
        <v>49620</v>
      </c>
      <c r="AP69" s="8">
        <v>18250</v>
      </c>
      <c r="AQ69" s="8">
        <v>40000</v>
      </c>
      <c r="AR69" s="8">
        <v>75000</v>
      </c>
      <c r="AS69" s="8">
        <v>80000</v>
      </c>
      <c r="AT69" s="8">
        <v>17458</v>
      </c>
      <c r="AU69" s="8">
        <v>172238</v>
      </c>
      <c r="AV69" s="8">
        <v>37500</v>
      </c>
      <c r="AW69" s="8">
        <v>144500</v>
      </c>
      <c r="AX69" s="8">
        <v>365000</v>
      </c>
      <c r="AY69" s="8">
        <v>1500</v>
      </c>
      <c r="AZ69" s="8">
        <v>17500</v>
      </c>
      <c r="BA69" s="8">
        <v>155580</v>
      </c>
    </row>
    <row r="70" spans="1:53" ht="15" customHeight="1">
      <c r="A70" s="7" t="s">
        <v>177</v>
      </c>
      <c r="B70" s="8">
        <v>786</v>
      </c>
      <c r="C70" s="8">
        <v>0</v>
      </c>
      <c r="D70" s="8">
        <v>0</v>
      </c>
      <c r="E70" s="8">
        <v>348</v>
      </c>
      <c r="F70" s="8">
        <v>451</v>
      </c>
      <c r="G70" s="8">
        <v>0</v>
      </c>
      <c r="H70" s="8">
        <v>58214</v>
      </c>
      <c r="I70" s="8">
        <v>0</v>
      </c>
      <c r="J70" s="8">
        <v>0</v>
      </c>
      <c r="K70" s="8">
        <v>7008</v>
      </c>
      <c r="L70" s="8">
        <v>0</v>
      </c>
      <c r="M70" s="8">
        <v>715117</v>
      </c>
      <c r="N70" s="8">
        <v>0</v>
      </c>
      <c r="O70" s="8">
        <v>300000</v>
      </c>
      <c r="P70" s="8">
        <v>8796</v>
      </c>
      <c r="Q70" s="8">
        <v>0</v>
      </c>
      <c r="R70" s="8">
        <v>0</v>
      </c>
      <c r="S70" s="8">
        <v>7365</v>
      </c>
      <c r="T70" s="8">
        <v>0</v>
      </c>
      <c r="U70" s="8">
        <v>7781</v>
      </c>
      <c r="V70" s="8">
        <v>0</v>
      </c>
      <c r="W70" s="8">
        <v>0</v>
      </c>
      <c r="X70" s="8">
        <v>3400</v>
      </c>
      <c r="Y70" s="8">
        <v>0</v>
      </c>
      <c r="Z70" s="8">
        <v>286833</v>
      </c>
      <c r="AA70" s="8">
        <v>0</v>
      </c>
      <c r="AB70" s="8">
        <v>0</v>
      </c>
      <c r="AC70" s="8">
        <v>2357</v>
      </c>
      <c r="AD70" s="8">
        <v>1193363</v>
      </c>
      <c r="AE70" s="8">
        <v>0</v>
      </c>
      <c r="AF70" s="8">
        <v>0</v>
      </c>
      <c r="AG70" s="8">
        <v>0</v>
      </c>
      <c r="AH70" s="8">
        <v>0</v>
      </c>
      <c r="AI70" s="8">
        <v>34766</v>
      </c>
      <c r="AJ70" s="8">
        <v>0</v>
      </c>
      <c r="AK70" s="8">
        <v>0</v>
      </c>
      <c r="AL70" s="8">
        <v>163703</v>
      </c>
      <c r="AM70" s="8">
        <v>0</v>
      </c>
      <c r="AN70" s="8">
        <v>0</v>
      </c>
      <c r="AO70" s="8">
        <v>0</v>
      </c>
      <c r="AP70" s="8">
        <v>0</v>
      </c>
      <c r="AQ70" s="8">
        <v>0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0</v>
      </c>
      <c r="BA70" s="8">
        <v>26197</v>
      </c>
    </row>
    <row r="71" spans="1:53" ht="15" customHeight="1">
      <c r="A71" s="7" t="s">
        <v>178</v>
      </c>
      <c r="B71" s="8">
        <v>197</v>
      </c>
      <c r="C71" s="8">
        <v>1681</v>
      </c>
      <c r="D71" s="8">
        <v>223</v>
      </c>
      <c r="E71" s="8">
        <v>8726</v>
      </c>
      <c r="F71" s="8">
        <v>0</v>
      </c>
      <c r="G71" s="8">
        <v>949</v>
      </c>
      <c r="H71" s="8">
        <v>33570</v>
      </c>
      <c r="I71" s="8">
        <v>23279</v>
      </c>
      <c r="J71" s="8">
        <v>1049</v>
      </c>
      <c r="K71" s="8">
        <v>15016</v>
      </c>
      <c r="L71" s="8">
        <v>6954</v>
      </c>
      <c r="M71" s="8">
        <v>-1127956</v>
      </c>
      <c r="N71" s="8">
        <v>27350</v>
      </c>
      <c r="O71" s="8">
        <v>-20981</v>
      </c>
      <c r="P71" s="8">
        <v>24560</v>
      </c>
      <c r="Q71" s="8">
        <v>0</v>
      </c>
      <c r="R71" s="8">
        <v>62082</v>
      </c>
      <c r="S71" s="8">
        <v>1614</v>
      </c>
      <c r="T71" s="8">
        <v>9403</v>
      </c>
      <c r="U71" s="8">
        <v>40041</v>
      </c>
      <c r="V71" s="8">
        <v>207</v>
      </c>
      <c r="W71" s="8">
        <v>26233</v>
      </c>
      <c r="X71" s="8">
        <v>181</v>
      </c>
      <c r="Y71" s="8">
        <v>1902</v>
      </c>
      <c r="Z71" s="8">
        <v>-18027</v>
      </c>
      <c r="AA71" s="8">
        <v>-23375</v>
      </c>
      <c r="AB71" s="8">
        <v>1442</v>
      </c>
      <c r="AC71" s="8">
        <v>72488</v>
      </c>
      <c r="AD71" s="8">
        <v>-759789</v>
      </c>
      <c r="AE71" s="8">
        <v>0</v>
      </c>
      <c r="AF71" s="8">
        <v>0</v>
      </c>
      <c r="AG71" s="8">
        <v>31494</v>
      </c>
      <c r="AH71" s="8">
        <v>147137</v>
      </c>
      <c r="AI71" s="8">
        <v>-41874</v>
      </c>
      <c r="AJ71" s="8">
        <v>0</v>
      </c>
      <c r="AK71" s="8">
        <v>-117006</v>
      </c>
      <c r="AL71" s="8">
        <v>40082</v>
      </c>
      <c r="AM71" s="8">
        <v>12434</v>
      </c>
      <c r="AN71" s="8">
        <v>7088</v>
      </c>
      <c r="AO71" s="8">
        <v>16920</v>
      </c>
      <c r="AP71" s="8">
        <v>4348</v>
      </c>
      <c r="AQ71" s="8">
        <v>353</v>
      </c>
      <c r="AR71" s="8">
        <v>7460</v>
      </c>
      <c r="AS71" s="8">
        <v>13709</v>
      </c>
      <c r="AT71" s="8">
        <v>1290</v>
      </c>
      <c r="AU71" s="8">
        <v>3443</v>
      </c>
      <c r="AV71" s="8">
        <v>4652</v>
      </c>
      <c r="AW71" s="8">
        <v>42351</v>
      </c>
      <c r="AX71" s="8">
        <v>147597</v>
      </c>
      <c r="AY71" s="8">
        <v>0</v>
      </c>
      <c r="AZ71" s="8">
        <v>5139</v>
      </c>
      <c r="BA71" s="8">
        <v>65127</v>
      </c>
    </row>
    <row r="72" spans="1:53" ht="15" customHeight="1">
      <c r="A72" s="7" t="s">
        <v>179</v>
      </c>
      <c r="B72" s="8">
        <v>397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8">
        <v>1940</v>
      </c>
      <c r="I72" s="8">
        <v>0</v>
      </c>
      <c r="J72" s="8">
        <v>3624</v>
      </c>
      <c r="K72" s="8">
        <v>4951</v>
      </c>
      <c r="L72" s="8">
        <v>2190</v>
      </c>
      <c r="M72" s="8">
        <v>0</v>
      </c>
      <c r="N72" s="8">
        <v>43824</v>
      </c>
      <c r="O72" s="8">
        <v>0</v>
      </c>
      <c r="P72" s="8">
        <v>0</v>
      </c>
      <c r="Q72" s="8">
        <v>0</v>
      </c>
      <c r="R72" s="8">
        <v>4397</v>
      </c>
      <c r="S72" s="8">
        <v>0</v>
      </c>
      <c r="T72" s="8">
        <v>0</v>
      </c>
      <c r="U72" s="8">
        <v>3143</v>
      </c>
      <c r="V72" s="8">
        <v>0</v>
      </c>
      <c r="W72" s="8">
        <v>0</v>
      </c>
      <c r="X72" s="8">
        <v>0</v>
      </c>
      <c r="Y72" s="8">
        <v>703</v>
      </c>
      <c r="Z72" s="8">
        <v>0</v>
      </c>
      <c r="AA72" s="8">
        <v>0</v>
      </c>
      <c r="AB72" s="8">
        <v>0</v>
      </c>
      <c r="AC72" s="8">
        <v>0</v>
      </c>
      <c r="AD72" s="8">
        <v>42577</v>
      </c>
      <c r="AE72" s="8">
        <v>0</v>
      </c>
      <c r="AF72" s="8">
        <v>0</v>
      </c>
      <c r="AG72" s="8">
        <v>4338</v>
      </c>
      <c r="AH72" s="8">
        <v>10564</v>
      </c>
      <c r="AI72" s="8">
        <v>712</v>
      </c>
      <c r="AJ72" s="8">
        <v>0</v>
      </c>
      <c r="AK72" s="8">
        <v>301179</v>
      </c>
      <c r="AL72" s="8">
        <v>23245</v>
      </c>
      <c r="AM72" s="8">
        <v>0</v>
      </c>
      <c r="AN72" s="8">
        <v>0</v>
      </c>
      <c r="AO72" s="8">
        <v>0</v>
      </c>
      <c r="AP72" s="8">
        <v>0</v>
      </c>
      <c r="AQ72" s="8">
        <v>0</v>
      </c>
      <c r="AR72" s="8">
        <v>897</v>
      </c>
      <c r="AS72" s="8">
        <v>1004</v>
      </c>
      <c r="AT72" s="8">
        <v>854</v>
      </c>
      <c r="AU72" s="8">
        <v>0</v>
      </c>
      <c r="AV72" s="8">
        <v>0</v>
      </c>
      <c r="AW72" s="8">
        <v>0</v>
      </c>
      <c r="AX72" s="8">
        <v>8404</v>
      </c>
      <c r="AY72" s="8">
        <v>0</v>
      </c>
      <c r="AZ72" s="8">
        <v>0</v>
      </c>
      <c r="BA72" s="8">
        <v>2382</v>
      </c>
    </row>
    <row r="73" spans="1:53" ht="15" customHeight="1">
      <c r="A73" s="7" t="s">
        <v>180</v>
      </c>
      <c r="B73" s="8">
        <v>-3025</v>
      </c>
      <c r="C73" s="8">
        <v>0</v>
      </c>
      <c r="D73" s="8">
        <v>1964</v>
      </c>
      <c r="E73" s="8">
        <v>7179</v>
      </c>
      <c r="F73" s="8">
        <v>0</v>
      </c>
      <c r="G73" s="8">
        <v>0</v>
      </c>
      <c r="H73" s="8">
        <v>1468</v>
      </c>
      <c r="I73" s="8">
        <v>2942</v>
      </c>
      <c r="J73" s="8">
        <v>12</v>
      </c>
      <c r="K73" s="8">
        <v>13302</v>
      </c>
      <c r="L73" s="8">
        <v>13165</v>
      </c>
      <c r="M73" s="8">
        <v>1824</v>
      </c>
      <c r="N73" s="8">
        <v>0</v>
      </c>
      <c r="O73" s="8">
        <v>0</v>
      </c>
      <c r="P73" s="8">
        <v>50400</v>
      </c>
      <c r="Q73" s="8">
        <v>-3374</v>
      </c>
      <c r="R73" s="8">
        <v>6120</v>
      </c>
      <c r="S73" s="8">
        <v>0</v>
      </c>
      <c r="T73" s="8">
        <v>-54510</v>
      </c>
      <c r="U73" s="8">
        <v>2887</v>
      </c>
      <c r="V73" s="8">
        <v>3563</v>
      </c>
      <c r="W73" s="8">
        <v>202899</v>
      </c>
      <c r="X73" s="8">
        <v>0</v>
      </c>
      <c r="Y73" s="8">
        <v>-2008</v>
      </c>
      <c r="Z73" s="8">
        <v>0</v>
      </c>
      <c r="AA73" s="8">
        <v>2511</v>
      </c>
      <c r="AB73" s="8">
        <v>6669</v>
      </c>
      <c r="AC73" s="8">
        <v>15908</v>
      </c>
      <c r="AD73" s="8">
        <v>59903</v>
      </c>
      <c r="AE73" s="8">
        <v>-6801</v>
      </c>
      <c r="AF73" s="8">
        <v>1173</v>
      </c>
      <c r="AG73" s="8">
        <v>23951</v>
      </c>
      <c r="AH73" s="8">
        <v>-226347</v>
      </c>
      <c r="AI73" s="8">
        <v>-32304</v>
      </c>
      <c r="AJ73" s="8">
        <v>8195</v>
      </c>
      <c r="AK73" s="8">
        <v>0</v>
      </c>
      <c r="AL73" s="8">
        <v>19577</v>
      </c>
      <c r="AM73" s="8">
        <v>-8769</v>
      </c>
      <c r="AN73" s="8">
        <v>0</v>
      </c>
      <c r="AO73" s="8">
        <v>3860</v>
      </c>
      <c r="AP73" s="8">
        <v>-2829</v>
      </c>
      <c r="AQ73" s="8">
        <v>-18272</v>
      </c>
      <c r="AR73" s="8">
        <v>25450</v>
      </c>
      <c r="AS73" s="8">
        <v>0</v>
      </c>
      <c r="AT73" s="8">
        <v>2983</v>
      </c>
      <c r="AU73" s="8">
        <v>0</v>
      </c>
      <c r="AV73" s="8">
        <v>1516</v>
      </c>
      <c r="AW73" s="8">
        <v>0</v>
      </c>
      <c r="AX73" s="8">
        <v>0</v>
      </c>
      <c r="AY73" s="8">
        <v>-2145</v>
      </c>
      <c r="AZ73" s="8">
        <v>0</v>
      </c>
      <c r="BA73" s="8">
        <v>0</v>
      </c>
    </row>
    <row r="74" spans="1:53" ht="15" customHeight="1">
      <c r="A74" s="9" t="s">
        <v>181</v>
      </c>
      <c r="B74" s="10">
        <v>-3190</v>
      </c>
      <c r="C74" s="10">
        <v>103</v>
      </c>
      <c r="D74" s="10">
        <v>345</v>
      </c>
      <c r="E74" s="10">
        <v>12029</v>
      </c>
      <c r="F74" s="10">
        <v>14245</v>
      </c>
      <c r="G74" s="10">
        <v>1483</v>
      </c>
      <c r="H74" s="10">
        <v>20868</v>
      </c>
      <c r="I74" s="10">
        <v>9052</v>
      </c>
      <c r="J74" s="10">
        <v>3852</v>
      </c>
      <c r="K74" s="10">
        <v>10168</v>
      </c>
      <c r="L74" s="10">
        <v>7536</v>
      </c>
      <c r="M74" s="10">
        <v>272721</v>
      </c>
      <c r="N74" s="10">
        <v>35485</v>
      </c>
      <c r="O74" s="10">
        <v>222461</v>
      </c>
      <c r="P74" s="10">
        <v>2764</v>
      </c>
      <c r="Q74" s="10">
        <v>-10679</v>
      </c>
      <c r="R74" s="10">
        <v>49640</v>
      </c>
      <c r="S74" s="10">
        <v>505</v>
      </c>
      <c r="T74" s="10">
        <v>17776</v>
      </c>
      <c r="U74" s="10">
        <v>25911</v>
      </c>
      <c r="V74" s="10">
        <v>85</v>
      </c>
      <c r="W74" s="10">
        <v>-79375</v>
      </c>
      <c r="X74" s="10">
        <v>89</v>
      </c>
      <c r="Y74" s="10">
        <v>11174</v>
      </c>
      <c r="Z74" s="10">
        <v>140069</v>
      </c>
      <c r="AA74" s="10">
        <v>37831</v>
      </c>
      <c r="AB74" s="10">
        <v>7757</v>
      </c>
      <c r="AC74" s="10">
        <v>38597</v>
      </c>
      <c r="AD74" s="10">
        <v>209560</v>
      </c>
      <c r="AE74" s="10">
        <v>-4072</v>
      </c>
      <c r="AF74" s="10">
        <v>775</v>
      </c>
      <c r="AG74" s="10">
        <v>19144</v>
      </c>
      <c r="AH74" s="10">
        <v>31993</v>
      </c>
      <c r="AI74" s="10">
        <v>-27089</v>
      </c>
      <c r="AJ74" s="10">
        <v>3116</v>
      </c>
      <c r="AK74" s="10">
        <v>665135</v>
      </c>
      <c r="AL74" s="10">
        <v>75247</v>
      </c>
      <c r="AM74" s="10">
        <v>1785</v>
      </c>
      <c r="AN74" s="10">
        <v>1113</v>
      </c>
      <c r="AO74" s="10">
        <v>5158</v>
      </c>
      <c r="AP74" s="10">
        <v>491</v>
      </c>
      <c r="AQ74" s="10">
        <v>1036</v>
      </c>
      <c r="AR74" s="10">
        <v>20943</v>
      </c>
      <c r="AS74" s="10">
        <v>7347</v>
      </c>
      <c r="AT74" s="10">
        <v>-2215</v>
      </c>
      <c r="AU74" s="10">
        <v>5319</v>
      </c>
      <c r="AV74" s="10">
        <v>7791</v>
      </c>
      <c r="AW74" s="10">
        <v>20469</v>
      </c>
      <c r="AX74" s="10">
        <v>52711</v>
      </c>
      <c r="AY74" s="10">
        <v>-494</v>
      </c>
      <c r="AZ74" s="10">
        <v>1819</v>
      </c>
      <c r="BA74" s="10">
        <v>34345</v>
      </c>
    </row>
    <row r="75" spans="1:53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</row>
    <row r="76" spans="1:53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</row>
    <row r="77" spans="1:53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</row>
    <row r="78" spans="1:53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</row>
  </sheetData>
  <sheetProtection/>
  <printOptions horizontalCentered="1" verticalCentered="1"/>
  <pageMargins left="0.5511811023622047" right="0.35433070866141736" top="0.55" bottom="0.6299212598425197" header="0.31496062992125984" footer="0.11811023622047245"/>
  <pageSetup firstPageNumber="27" useFirstPageNumber="1" fitToHeight="6" fitToWidth="6" orientation="portrait" paperSize="9" scale="76" r:id="rId1"/>
  <headerFooter alignWithMargins="0">
    <oddFooter>&amp;C&amp;"Times New Roman,Normal"&amp;12&amp;P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Z78"/>
  <sheetViews>
    <sheetView showGridLines="0" zoomScalePageLayoutView="0" workbookViewId="0" topLeftCell="A37">
      <selection activeCell="BA1" sqref="BA1:BC16384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9.8515625" style="3" customWidth="1"/>
    <col min="49" max="49" width="8.421875" style="3" customWidth="1"/>
    <col min="50" max="52" width="10.7109375" style="3" customWidth="1"/>
  </cols>
  <sheetData>
    <row r="1" spans="1:52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12.75">
      <c r="A2" s="1" t="s">
        <v>392</v>
      </c>
    </row>
    <row r="5" ht="12.75">
      <c r="A5" s="1" t="s">
        <v>391</v>
      </c>
    </row>
    <row r="6" spans="2:52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2:52" ht="30" customHeight="1">
      <c r="B7" s="26" t="s">
        <v>386</v>
      </c>
      <c r="C7" s="4" t="s">
        <v>287</v>
      </c>
      <c r="D7" s="4" t="s">
        <v>194</v>
      </c>
      <c r="E7" s="4" t="s">
        <v>375</v>
      </c>
      <c r="F7" s="4" t="s">
        <v>13</v>
      </c>
      <c r="G7" s="4" t="s">
        <v>65</v>
      </c>
      <c r="H7" s="4" t="s">
        <v>44</v>
      </c>
      <c r="I7" s="4" t="s">
        <v>357</v>
      </c>
      <c r="J7" s="4" t="s">
        <v>37</v>
      </c>
      <c r="K7" s="4" t="s">
        <v>12</v>
      </c>
      <c r="L7" s="4" t="s">
        <v>358</v>
      </c>
      <c r="M7" s="4" t="s">
        <v>190</v>
      </c>
      <c r="N7" s="4" t="s">
        <v>191</v>
      </c>
      <c r="O7" s="4" t="s">
        <v>365</v>
      </c>
      <c r="P7" s="4" t="s">
        <v>40</v>
      </c>
      <c r="Q7" s="4" t="s">
        <v>349</v>
      </c>
      <c r="R7" s="4" t="s">
        <v>69</v>
      </c>
      <c r="S7" s="4" t="s">
        <v>54</v>
      </c>
      <c r="T7" s="4" t="s">
        <v>382</v>
      </c>
      <c r="U7" s="4" t="s">
        <v>186</v>
      </c>
      <c r="V7" s="4" t="s">
        <v>366</v>
      </c>
      <c r="W7" s="4" t="s">
        <v>42</v>
      </c>
      <c r="X7" s="4" t="s">
        <v>192</v>
      </c>
      <c r="Y7" s="4" t="s">
        <v>296</v>
      </c>
      <c r="Z7" s="4" t="s">
        <v>71</v>
      </c>
      <c r="AA7" s="4" t="s">
        <v>187</v>
      </c>
      <c r="AB7" s="4" t="s">
        <v>72</v>
      </c>
      <c r="AC7" s="4" t="s">
        <v>8</v>
      </c>
      <c r="AD7" s="4" t="s">
        <v>388</v>
      </c>
      <c r="AE7" s="4" t="s">
        <v>389</v>
      </c>
      <c r="AF7" s="4" t="s">
        <v>359</v>
      </c>
      <c r="AG7" s="4" t="s">
        <v>112</v>
      </c>
      <c r="AH7" s="4" t="s">
        <v>189</v>
      </c>
      <c r="AI7" s="4" t="s">
        <v>188</v>
      </c>
      <c r="AJ7" s="4" t="s">
        <v>10</v>
      </c>
      <c r="AK7" s="4" t="s">
        <v>38</v>
      </c>
      <c r="AL7" s="4" t="s">
        <v>111</v>
      </c>
      <c r="AM7" s="4" t="s">
        <v>363</v>
      </c>
      <c r="AN7" s="26" t="s">
        <v>373</v>
      </c>
      <c r="AO7" s="4" t="s">
        <v>183</v>
      </c>
      <c r="AP7" s="4" t="s">
        <v>288</v>
      </c>
      <c r="AQ7" s="4" t="s">
        <v>76</v>
      </c>
      <c r="AR7" s="4" t="s">
        <v>77</v>
      </c>
      <c r="AS7" s="4" t="s">
        <v>378</v>
      </c>
      <c r="AT7" s="4" t="s">
        <v>379</v>
      </c>
      <c r="AU7" s="4" t="s">
        <v>289</v>
      </c>
      <c r="AV7" s="26" t="s">
        <v>116</v>
      </c>
      <c r="AW7" s="26" t="s">
        <v>117</v>
      </c>
      <c r="AX7" s="4" t="s">
        <v>364</v>
      </c>
      <c r="AY7" s="4" t="s">
        <v>367</v>
      </c>
      <c r="AZ7" s="4" t="s">
        <v>298</v>
      </c>
    </row>
    <row r="8" spans="2:52" ht="15" customHeight="1">
      <c r="B8" s="19"/>
      <c r="C8" s="19"/>
      <c r="D8" s="19" t="s">
        <v>79</v>
      </c>
      <c r="E8" s="19"/>
      <c r="F8" s="19"/>
      <c r="G8" s="19"/>
      <c r="H8" s="19" t="s">
        <v>79</v>
      </c>
      <c r="I8" s="19"/>
      <c r="J8" s="19" t="s">
        <v>79</v>
      </c>
      <c r="K8" s="19"/>
      <c r="L8" s="19"/>
      <c r="M8" s="19"/>
      <c r="N8" s="19"/>
      <c r="O8" s="19" t="s">
        <v>79</v>
      </c>
      <c r="P8" s="19"/>
      <c r="Q8" s="19"/>
      <c r="R8" s="19"/>
      <c r="S8" s="19"/>
      <c r="T8" s="19" t="s">
        <v>79</v>
      </c>
      <c r="U8" s="19" t="s">
        <v>79</v>
      </c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 t="s">
        <v>79</v>
      </c>
      <c r="AE8" s="19" t="s">
        <v>79</v>
      </c>
      <c r="AF8" s="19"/>
      <c r="AG8" s="19"/>
      <c r="AH8" s="19"/>
      <c r="AI8" s="19" t="s">
        <v>79</v>
      </c>
      <c r="AJ8" s="19"/>
      <c r="AK8" s="19" t="s">
        <v>79</v>
      </c>
      <c r="AL8" s="19"/>
      <c r="AM8" s="19" t="s">
        <v>79</v>
      </c>
      <c r="AN8" s="19" t="s">
        <v>79</v>
      </c>
      <c r="AO8" s="19" t="s">
        <v>79</v>
      </c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9"/>
      <c r="AW8" s="19" t="s">
        <v>79</v>
      </c>
      <c r="AX8" s="19" t="s">
        <v>79</v>
      </c>
      <c r="AY8" s="19" t="s">
        <v>79</v>
      </c>
      <c r="AZ8" s="19" t="s">
        <v>79</v>
      </c>
    </row>
    <row r="9" spans="1:52" ht="15" customHeight="1">
      <c r="A9" s="5" t="s">
        <v>16</v>
      </c>
      <c r="B9" s="6">
        <v>139021</v>
      </c>
      <c r="C9" s="6">
        <v>203031</v>
      </c>
      <c r="D9" s="6">
        <v>123165</v>
      </c>
      <c r="E9" s="6">
        <v>166049</v>
      </c>
      <c r="F9" s="6">
        <v>5786132</v>
      </c>
      <c r="G9" s="6">
        <v>2153319</v>
      </c>
      <c r="H9" s="6">
        <v>515793</v>
      </c>
      <c r="I9" s="6">
        <v>2966211</v>
      </c>
      <c r="J9" s="6">
        <v>2337691</v>
      </c>
      <c r="K9" s="6">
        <v>60795744</v>
      </c>
      <c r="L9" s="6">
        <v>3179581</v>
      </c>
      <c r="M9" s="6">
        <v>39267595</v>
      </c>
      <c r="N9" s="6">
        <v>941708</v>
      </c>
      <c r="O9" s="6">
        <v>146342</v>
      </c>
      <c r="P9" s="6">
        <v>8559840</v>
      </c>
      <c r="Q9" s="6">
        <v>162545</v>
      </c>
      <c r="R9" s="6">
        <v>4384502</v>
      </c>
      <c r="S9" s="6">
        <v>3299645</v>
      </c>
      <c r="T9" s="6">
        <v>823031</v>
      </c>
      <c r="U9" s="6">
        <v>1426119</v>
      </c>
      <c r="V9" s="6">
        <v>48170</v>
      </c>
      <c r="W9" s="6">
        <v>6347450</v>
      </c>
      <c r="X9" s="6">
        <v>24653741</v>
      </c>
      <c r="Y9" s="6">
        <v>22812854</v>
      </c>
      <c r="Z9" s="6">
        <v>3001061</v>
      </c>
      <c r="AA9" s="6">
        <v>683343</v>
      </c>
      <c r="AB9" s="6">
        <v>1474795</v>
      </c>
      <c r="AC9" s="6">
        <v>25624908</v>
      </c>
      <c r="AD9" s="6">
        <v>175158</v>
      </c>
      <c r="AE9" s="6">
        <v>326544</v>
      </c>
      <c r="AF9" s="6">
        <v>809329</v>
      </c>
      <c r="AG9" s="6">
        <v>7564246</v>
      </c>
      <c r="AH9" s="6">
        <v>137615</v>
      </c>
      <c r="AI9" s="6">
        <v>94880</v>
      </c>
      <c r="AJ9" s="6">
        <v>68578347</v>
      </c>
      <c r="AK9" s="6">
        <v>9743021</v>
      </c>
      <c r="AL9" s="6">
        <v>417299</v>
      </c>
      <c r="AM9" s="6">
        <v>324234</v>
      </c>
      <c r="AN9" s="6">
        <v>7642157</v>
      </c>
      <c r="AO9" s="6">
        <v>141112</v>
      </c>
      <c r="AP9" s="6">
        <v>129530</v>
      </c>
      <c r="AQ9" s="6">
        <v>1004689</v>
      </c>
      <c r="AR9" s="6">
        <v>1426085</v>
      </c>
      <c r="AS9" s="6">
        <v>518774</v>
      </c>
      <c r="AT9" s="6">
        <v>8397329</v>
      </c>
      <c r="AU9" s="6">
        <v>481280</v>
      </c>
      <c r="AV9" s="6">
        <v>1880920</v>
      </c>
      <c r="AW9" s="6">
        <v>10900065</v>
      </c>
      <c r="AX9" s="6">
        <v>268516</v>
      </c>
      <c r="AY9" s="6">
        <v>34134</v>
      </c>
      <c r="AZ9" s="6">
        <v>4681196</v>
      </c>
    </row>
    <row r="10" spans="1:52" ht="15" customHeight="1">
      <c r="A10" s="7" t="s">
        <v>118</v>
      </c>
      <c r="B10" s="8">
        <v>18230</v>
      </c>
      <c r="C10" s="8">
        <v>2739</v>
      </c>
      <c r="D10" s="8">
        <v>2463</v>
      </c>
      <c r="E10" s="8">
        <v>5368</v>
      </c>
      <c r="F10" s="8">
        <v>217559</v>
      </c>
      <c r="G10" s="8">
        <v>27808</v>
      </c>
      <c r="H10" s="8">
        <v>8065</v>
      </c>
      <c r="I10" s="8">
        <v>102000</v>
      </c>
      <c r="J10" s="8">
        <v>665909</v>
      </c>
      <c r="K10" s="8">
        <v>2024289</v>
      </c>
      <c r="L10" s="8">
        <v>157680</v>
      </c>
      <c r="M10" s="8">
        <v>1286278</v>
      </c>
      <c r="N10" s="8">
        <v>2580</v>
      </c>
      <c r="O10" s="8">
        <v>133188</v>
      </c>
      <c r="P10" s="8">
        <v>263964</v>
      </c>
      <c r="Q10" s="8">
        <v>17312</v>
      </c>
      <c r="R10" s="8">
        <v>20756</v>
      </c>
      <c r="S10" s="8">
        <v>283716</v>
      </c>
      <c r="T10" s="8">
        <v>29938</v>
      </c>
      <c r="U10" s="8">
        <v>7426</v>
      </c>
      <c r="V10" s="8">
        <v>336</v>
      </c>
      <c r="W10" s="8">
        <v>65260</v>
      </c>
      <c r="X10" s="8">
        <v>776467</v>
      </c>
      <c r="Y10" s="8">
        <v>724591</v>
      </c>
      <c r="Z10" s="8">
        <v>243736</v>
      </c>
      <c r="AA10" s="8">
        <v>16430</v>
      </c>
      <c r="AB10" s="8">
        <v>31570</v>
      </c>
      <c r="AC10" s="8">
        <v>586382</v>
      </c>
      <c r="AD10" s="8">
        <v>1803</v>
      </c>
      <c r="AE10" s="8">
        <v>1773</v>
      </c>
      <c r="AF10" s="8">
        <v>8101</v>
      </c>
      <c r="AG10" s="8">
        <v>315387</v>
      </c>
      <c r="AH10" s="8">
        <v>10443</v>
      </c>
      <c r="AI10" s="8">
        <v>797</v>
      </c>
      <c r="AJ10" s="8">
        <v>3113821</v>
      </c>
      <c r="AK10" s="8">
        <v>98936</v>
      </c>
      <c r="AL10" s="8">
        <v>2525</v>
      </c>
      <c r="AM10" s="8">
        <v>3248</v>
      </c>
      <c r="AN10" s="8">
        <v>158180</v>
      </c>
      <c r="AO10" s="8">
        <v>3165</v>
      </c>
      <c r="AP10" s="8">
        <v>46950</v>
      </c>
      <c r="AQ10" s="8">
        <v>32315</v>
      </c>
      <c r="AR10" s="8">
        <v>79736</v>
      </c>
      <c r="AS10" s="8">
        <v>14808</v>
      </c>
      <c r="AT10" s="8">
        <v>10350</v>
      </c>
      <c r="AU10" s="8">
        <v>14536</v>
      </c>
      <c r="AV10" s="8">
        <v>14926</v>
      </c>
      <c r="AW10" s="8">
        <v>308858</v>
      </c>
      <c r="AX10" s="8">
        <v>2414</v>
      </c>
      <c r="AY10" s="8">
        <v>287</v>
      </c>
      <c r="AZ10" s="8">
        <v>85628</v>
      </c>
    </row>
    <row r="11" spans="1:52" ht="15" customHeight="1">
      <c r="A11" s="7" t="s">
        <v>119</v>
      </c>
      <c r="B11" s="8">
        <v>1620</v>
      </c>
      <c r="C11" s="8">
        <v>50</v>
      </c>
      <c r="D11" s="8">
        <v>339</v>
      </c>
      <c r="E11" s="8">
        <v>144</v>
      </c>
      <c r="F11" s="8">
        <v>134364</v>
      </c>
      <c r="G11" s="8">
        <v>7688</v>
      </c>
      <c r="H11" s="8">
        <v>7762</v>
      </c>
      <c r="I11" s="8">
        <v>46164</v>
      </c>
      <c r="J11" s="8">
        <v>32003</v>
      </c>
      <c r="K11" s="8">
        <v>1264840</v>
      </c>
      <c r="L11" s="8">
        <v>9377</v>
      </c>
      <c r="M11" s="8">
        <v>667307</v>
      </c>
      <c r="N11" s="8">
        <v>1304</v>
      </c>
      <c r="O11" s="8">
        <v>0</v>
      </c>
      <c r="P11" s="8">
        <v>155766</v>
      </c>
      <c r="Q11" s="8">
        <v>614</v>
      </c>
      <c r="R11" s="8">
        <v>11821</v>
      </c>
      <c r="S11" s="8">
        <v>227689</v>
      </c>
      <c r="T11" s="8">
        <v>964</v>
      </c>
      <c r="U11" s="8">
        <v>0</v>
      </c>
      <c r="V11" s="8">
        <v>2</v>
      </c>
      <c r="W11" s="8">
        <v>29780</v>
      </c>
      <c r="X11" s="8">
        <v>451964</v>
      </c>
      <c r="Y11" s="8">
        <v>408073</v>
      </c>
      <c r="Z11" s="8">
        <v>114349</v>
      </c>
      <c r="AA11" s="8">
        <v>1966</v>
      </c>
      <c r="AB11" s="8">
        <v>4065</v>
      </c>
      <c r="AC11" s="8">
        <v>257622</v>
      </c>
      <c r="AD11" s="8">
        <v>746</v>
      </c>
      <c r="AE11" s="8">
        <v>154</v>
      </c>
      <c r="AF11" s="8">
        <v>3062</v>
      </c>
      <c r="AG11" s="8">
        <v>190197</v>
      </c>
      <c r="AH11" s="8">
        <v>1600</v>
      </c>
      <c r="AI11" s="8">
        <v>3</v>
      </c>
      <c r="AJ11" s="8">
        <v>1332199</v>
      </c>
      <c r="AK11" s="8">
        <v>39477</v>
      </c>
      <c r="AL11" s="8">
        <v>113</v>
      </c>
      <c r="AM11" s="8">
        <v>35</v>
      </c>
      <c r="AN11" s="8">
        <v>137694</v>
      </c>
      <c r="AO11" s="8">
        <v>1614</v>
      </c>
      <c r="AP11" s="8">
        <v>894</v>
      </c>
      <c r="AQ11" s="8">
        <v>5772</v>
      </c>
      <c r="AR11" s="8">
        <v>41526</v>
      </c>
      <c r="AS11" s="8">
        <v>1384</v>
      </c>
      <c r="AT11" s="8">
        <v>10243</v>
      </c>
      <c r="AU11" s="8">
        <v>1165</v>
      </c>
      <c r="AV11" s="8">
        <v>12156</v>
      </c>
      <c r="AW11" s="8">
        <v>201742</v>
      </c>
      <c r="AX11" s="8">
        <v>744</v>
      </c>
      <c r="AY11" s="8">
        <v>101</v>
      </c>
      <c r="AZ11" s="8">
        <v>25929</v>
      </c>
    </row>
    <row r="12" spans="1:52" ht="15" customHeight="1">
      <c r="A12" s="7" t="s">
        <v>120</v>
      </c>
      <c r="B12" s="8">
        <v>16610</v>
      </c>
      <c r="C12" s="8">
        <v>2689</v>
      </c>
      <c r="D12" s="8">
        <v>2124</v>
      </c>
      <c r="E12" s="8">
        <v>5224</v>
      </c>
      <c r="F12" s="8">
        <v>83195</v>
      </c>
      <c r="G12" s="8">
        <v>20120</v>
      </c>
      <c r="H12" s="8">
        <v>303</v>
      </c>
      <c r="I12" s="8">
        <v>55836</v>
      </c>
      <c r="J12" s="8">
        <v>633906</v>
      </c>
      <c r="K12" s="8">
        <v>759449</v>
      </c>
      <c r="L12" s="8">
        <v>148303</v>
      </c>
      <c r="M12" s="8">
        <v>618971</v>
      </c>
      <c r="N12" s="8">
        <v>1276</v>
      </c>
      <c r="O12" s="8">
        <v>133188</v>
      </c>
      <c r="P12" s="8">
        <v>108198</v>
      </c>
      <c r="Q12" s="8">
        <v>16698</v>
      </c>
      <c r="R12" s="8">
        <v>8935</v>
      </c>
      <c r="S12" s="8">
        <v>56027</v>
      </c>
      <c r="T12" s="8">
        <v>28974</v>
      </c>
      <c r="U12" s="8">
        <v>7426</v>
      </c>
      <c r="V12" s="8">
        <v>334</v>
      </c>
      <c r="W12" s="8">
        <v>35480</v>
      </c>
      <c r="X12" s="8">
        <v>324503</v>
      </c>
      <c r="Y12" s="8">
        <v>316518</v>
      </c>
      <c r="Z12" s="8">
        <v>129387</v>
      </c>
      <c r="AA12" s="8">
        <v>14464</v>
      </c>
      <c r="AB12" s="8">
        <v>27505</v>
      </c>
      <c r="AC12" s="8">
        <v>328760</v>
      </c>
      <c r="AD12" s="8">
        <v>1057</v>
      </c>
      <c r="AE12" s="8">
        <v>1619</v>
      </c>
      <c r="AF12" s="8">
        <v>5039</v>
      </c>
      <c r="AG12" s="8">
        <v>125190</v>
      </c>
      <c r="AH12" s="8">
        <v>8843</v>
      </c>
      <c r="AI12" s="8">
        <v>794</v>
      </c>
      <c r="AJ12" s="8">
        <v>1781622</v>
      </c>
      <c r="AK12" s="8">
        <v>59459</v>
      </c>
      <c r="AL12" s="8">
        <v>2412</v>
      </c>
      <c r="AM12" s="8">
        <v>3213</v>
      </c>
      <c r="AN12" s="8">
        <v>20486</v>
      </c>
      <c r="AO12" s="8">
        <v>1551</v>
      </c>
      <c r="AP12" s="8">
        <v>46056</v>
      </c>
      <c r="AQ12" s="8">
        <v>26543</v>
      </c>
      <c r="AR12" s="8">
        <v>38210</v>
      </c>
      <c r="AS12" s="8">
        <v>13424</v>
      </c>
      <c r="AT12" s="8">
        <v>107</v>
      </c>
      <c r="AU12" s="8">
        <v>13371</v>
      </c>
      <c r="AV12" s="8">
        <v>2770</v>
      </c>
      <c r="AW12" s="8">
        <v>107116</v>
      </c>
      <c r="AX12" s="8">
        <v>1670</v>
      </c>
      <c r="AY12" s="8">
        <v>186</v>
      </c>
      <c r="AZ12" s="8">
        <v>59699</v>
      </c>
    </row>
    <row r="13" spans="1:52" ht="15" customHeight="1">
      <c r="A13" s="7" t="s">
        <v>121</v>
      </c>
      <c r="B13" s="8">
        <v>112302</v>
      </c>
      <c r="C13" s="8">
        <v>117927</v>
      </c>
      <c r="D13" s="8">
        <v>118113</v>
      </c>
      <c r="E13" s="8">
        <v>134477</v>
      </c>
      <c r="F13" s="8">
        <v>4859789</v>
      </c>
      <c r="G13" s="8">
        <v>1175583</v>
      </c>
      <c r="H13" s="8">
        <v>491026</v>
      </c>
      <c r="I13" s="8">
        <v>2603006</v>
      </c>
      <c r="J13" s="8">
        <v>1561584</v>
      </c>
      <c r="K13" s="8">
        <v>47686421</v>
      </c>
      <c r="L13" s="8">
        <v>1968325</v>
      </c>
      <c r="M13" s="8">
        <v>29534280</v>
      </c>
      <c r="N13" s="8">
        <v>366172</v>
      </c>
      <c r="O13" s="8">
        <v>210</v>
      </c>
      <c r="P13" s="8">
        <v>7499371</v>
      </c>
      <c r="Q13" s="8">
        <v>29460</v>
      </c>
      <c r="R13" s="8">
        <v>4177647</v>
      </c>
      <c r="S13" s="8">
        <v>2793687</v>
      </c>
      <c r="T13" s="8">
        <v>724335</v>
      </c>
      <c r="U13" s="8">
        <v>1275399</v>
      </c>
      <c r="V13" s="8">
        <v>19789</v>
      </c>
      <c r="W13" s="8">
        <v>3212847</v>
      </c>
      <c r="X13" s="8">
        <v>19359258</v>
      </c>
      <c r="Y13" s="8">
        <v>20002255</v>
      </c>
      <c r="Z13" s="8">
        <v>2174800</v>
      </c>
      <c r="AA13" s="8">
        <v>592848</v>
      </c>
      <c r="AB13" s="8">
        <v>582433</v>
      </c>
      <c r="AC13" s="8">
        <v>21570519</v>
      </c>
      <c r="AD13" s="8">
        <v>161778</v>
      </c>
      <c r="AE13" s="8">
        <v>269075</v>
      </c>
      <c r="AF13" s="8">
        <v>353307</v>
      </c>
      <c r="AG13" s="8">
        <v>5811046</v>
      </c>
      <c r="AH13" s="8">
        <v>28195</v>
      </c>
      <c r="AI13" s="8">
        <v>92701</v>
      </c>
      <c r="AJ13" s="8">
        <v>48615182</v>
      </c>
      <c r="AK13" s="8">
        <v>8635744</v>
      </c>
      <c r="AL13" s="8">
        <v>388907</v>
      </c>
      <c r="AM13" s="8">
        <v>295155</v>
      </c>
      <c r="AN13" s="8">
        <v>7242678</v>
      </c>
      <c r="AO13" s="8">
        <v>76215</v>
      </c>
      <c r="AP13" s="8">
        <v>49182</v>
      </c>
      <c r="AQ13" s="8">
        <v>509168</v>
      </c>
      <c r="AR13" s="8">
        <v>1184553</v>
      </c>
      <c r="AS13" s="8">
        <v>478195</v>
      </c>
      <c r="AT13" s="8">
        <v>8217854</v>
      </c>
      <c r="AU13" s="8">
        <v>381884</v>
      </c>
      <c r="AV13" s="8">
        <v>1387903</v>
      </c>
      <c r="AW13" s="8">
        <v>10185224</v>
      </c>
      <c r="AX13" s="8">
        <v>261224</v>
      </c>
      <c r="AY13" s="8">
        <v>33044</v>
      </c>
      <c r="AZ13" s="8">
        <v>4166814</v>
      </c>
    </row>
    <row r="14" spans="1:52" ht="15" customHeight="1">
      <c r="A14" s="7" t="s">
        <v>122</v>
      </c>
      <c r="B14" s="8">
        <v>95691</v>
      </c>
      <c r="C14" s="8">
        <v>0</v>
      </c>
      <c r="D14" s="8">
        <v>89627</v>
      </c>
      <c r="E14" s="8">
        <v>0</v>
      </c>
      <c r="F14" s="8">
        <v>852072</v>
      </c>
      <c r="G14" s="8">
        <v>79393</v>
      </c>
      <c r="H14" s="8">
        <v>489891</v>
      </c>
      <c r="I14" s="8">
        <v>321980</v>
      </c>
      <c r="J14" s="8">
        <v>822082</v>
      </c>
      <c r="K14" s="8">
        <v>3589042</v>
      </c>
      <c r="L14" s="8">
        <v>1607140</v>
      </c>
      <c r="M14" s="8">
        <v>4114891</v>
      </c>
      <c r="N14" s="8">
        <v>20998</v>
      </c>
      <c r="O14" s="8">
        <v>168</v>
      </c>
      <c r="P14" s="8">
        <v>470436</v>
      </c>
      <c r="Q14" s="8">
        <v>6</v>
      </c>
      <c r="R14" s="8">
        <v>1381169</v>
      </c>
      <c r="S14" s="8">
        <v>311325</v>
      </c>
      <c r="T14" s="8">
        <v>323150</v>
      </c>
      <c r="U14" s="8">
        <v>1134993</v>
      </c>
      <c r="V14" s="8">
        <v>2585</v>
      </c>
      <c r="W14" s="8">
        <v>3063066</v>
      </c>
      <c r="X14" s="8">
        <v>3404474</v>
      </c>
      <c r="Y14" s="8">
        <v>4051402</v>
      </c>
      <c r="Z14" s="8">
        <v>105264</v>
      </c>
      <c r="AA14" s="8">
        <v>241399</v>
      </c>
      <c r="AB14" s="8">
        <v>387552</v>
      </c>
      <c r="AC14" s="8">
        <v>1919868</v>
      </c>
      <c r="AD14" s="8">
        <v>7881</v>
      </c>
      <c r="AE14" s="8">
        <v>1324</v>
      </c>
      <c r="AF14" s="8">
        <v>61584</v>
      </c>
      <c r="AG14" s="8">
        <v>456211</v>
      </c>
      <c r="AH14" s="8">
        <v>22810</v>
      </c>
      <c r="AI14" s="8">
        <v>16705</v>
      </c>
      <c r="AJ14" s="8">
        <v>5217335</v>
      </c>
      <c r="AK14" s="8">
        <v>438879</v>
      </c>
      <c r="AL14" s="8">
        <v>1026</v>
      </c>
      <c r="AM14" s="8">
        <v>50</v>
      </c>
      <c r="AN14" s="8">
        <v>4697729</v>
      </c>
      <c r="AO14" s="8">
        <v>9651</v>
      </c>
      <c r="AP14" s="8">
        <v>14874</v>
      </c>
      <c r="AQ14" s="8">
        <v>186194</v>
      </c>
      <c r="AR14" s="8">
        <v>4054</v>
      </c>
      <c r="AS14" s="8">
        <v>32855</v>
      </c>
      <c r="AT14" s="8">
        <v>8217854</v>
      </c>
      <c r="AU14" s="8">
        <v>0</v>
      </c>
      <c r="AV14" s="8">
        <v>785493</v>
      </c>
      <c r="AW14" s="8">
        <v>382102</v>
      </c>
      <c r="AX14" s="8">
        <v>89933</v>
      </c>
      <c r="AY14" s="8">
        <v>24839</v>
      </c>
      <c r="AZ14" s="8">
        <v>461458</v>
      </c>
    </row>
    <row r="15" spans="1:52" ht="15" customHeight="1">
      <c r="A15" s="7" t="s">
        <v>123</v>
      </c>
      <c r="B15" s="8">
        <v>16611</v>
      </c>
      <c r="C15" s="8">
        <v>118717</v>
      </c>
      <c r="D15" s="8">
        <v>29249</v>
      </c>
      <c r="E15" s="8">
        <v>134477</v>
      </c>
      <c r="F15" s="8">
        <v>4074113</v>
      </c>
      <c r="G15" s="8">
        <v>1100796</v>
      </c>
      <c r="H15" s="8">
        <v>1507</v>
      </c>
      <c r="I15" s="8">
        <v>2311763</v>
      </c>
      <c r="J15" s="8">
        <v>749629</v>
      </c>
      <c r="K15" s="8">
        <v>44643675</v>
      </c>
      <c r="L15" s="8">
        <v>373150</v>
      </c>
      <c r="M15" s="8">
        <v>25760437</v>
      </c>
      <c r="N15" s="8">
        <v>352409</v>
      </c>
      <c r="O15" s="8">
        <v>42</v>
      </c>
      <c r="P15" s="8">
        <v>7108960</v>
      </c>
      <c r="Q15" s="8">
        <v>29564</v>
      </c>
      <c r="R15" s="8">
        <v>2809014</v>
      </c>
      <c r="S15" s="8">
        <v>2507982</v>
      </c>
      <c r="T15" s="8">
        <v>404137</v>
      </c>
      <c r="U15" s="8">
        <v>140406</v>
      </c>
      <c r="V15" s="8">
        <v>17235</v>
      </c>
      <c r="W15" s="8">
        <v>150823</v>
      </c>
      <c r="X15" s="8">
        <v>16186605</v>
      </c>
      <c r="Y15" s="8">
        <v>16181399</v>
      </c>
      <c r="Z15" s="8">
        <v>2105876</v>
      </c>
      <c r="AA15" s="8">
        <v>351554</v>
      </c>
      <c r="AB15" s="8">
        <v>195122</v>
      </c>
      <c r="AC15" s="8">
        <v>19831716</v>
      </c>
      <c r="AD15" s="8">
        <v>153897</v>
      </c>
      <c r="AE15" s="8">
        <v>267751</v>
      </c>
      <c r="AF15" s="8">
        <v>300252</v>
      </c>
      <c r="AG15" s="8">
        <v>5608604</v>
      </c>
      <c r="AH15" s="8">
        <v>5713</v>
      </c>
      <c r="AI15" s="8">
        <v>80658</v>
      </c>
      <c r="AJ15" s="8">
        <v>44318103</v>
      </c>
      <c r="AK15" s="8">
        <v>8297187</v>
      </c>
      <c r="AL15" s="8">
        <v>395040</v>
      </c>
      <c r="AM15" s="8">
        <v>342493</v>
      </c>
      <c r="AN15" s="8">
        <v>2550323</v>
      </c>
      <c r="AO15" s="8">
        <v>69341</v>
      </c>
      <c r="AP15" s="8">
        <v>35425</v>
      </c>
      <c r="AQ15" s="8">
        <v>332281</v>
      </c>
      <c r="AR15" s="8">
        <v>1220421</v>
      </c>
      <c r="AS15" s="8">
        <v>450298</v>
      </c>
      <c r="AT15" s="8">
        <v>0</v>
      </c>
      <c r="AU15" s="8">
        <v>391992</v>
      </c>
      <c r="AV15" s="8">
        <v>602410</v>
      </c>
      <c r="AW15" s="8">
        <v>9992852</v>
      </c>
      <c r="AX15" s="8">
        <v>171326</v>
      </c>
      <c r="AY15" s="8">
        <v>8205</v>
      </c>
      <c r="AZ15" s="8">
        <v>3721744</v>
      </c>
    </row>
    <row r="16" spans="1:52" ht="15" customHeight="1">
      <c r="A16" s="7" t="s">
        <v>124</v>
      </c>
      <c r="B16" s="8">
        <v>0</v>
      </c>
      <c r="C16" s="8">
        <v>790</v>
      </c>
      <c r="D16" s="8">
        <v>763</v>
      </c>
      <c r="E16" s="8">
        <v>0</v>
      </c>
      <c r="F16" s="8">
        <v>66396</v>
      </c>
      <c r="G16" s="8">
        <v>4606</v>
      </c>
      <c r="H16" s="8">
        <v>372</v>
      </c>
      <c r="I16" s="8">
        <v>30737</v>
      </c>
      <c r="J16" s="8">
        <v>10127</v>
      </c>
      <c r="K16" s="8">
        <v>546296</v>
      </c>
      <c r="L16" s="8">
        <v>11965</v>
      </c>
      <c r="M16" s="8">
        <v>341048</v>
      </c>
      <c r="N16" s="8">
        <v>7235</v>
      </c>
      <c r="O16" s="8">
        <v>0</v>
      </c>
      <c r="P16" s="8">
        <v>80025</v>
      </c>
      <c r="Q16" s="8">
        <v>110</v>
      </c>
      <c r="R16" s="8">
        <v>12536</v>
      </c>
      <c r="S16" s="8">
        <v>25620</v>
      </c>
      <c r="T16" s="8">
        <v>2952</v>
      </c>
      <c r="U16" s="8">
        <v>0</v>
      </c>
      <c r="V16" s="8">
        <v>31</v>
      </c>
      <c r="W16" s="8">
        <v>1042</v>
      </c>
      <c r="X16" s="8">
        <v>231821</v>
      </c>
      <c r="Y16" s="8">
        <v>230546</v>
      </c>
      <c r="Z16" s="8">
        <v>36340</v>
      </c>
      <c r="AA16" s="8">
        <v>105</v>
      </c>
      <c r="AB16" s="8">
        <v>241</v>
      </c>
      <c r="AC16" s="8">
        <v>181065</v>
      </c>
      <c r="AD16" s="8">
        <v>0</v>
      </c>
      <c r="AE16" s="8">
        <v>0</v>
      </c>
      <c r="AF16" s="8">
        <v>8529</v>
      </c>
      <c r="AG16" s="8">
        <v>253769</v>
      </c>
      <c r="AH16" s="8">
        <v>328</v>
      </c>
      <c r="AI16" s="8">
        <v>4662</v>
      </c>
      <c r="AJ16" s="8">
        <v>920256</v>
      </c>
      <c r="AK16" s="8">
        <v>100322</v>
      </c>
      <c r="AL16" s="8">
        <v>7159</v>
      </c>
      <c r="AM16" s="8">
        <v>47388</v>
      </c>
      <c r="AN16" s="8">
        <v>5374</v>
      </c>
      <c r="AO16" s="8">
        <v>2777</v>
      </c>
      <c r="AP16" s="8">
        <v>1117</v>
      </c>
      <c r="AQ16" s="8">
        <v>9307</v>
      </c>
      <c r="AR16" s="8">
        <v>39922</v>
      </c>
      <c r="AS16" s="8">
        <v>4958</v>
      </c>
      <c r="AT16" s="8">
        <v>0</v>
      </c>
      <c r="AU16" s="8">
        <v>10108</v>
      </c>
      <c r="AV16" s="8">
        <v>0</v>
      </c>
      <c r="AW16" s="8">
        <v>189730</v>
      </c>
      <c r="AX16" s="8">
        <v>35</v>
      </c>
      <c r="AY16" s="8">
        <v>0</v>
      </c>
      <c r="AZ16" s="8">
        <v>16388</v>
      </c>
    </row>
    <row r="17" spans="1:52" ht="15" customHeight="1">
      <c r="A17" s="7" t="s">
        <v>125</v>
      </c>
      <c r="B17" s="8">
        <v>49</v>
      </c>
      <c r="C17" s="8">
        <v>74501</v>
      </c>
      <c r="D17" s="8">
        <v>0</v>
      </c>
      <c r="E17" s="8">
        <v>7471</v>
      </c>
      <c r="F17" s="8">
        <v>295006</v>
      </c>
      <c r="G17" s="8">
        <v>855861</v>
      </c>
      <c r="H17" s="8">
        <v>0</v>
      </c>
      <c r="I17" s="8">
        <v>83906</v>
      </c>
      <c r="J17" s="8">
        <v>44150</v>
      </c>
      <c r="K17" s="8">
        <v>4172345</v>
      </c>
      <c r="L17" s="8">
        <v>638685</v>
      </c>
      <c r="M17" s="8">
        <v>5128941</v>
      </c>
      <c r="N17" s="8">
        <v>438439</v>
      </c>
      <c r="O17" s="8">
        <v>54</v>
      </c>
      <c r="P17" s="8">
        <v>478837</v>
      </c>
      <c r="Q17" s="8">
        <v>88951</v>
      </c>
      <c r="R17" s="8">
        <v>1</v>
      </c>
      <c r="S17" s="8">
        <v>74352</v>
      </c>
      <c r="T17" s="8">
        <v>49043</v>
      </c>
      <c r="U17" s="8">
        <v>15</v>
      </c>
      <c r="V17" s="8">
        <v>25213</v>
      </c>
      <c r="W17" s="8">
        <v>1990752</v>
      </c>
      <c r="X17" s="8">
        <v>2372821</v>
      </c>
      <c r="Y17" s="8">
        <v>916420</v>
      </c>
      <c r="Z17" s="8">
        <v>162792</v>
      </c>
      <c r="AA17" s="8">
        <v>41279</v>
      </c>
      <c r="AB17" s="8">
        <v>515133</v>
      </c>
      <c r="AC17" s="8">
        <v>1607965</v>
      </c>
      <c r="AD17" s="8">
        <v>300</v>
      </c>
      <c r="AE17" s="8">
        <v>32557</v>
      </c>
      <c r="AF17" s="8">
        <v>298604</v>
      </c>
      <c r="AG17" s="8">
        <v>937013</v>
      </c>
      <c r="AH17" s="8">
        <v>37312</v>
      </c>
      <c r="AI17" s="8">
        <v>0</v>
      </c>
      <c r="AJ17" s="8">
        <v>7982360</v>
      </c>
      <c r="AK17" s="8">
        <v>180850</v>
      </c>
      <c r="AL17" s="8">
        <v>1</v>
      </c>
      <c r="AM17" s="8">
        <v>0</v>
      </c>
      <c r="AN17" s="8">
        <v>139290</v>
      </c>
      <c r="AO17" s="8">
        <v>21804</v>
      </c>
      <c r="AP17" s="8">
        <v>58</v>
      </c>
      <c r="AQ17" s="8">
        <v>364598</v>
      </c>
      <c r="AR17" s="8">
        <v>47536</v>
      </c>
      <c r="AS17" s="8">
        <v>20985</v>
      </c>
      <c r="AT17" s="8">
        <v>0</v>
      </c>
      <c r="AU17" s="8">
        <v>0</v>
      </c>
      <c r="AV17" s="8">
        <v>428021</v>
      </c>
      <c r="AW17" s="8">
        <v>49891</v>
      </c>
      <c r="AX17" s="8">
        <v>0</v>
      </c>
      <c r="AY17" s="8">
        <v>52</v>
      </c>
      <c r="AZ17" s="8">
        <v>125718</v>
      </c>
    </row>
    <row r="18" spans="1:52" ht="15" customHeight="1">
      <c r="A18" s="7" t="s">
        <v>126</v>
      </c>
      <c r="B18" s="8">
        <v>49</v>
      </c>
      <c r="C18" s="8">
        <v>70462</v>
      </c>
      <c r="D18" s="8">
        <v>0</v>
      </c>
      <c r="E18" s="8">
        <v>0</v>
      </c>
      <c r="F18" s="8">
        <v>238795</v>
      </c>
      <c r="G18" s="8">
        <v>841866</v>
      </c>
      <c r="H18" s="8">
        <v>0</v>
      </c>
      <c r="I18" s="8">
        <v>75335</v>
      </c>
      <c r="J18" s="8">
        <v>35129</v>
      </c>
      <c r="K18" s="8">
        <v>3276887</v>
      </c>
      <c r="L18" s="8">
        <v>504275</v>
      </c>
      <c r="M18" s="8">
        <v>4300972</v>
      </c>
      <c r="N18" s="8">
        <v>389543</v>
      </c>
      <c r="O18" s="8">
        <v>54</v>
      </c>
      <c r="P18" s="8">
        <v>437681</v>
      </c>
      <c r="Q18" s="8">
        <v>64305</v>
      </c>
      <c r="R18" s="8">
        <v>0</v>
      </c>
      <c r="S18" s="8">
        <v>70182</v>
      </c>
      <c r="T18" s="8">
        <v>49043</v>
      </c>
      <c r="U18" s="8">
        <v>15</v>
      </c>
      <c r="V18" s="8">
        <v>23220</v>
      </c>
      <c r="W18" s="8">
        <v>1950470</v>
      </c>
      <c r="X18" s="8">
        <v>2261962</v>
      </c>
      <c r="Y18" s="8">
        <v>876723</v>
      </c>
      <c r="Z18" s="8">
        <v>72333</v>
      </c>
      <c r="AA18" s="8">
        <v>31854</v>
      </c>
      <c r="AB18" s="8">
        <v>430006</v>
      </c>
      <c r="AC18" s="8">
        <v>959556</v>
      </c>
      <c r="AD18" s="8">
        <v>300</v>
      </c>
      <c r="AE18" s="8">
        <v>31942</v>
      </c>
      <c r="AF18" s="8">
        <v>303813</v>
      </c>
      <c r="AG18" s="8">
        <v>929997</v>
      </c>
      <c r="AH18" s="8">
        <v>18186</v>
      </c>
      <c r="AI18" s="8">
        <v>0</v>
      </c>
      <c r="AJ18" s="8">
        <v>7986688</v>
      </c>
      <c r="AK18" s="8">
        <v>139730</v>
      </c>
      <c r="AL18" s="8">
        <v>0</v>
      </c>
      <c r="AM18" s="8">
        <v>0</v>
      </c>
      <c r="AN18" s="8">
        <v>139331</v>
      </c>
      <c r="AO18" s="8">
        <v>21546</v>
      </c>
      <c r="AP18" s="8">
        <v>58</v>
      </c>
      <c r="AQ18" s="8">
        <v>367187</v>
      </c>
      <c r="AR18" s="8">
        <v>41532</v>
      </c>
      <c r="AS18" s="8">
        <v>20985</v>
      </c>
      <c r="AT18" s="8">
        <v>0</v>
      </c>
      <c r="AU18" s="8">
        <v>0</v>
      </c>
      <c r="AV18" s="8">
        <v>406437</v>
      </c>
      <c r="AW18" s="8">
        <v>31235</v>
      </c>
      <c r="AX18" s="8">
        <v>0</v>
      </c>
      <c r="AY18" s="8">
        <v>0</v>
      </c>
      <c r="AZ18" s="8">
        <v>99037</v>
      </c>
    </row>
    <row r="19" spans="1:52" ht="15" customHeight="1">
      <c r="A19" s="7" t="s">
        <v>127</v>
      </c>
      <c r="B19" s="8">
        <v>49</v>
      </c>
      <c r="C19" s="8">
        <v>7650</v>
      </c>
      <c r="D19" s="8">
        <v>0</v>
      </c>
      <c r="E19" s="8">
        <v>0</v>
      </c>
      <c r="F19" s="8">
        <v>46775</v>
      </c>
      <c r="G19" s="8">
        <v>260835</v>
      </c>
      <c r="H19" s="8">
        <v>0</v>
      </c>
      <c r="I19" s="8">
        <v>6566</v>
      </c>
      <c r="J19" s="8">
        <v>14152</v>
      </c>
      <c r="K19" s="8">
        <v>1412103</v>
      </c>
      <c r="L19" s="8">
        <v>28512</v>
      </c>
      <c r="M19" s="8">
        <v>1249829</v>
      </c>
      <c r="N19" s="8">
        <v>77291</v>
      </c>
      <c r="O19" s="8">
        <v>54</v>
      </c>
      <c r="P19" s="8">
        <v>49537</v>
      </c>
      <c r="Q19" s="8">
        <v>8313</v>
      </c>
      <c r="R19" s="8">
        <v>0</v>
      </c>
      <c r="S19" s="8">
        <v>49609</v>
      </c>
      <c r="T19" s="8">
        <v>0</v>
      </c>
      <c r="U19" s="8">
        <v>15</v>
      </c>
      <c r="V19" s="8">
        <v>1926</v>
      </c>
      <c r="W19" s="8">
        <v>1362720</v>
      </c>
      <c r="X19" s="8">
        <v>1503088</v>
      </c>
      <c r="Y19" s="8">
        <v>135614</v>
      </c>
      <c r="Z19" s="8">
        <v>28001</v>
      </c>
      <c r="AA19" s="8">
        <v>31068</v>
      </c>
      <c r="AB19" s="8">
        <v>311045</v>
      </c>
      <c r="AC19" s="8">
        <v>574215</v>
      </c>
      <c r="AD19" s="8">
        <v>0</v>
      </c>
      <c r="AE19" s="8">
        <v>5283</v>
      </c>
      <c r="AF19" s="8">
        <v>73282</v>
      </c>
      <c r="AG19" s="8">
        <v>469514</v>
      </c>
      <c r="AH19" s="8">
        <v>3157</v>
      </c>
      <c r="AI19" s="8">
        <v>0</v>
      </c>
      <c r="AJ19" s="8">
        <v>3169668</v>
      </c>
      <c r="AK19" s="8">
        <v>21396</v>
      </c>
      <c r="AL19" s="8">
        <v>0</v>
      </c>
      <c r="AM19" s="8">
        <v>0</v>
      </c>
      <c r="AN19" s="8">
        <v>104748</v>
      </c>
      <c r="AO19" s="8">
        <v>3291</v>
      </c>
      <c r="AP19" s="8">
        <v>58</v>
      </c>
      <c r="AQ19" s="8">
        <v>192497</v>
      </c>
      <c r="AR19" s="8">
        <v>13598</v>
      </c>
      <c r="AS19" s="8">
        <v>20000</v>
      </c>
      <c r="AT19" s="8">
        <v>0</v>
      </c>
      <c r="AU19" s="8">
        <v>0</v>
      </c>
      <c r="AV19" s="8">
        <v>221004</v>
      </c>
      <c r="AW19" s="8">
        <v>1141</v>
      </c>
      <c r="AX19" s="8">
        <v>0</v>
      </c>
      <c r="AY19" s="8">
        <v>0</v>
      </c>
      <c r="AZ19" s="8">
        <v>25945</v>
      </c>
    </row>
    <row r="20" spans="1:52" ht="15" customHeight="1">
      <c r="A20" s="7" t="s">
        <v>128</v>
      </c>
      <c r="B20" s="8">
        <v>0</v>
      </c>
      <c r="C20" s="8">
        <v>62812</v>
      </c>
      <c r="D20" s="8">
        <v>0</v>
      </c>
      <c r="E20" s="8">
        <v>0</v>
      </c>
      <c r="F20" s="8">
        <v>192020</v>
      </c>
      <c r="G20" s="8">
        <v>581031</v>
      </c>
      <c r="H20" s="8">
        <v>0</v>
      </c>
      <c r="I20" s="8">
        <v>68769</v>
      </c>
      <c r="J20" s="8">
        <v>20977</v>
      </c>
      <c r="K20" s="8">
        <v>1782681</v>
      </c>
      <c r="L20" s="8">
        <v>458067</v>
      </c>
      <c r="M20" s="8">
        <v>3043979</v>
      </c>
      <c r="N20" s="8">
        <v>307756</v>
      </c>
      <c r="O20" s="8">
        <v>0</v>
      </c>
      <c r="P20" s="8">
        <v>388144</v>
      </c>
      <c r="Q20" s="8">
        <v>55992</v>
      </c>
      <c r="R20" s="8">
        <v>0</v>
      </c>
      <c r="S20" s="8">
        <v>20573</v>
      </c>
      <c r="T20" s="8">
        <v>49043</v>
      </c>
      <c r="U20" s="8">
        <v>0</v>
      </c>
      <c r="V20" s="8">
        <v>21294</v>
      </c>
      <c r="W20" s="8">
        <v>587750</v>
      </c>
      <c r="X20" s="8">
        <v>758874</v>
      </c>
      <c r="Y20" s="8">
        <v>724343</v>
      </c>
      <c r="Z20" s="8">
        <v>44332</v>
      </c>
      <c r="AA20" s="8">
        <v>786</v>
      </c>
      <c r="AB20" s="8">
        <v>118171</v>
      </c>
      <c r="AC20" s="8">
        <v>385341</v>
      </c>
      <c r="AD20" s="8">
        <v>300</v>
      </c>
      <c r="AE20" s="8">
        <v>26659</v>
      </c>
      <c r="AF20" s="8">
        <v>230531</v>
      </c>
      <c r="AG20" s="8">
        <v>460483</v>
      </c>
      <c r="AH20" s="8">
        <v>15029</v>
      </c>
      <c r="AI20" s="8">
        <v>0</v>
      </c>
      <c r="AJ20" s="8">
        <v>4815389</v>
      </c>
      <c r="AK20" s="8">
        <v>118119</v>
      </c>
      <c r="AL20" s="8">
        <v>0</v>
      </c>
      <c r="AM20" s="8">
        <v>0</v>
      </c>
      <c r="AN20" s="8">
        <v>34583</v>
      </c>
      <c r="AO20" s="8">
        <v>18255</v>
      </c>
      <c r="AP20" s="8">
        <v>0</v>
      </c>
      <c r="AQ20" s="8">
        <v>174690</v>
      </c>
      <c r="AR20" s="8">
        <v>27934</v>
      </c>
      <c r="AS20" s="8">
        <v>985</v>
      </c>
      <c r="AT20" s="8">
        <v>0</v>
      </c>
      <c r="AU20" s="8">
        <v>0</v>
      </c>
      <c r="AV20" s="8">
        <v>185433</v>
      </c>
      <c r="AW20" s="8">
        <v>30094</v>
      </c>
      <c r="AX20" s="8">
        <v>0</v>
      </c>
      <c r="AY20" s="8">
        <v>0</v>
      </c>
      <c r="AZ20" s="8">
        <v>73092</v>
      </c>
    </row>
    <row r="21" spans="1:52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82103</v>
      </c>
      <c r="L21" s="8">
        <v>17696</v>
      </c>
      <c r="M21" s="8">
        <v>7164</v>
      </c>
      <c r="N21" s="8">
        <v>4496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16766</v>
      </c>
      <c r="Z21" s="8">
        <v>0</v>
      </c>
      <c r="AA21" s="8">
        <v>0</v>
      </c>
      <c r="AB21" s="8">
        <v>790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1631</v>
      </c>
      <c r="AK21" s="8">
        <v>215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ht="15" customHeight="1">
      <c r="A22" s="7" t="s">
        <v>130</v>
      </c>
      <c r="B22" s="8">
        <v>0</v>
      </c>
      <c r="C22" s="8">
        <v>4617</v>
      </c>
      <c r="D22" s="8">
        <v>0</v>
      </c>
      <c r="E22" s="8">
        <v>7471</v>
      </c>
      <c r="F22" s="8">
        <v>65229</v>
      </c>
      <c r="G22" s="8">
        <v>13995</v>
      </c>
      <c r="H22" s="8">
        <v>0</v>
      </c>
      <c r="I22" s="8">
        <v>8797</v>
      </c>
      <c r="J22" s="8">
        <v>11142</v>
      </c>
      <c r="K22" s="8">
        <v>1023788</v>
      </c>
      <c r="L22" s="8">
        <v>137991</v>
      </c>
      <c r="M22" s="8">
        <v>1015402</v>
      </c>
      <c r="N22" s="8">
        <v>63598</v>
      </c>
      <c r="O22" s="8">
        <v>0</v>
      </c>
      <c r="P22" s="8">
        <v>43904</v>
      </c>
      <c r="Q22" s="8">
        <v>24763</v>
      </c>
      <c r="R22" s="8">
        <v>1</v>
      </c>
      <c r="S22" s="8">
        <v>6319</v>
      </c>
      <c r="T22" s="8">
        <v>0</v>
      </c>
      <c r="U22" s="8">
        <v>0</v>
      </c>
      <c r="V22" s="8">
        <v>1993</v>
      </c>
      <c r="W22" s="8">
        <v>41509</v>
      </c>
      <c r="X22" s="8">
        <v>131433</v>
      </c>
      <c r="Y22" s="8">
        <v>48723</v>
      </c>
      <c r="Z22" s="8">
        <v>90598</v>
      </c>
      <c r="AA22" s="8">
        <v>9535</v>
      </c>
      <c r="AB22" s="8">
        <v>86931</v>
      </c>
      <c r="AC22" s="8">
        <v>681954</v>
      </c>
      <c r="AD22" s="8">
        <v>0</v>
      </c>
      <c r="AE22" s="8">
        <v>615</v>
      </c>
      <c r="AF22" s="8">
        <v>1107</v>
      </c>
      <c r="AG22" s="8">
        <v>8680</v>
      </c>
      <c r="AH22" s="8">
        <v>24390</v>
      </c>
      <c r="AI22" s="8">
        <v>0</v>
      </c>
      <c r="AJ22" s="8">
        <v>352328</v>
      </c>
      <c r="AK22" s="8">
        <v>48644</v>
      </c>
      <c r="AL22" s="8">
        <v>1</v>
      </c>
      <c r="AM22" s="8">
        <v>0</v>
      </c>
      <c r="AN22" s="8">
        <v>0</v>
      </c>
      <c r="AO22" s="8">
        <v>260</v>
      </c>
      <c r="AP22" s="8">
        <v>0</v>
      </c>
      <c r="AQ22" s="8">
        <v>658</v>
      </c>
      <c r="AR22" s="8">
        <v>13251</v>
      </c>
      <c r="AS22" s="8">
        <v>0</v>
      </c>
      <c r="AT22" s="8">
        <v>0</v>
      </c>
      <c r="AU22" s="8">
        <v>0</v>
      </c>
      <c r="AV22" s="8">
        <v>22556</v>
      </c>
      <c r="AW22" s="8">
        <v>23160</v>
      </c>
      <c r="AX22" s="8">
        <v>0</v>
      </c>
      <c r="AY22" s="8">
        <v>93</v>
      </c>
      <c r="AZ22" s="8">
        <v>27095</v>
      </c>
    </row>
    <row r="23" spans="1:52" ht="15" customHeight="1">
      <c r="A23" s="7" t="s">
        <v>131</v>
      </c>
      <c r="B23" s="8">
        <v>0</v>
      </c>
      <c r="C23" s="8">
        <v>578</v>
      </c>
      <c r="D23" s="8">
        <v>0</v>
      </c>
      <c r="E23" s="8">
        <v>0</v>
      </c>
      <c r="F23" s="8">
        <v>9018</v>
      </c>
      <c r="G23" s="8">
        <v>0</v>
      </c>
      <c r="H23" s="8">
        <v>0</v>
      </c>
      <c r="I23" s="8">
        <v>226</v>
      </c>
      <c r="J23" s="8">
        <v>2121</v>
      </c>
      <c r="K23" s="8">
        <v>128330</v>
      </c>
      <c r="L23" s="8">
        <v>3581</v>
      </c>
      <c r="M23" s="8">
        <v>187433</v>
      </c>
      <c r="N23" s="8">
        <v>14702</v>
      </c>
      <c r="O23" s="8">
        <v>0</v>
      </c>
      <c r="P23" s="8">
        <v>2748</v>
      </c>
      <c r="Q23" s="8">
        <v>117</v>
      </c>
      <c r="R23" s="8">
        <v>0</v>
      </c>
      <c r="S23" s="8">
        <v>2149</v>
      </c>
      <c r="T23" s="8">
        <v>0</v>
      </c>
      <c r="U23" s="8">
        <v>0</v>
      </c>
      <c r="V23" s="8">
        <v>0</v>
      </c>
      <c r="W23" s="8">
        <v>1227</v>
      </c>
      <c r="X23" s="8">
        <v>20574</v>
      </c>
      <c r="Y23" s="8">
        <v>9026</v>
      </c>
      <c r="Z23" s="8">
        <v>139</v>
      </c>
      <c r="AA23" s="8">
        <v>110</v>
      </c>
      <c r="AB23" s="8">
        <v>1804</v>
      </c>
      <c r="AC23" s="8">
        <v>33545</v>
      </c>
      <c r="AD23" s="8">
        <v>0</v>
      </c>
      <c r="AE23" s="8">
        <v>0</v>
      </c>
      <c r="AF23" s="8">
        <v>6316</v>
      </c>
      <c r="AG23" s="8">
        <v>1664</v>
      </c>
      <c r="AH23" s="8">
        <v>5264</v>
      </c>
      <c r="AI23" s="8">
        <v>0</v>
      </c>
      <c r="AJ23" s="8">
        <v>356656</v>
      </c>
      <c r="AK23" s="8">
        <v>7524</v>
      </c>
      <c r="AL23" s="8">
        <v>0</v>
      </c>
      <c r="AM23" s="8">
        <v>0</v>
      </c>
      <c r="AN23" s="8">
        <v>41</v>
      </c>
      <c r="AO23" s="8">
        <v>2</v>
      </c>
      <c r="AP23" s="8">
        <v>0</v>
      </c>
      <c r="AQ23" s="8">
        <v>3247</v>
      </c>
      <c r="AR23" s="8">
        <v>7247</v>
      </c>
      <c r="AS23" s="8">
        <v>0</v>
      </c>
      <c r="AT23" s="8">
        <v>0</v>
      </c>
      <c r="AU23" s="8">
        <v>0</v>
      </c>
      <c r="AV23" s="8">
        <v>972</v>
      </c>
      <c r="AW23" s="8">
        <v>4504</v>
      </c>
      <c r="AX23" s="8">
        <v>0</v>
      </c>
      <c r="AY23" s="8">
        <v>41</v>
      </c>
      <c r="AZ23" s="8">
        <v>414</v>
      </c>
    </row>
    <row r="24" spans="1:52" ht="15" customHeight="1">
      <c r="A24" s="7" t="s">
        <v>132</v>
      </c>
      <c r="B24" s="8">
        <v>1552</v>
      </c>
      <c r="C24" s="8">
        <v>7</v>
      </c>
      <c r="D24" s="8">
        <v>879</v>
      </c>
      <c r="E24" s="8">
        <v>756</v>
      </c>
      <c r="F24" s="8">
        <v>37462</v>
      </c>
      <c r="G24" s="8">
        <v>1063</v>
      </c>
      <c r="H24" s="8">
        <v>1341</v>
      </c>
      <c r="I24" s="8">
        <v>12184</v>
      </c>
      <c r="J24" s="8">
        <v>7608</v>
      </c>
      <c r="K24" s="8">
        <v>2642094</v>
      </c>
      <c r="L24" s="8">
        <v>36109</v>
      </c>
      <c r="M24" s="8">
        <v>957348</v>
      </c>
      <c r="N24" s="8">
        <v>30626</v>
      </c>
      <c r="O24" s="8">
        <v>549</v>
      </c>
      <c r="P24" s="8">
        <v>11425</v>
      </c>
      <c r="Q24" s="8">
        <v>32</v>
      </c>
      <c r="R24" s="8">
        <v>8</v>
      </c>
      <c r="S24" s="8">
        <v>10298</v>
      </c>
      <c r="T24" s="8">
        <v>6940</v>
      </c>
      <c r="U24" s="8">
        <v>0</v>
      </c>
      <c r="V24" s="8">
        <v>224</v>
      </c>
      <c r="W24" s="8">
        <v>542942</v>
      </c>
      <c r="X24" s="8">
        <v>671690</v>
      </c>
      <c r="Y24" s="8">
        <v>121981</v>
      </c>
      <c r="Z24" s="8">
        <v>58557</v>
      </c>
      <c r="AA24" s="8">
        <v>4</v>
      </c>
      <c r="AB24" s="8">
        <v>1730</v>
      </c>
      <c r="AC24" s="8">
        <v>98610</v>
      </c>
      <c r="AD24" s="8">
        <v>0</v>
      </c>
      <c r="AE24" s="8">
        <v>10001</v>
      </c>
      <c r="AF24" s="8">
        <v>53514</v>
      </c>
      <c r="AG24" s="8">
        <v>28829</v>
      </c>
      <c r="AH24" s="8">
        <v>7105</v>
      </c>
      <c r="AI24" s="8">
        <v>0</v>
      </c>
      <c r="AJ24" s="8">
        <v>3710227</v>
      </c>
      <c r="AK24" s="8">
        <v>297899</v>
      </c>
      <c r="AL24" s="8">
        <v>1218</v>
      </c>
      <c r="AM24" s="8">
        <v>0</v>
      </c>
      <c r="AN24" s="8">
        <v>2457</v>
      </c>
      <c r="AO24" s="8">
        <v>6781</v>
      </c>
      <c r="AP24" s="8">
        <v>1242</v>
      </c>
      <c r="AQ24" s="8">
        <v>4317</v>
      </c>
      <c r="AR24" s="8">
        <v>8050</v>
      </c>
      <c r="AS24" s="8">
        <v>0</v>
      </c>
      <c r="AT24" s="8">
        <v>0</v>
      </c>
      <c r="AU24" s="8">
        <v>3551</v>
      </c>
      <c r="AV24" s="8">
        <v>0</v>
      </c>
      <c r="AW24" s="8">
        <v>25173</v>
      </c>
      <c r="AX24" s="8">
        <v>0</v>
      </c>
      <c r="AY24" s="8">
        <v>0</v>
      </c>
      <c r="AZ24" s="8">
        <v>10514</v>
      </c>
    </row>
    <row r="25" spans="1:52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1098784</v>
      </c>
      <c r="L25" s="8">
        <v>0</v>
      </c>
      <c r="M25" s="8">
        <v>41528</v>
      </c>
      <c r="N25" s="8">
        <v>13769</v>
      </c>
      <c r="O25" s="8">
        <v>0</v>
      </c>
      <c r="P25" s="8">
        <v>0</v>
      </c>
      <c r="Q25" s="8">
        <v>0</v>
      </c>
      <c r="R25" s="8">
        <v>0</v>
      </c>
      <c r="S25" s="8">
        <v>3657</v>
      </c>
      <c r="T25" s="8">
        <v>5138</v>
      </c>
      <c r="U25" s="8">
        <v>0</v>
      </c>
      <c r="V25" s="8">
        <v>0</v>
      </c>
      <c r="W25" s="8">
        <v>0</v>
      </c>
      <c r="X25" s="8">
        <v>109312</v>
      </c>
      <c r="Y25" s="8">
        <v>61315</v>
      </c>
      <c r="Z25" s="8">
        <v>16959</v>
      </c>
      <c r="AA25" s="8">
        <v>4</v>
      </c>
      <c r="AB25" s="8">
        <v>400</v>
      </c>
      <c r="AC25" s="8">
        <v>1591</v>
      </c>
      <c r="AD25" s="8">
        <v>0</v>
      </c>
      <c r="AE25" s="8">
        <v>10001</v>
      </c>
      <c r="AF25" s="8">
        <v>55515</v>
      </c>
      <c r="AG25" s="8">
        <v>16150</v>
      </c>
      <c r="AH25" s="8">
        <v>0</v>
      </c>
      <c r="AI25" s="8">
        <v>0</v>
      </c>
      <c r="AJ25" s="8">
        <v>483932</v>
      </c>
      <c r="AK25" s="8">
        <v>0</v>
      </c>
      <c r="AL25" s="8">
        <v>274</v>
      </c>
      <c r="AM25" s="8">
        <v>0</v>
      </c>
      <c r="AN25" s="8">
        <v>0</v>
      </c>
      <c r="AO25" s="8">
        <v>24</v>
      </c>
      <c r="AP25" s="8">
        <v>0</v>
      </c>
      <c r="AQ25" s="8">
        <v>0</v>
      </c>
      <c r="AR25" s="8">
        <v>8411</v>
      </c>
      <c r="AS25" s="8">
        <v>0</v>
      </c>
      <c r="AT25" s="8">
        <v>0</v>
      </c>
      <c r="AU25" s="8">
        <v>0</v>
      </c>
      <c r="AV25" s="8">
        <v>0</v>
      </c>
      <c r="AW25" s="8">
        <v>0</v>
      </c>
      <c r="AX25" s="8">
        <v>0</v>
      </c>
      <c r="AY25" s="8">
        <v>0</v>
      </c>
      <c r="AZ25" s="8">
        <v>0</v>
      </c>
    </row>
    <row r="26" spans="1:52" ht="15" customHeight="1">
      <c r="A26" s="7" t="s">
        <v>134</v>
      </c>
      <c r="B26" s="8">
        <v>0</v>
      </c>
      <c r="C26" s="8">
        <v>0</v>
      </c>
      <c r="D26" s="8">
        <v>0</v>
      </c>
      <c r="E26" s="8">
        <v>0</v>
      </c>
      <c r="F26" s="8">
        <v>33911</v>
      </c>
      <c r="G26" s="8">
        <v>0</v>
      </c>
      <c r="H26" s="8">
        <v>0</v>
      </c>
      <c r="I26" s="8">
        <v>8231</v>
      </c>
      <c r="J26" s="8">
        <v>0</v>
      </c>
      <c r="K26" s="8">
        <v>17354</v>
      </c>
      <c r="L26" s="8">
        <v>8186</v>
      </c>
      <c r="M26" s="8">
        <v>0</v>
      </c>
      <c r="N26" s="8">
        <v>0</v>
      </c>
      <c r="O26" s="8">
        <v>0</v>
      </c>
      <c r="P26" s="8">
        <v>0</v>
      </c>
      <c r="Q26" s="8">
        <v>32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47898</v>
      </c>
      <c r="Y26" s="8">
        <v>46499</v>
      </c>
      <c r="Z26" s="8">
        <v>27357</v>
      </c>
      <c r="AA26" s="8">
        <v>0</v>
      </c>
      <c r="AB26" s="8">
        <v>1330</v>
      </c>
      <c r="AC26" s="8">
        <v>29921</v>
      </c>
      <c r="AD26" s="8">
        <v>0</v>
      </c>
      <c r="AE26" s="8">
        <v>0</v>
      </c>
      <c r="AF26" s="8">
        <v>1642</v>
      </c>
      <c r="AG26" s="8">
        <v>0</v>
      </c>
      <c r="AH26" s="8">
        <v>0</v>
      </c>
      <c r="AI26" s="8">
        <v>0</v>
      </c>
      <c r="AJ26" s="8">
        <v>725529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508</v>
      </c>
      <c r="AR26" s="8">
        <v>0</v>
      </c>
      <c r="AS26" s="8">
        <v>0</v>
      </c>
      <c r="AT26" s="8">
        <v>0</v>
      </c>
      <c r="AU26" s="8">
        <v>3543</v>
      </c>
      <c r="AV26" s="8">
        <v>0</v>
      </c>
      <c r="AW26" s="8">
        <v>0</v>
      </c>
      <c r="AX26" s="8">
        <v>0</v>
      </c>
      <c r="AY26" s="8">
        <v>0</v>
      </c>
      <c r="AZ26" s="8">
        <v>0</v>
      </c>
    </row>
    <row r="27" spans="1:52" ht="15" customHeight="1">
      <c r="A27" s="7" t="s">
        <v>135</v>
      </c>
      <c r="B27" s="8">
        <v>1552</v>
      </c>
      <c r="C27" s="8">
        <v>7</v>
      </c>
      <c r="D27" s="8">
        <v>879</v>
      </c>
      <c r="E27" s="8">
        <v>756</v>
      </c>
      <c r="F27" s="8">
        <v>4162</v>
      </c>
      <c r="G27" s="8">
        <v>1063</v>
      </c>
      <c r="H27" s="8">
        <v>1341</v>
      </c>
      <c r="I27" s="8">
        <v>4452</v>
      </c>
      <c r="J27" s="8">
        <v>7659</v>
      </c>
      <c r="K27" s="8">
        <v>1547973</v>
      </c>
      <c r="L27" s="8">
        <v>28700</v>
      </c>
      <c r="M27" s="8">
        <v>930550</v>
      </c>
      <c r="N27" s="8">
        <v>18114</v>
      </c>
      <c r="O27" s="8">
        <v>549</v>
      </c>
      <c r="P27" s="8">
        <v>11645</v>
      </c>
      <c r="Q27" s="8">
        <v>0</v>
      </c>
      <c r="R27" s="8">
        <v>8</v>
      </c>
      <c r="S27" s="8">
        <v>6650</v>
      </c>
      <c r="T27" s="8">
        <v>1802</v>
      </c>
      <c r="U27" s="8">
        <v>0</v>
      </c>
      <c r="V27" s="8">
        <v>224</v>
      </c>
      <c r="W27" s="8">
        <v>542945</v>
      </c>
      <c r="X27" s="8">
        <v>523926</v>
      </c>
      <c r="Y27" s="8">
        <v>25254</v>
      </c>
      <c r="Z27" s="8">
        <v>14241</v>
      </c>
      <c r="AA27" s="8">
        <v>0</v>
      </c>
      <c r="AB27" s="8">
        <v>0</v>
      </c>
      <c r="AC27" s="8">
        <v>90158</v>
      </c>
      <c r="AD27" s="8">
        <v>0</v>
      </c>
      <c r="AE27" s="8">
        <v>0</v>
      </c>
      <c r="AF27" s="8">
        <v>0</v>
      </c>
      <c r="AG27" s="8">
        <v>18844</v>
      </c>
      <c r="AH27" s="8">
        <v>17844</v>
      </c>
      <c r="AI27" s="8">
        <v>0</v>
      </c>
      <c r="AJ27" s="8">
        <v>2508730</v>
      </c>
      <c r="AK27" s="8">
        <v>298575</v>
      </c>
      <c r="AL27" s="8">
        <v>5510</v>
      </c>
      <c r="AM27" s="8">
        <v>0</v>
      </c>
      <c r="AN27" s="8">
        <v>2457</v>
      </c>
      <c r="AO27" s="8">
        <v>6757</v>
      </c>
      <c r="AP27" s="8">
        <v>1242</v>
      </c>
      <c r="AQ27" s="8">
        <v>3809</v>
      </c>
      <c r="AR27" s="8">
        <v>2222</v>
      </c>
      <c r="AS27" s="8">
        <v>0</v>
      </c>
      <c r="AT27" s="8">
        <v>0</v>
      </c>
      <c r="AU27" s="8">
        <v>8</v>
      </c>
      <c r="AV27" s="8">
        <v>0</v>
      </c>
      <c r="AW27" s="8">
        <v>25768</v>
      </c>
      <c r="AX27" s="8">
        <v>0</v>
      </c>
      <c r="AY27" s="8">
        <v>0</v>
      </c>
      <c r="AZ27" s="8">
        <v>10898</v>
      </c>
    </row>
    <row r="28" spans="1:52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611</v>
      </c>
      <c r="G28" s="8">
        <v>0</v>
      </c>
      <c r="H28" s="8">
        <v>0</v>
      </c>
      <c r="I28" s="8">
        <v>499</v>
      </c>
      <c r="J28" s="8">
        <v>51</v>
      </c>
      <c r="K28" s="8">
        <v>22017</v>
      </c>
      <c r="L28" s="8">
        <v>777</v>
      </c>
      <c r="M28" s="8">
        <v>14730</v>
      </c>
      <c r="N28" s="8">
        <v>1257</v>
      </c>
      <c r="O28" s="8">
        <v>0</v>
      </c>
      <c r="P28" s="8">
        <v>220</v>
      </c>
      <c r="Q28" s="8">
        <v>0</v>
      </c>
      <c r="R28" s="8">
        <v>0</v>
      </c>
      <c r="S28" s="8">
        <v>9</v>
      </c>
      <c r="T28" s="8">
        <v>0</v>
      </c>
      <c r="U28" s="8">
        <v>0</v>
      </c>
      <c r="V28" s="8">
        <v>0</v>
      </c>
      <c r="W28" s="8">
        <v>3</v>
      </c>
      <c r="X28" s="8">
        <v>9446</v>
      </c>
      <c r="Y28" s="8">
        <v>11087</v>
      </c>
      <c r="Z28" s="8">
        <v>0</v>
      </c>
      <c r="AA28" s="8">
        <v>0</v>
      </c>
      <c r="AB28" s="8">
        <v>0</v>
      </c>
      <c r="AC28" s="8">
        <v>23060</v>
      </c>
      <c r="AD28" s="8">
        <v>0</v>
      </c>
      <c r="AE28" s="8">
        <v>0</v>
      </c>
      <c r="AF28" s="8">
        <v>3643</v>
      </c>
      <c r="AG28" s="8">
        <v>6165</v>
      </c>
      <c r="AH28" s="8">
        <v>10739</v>
      </c>
      <c r="AI28" s="8">
        <v>0</v>
      </c>
      <c r="AJ28" s="8">
        <v>7964</v>
      </c>
      <c r="AK28" s="8">
        <v>676</v>
      </c>
      <c r="AL28" s="8">
        <v>4566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2583</v>
      </c>
      <c r="AS28" s="8">
        <v>0</v>
      </c>
      <c r="AT28" s="8">
        <v>0</v>
      </c>
      <c r="AU28" s="8">
        <v>0</v>
      </c>
      <c r="AV28" s="8">
        <v>0</v>
      </c>
      <c r="AW28" s="8">
        <v>595</v>
      </c>
      <c r="AX28" s="8">
        <v>0</v>
      </c>
      <c r="AY28" s="8">
        <v>0</v>
      </c>
      <c r="AZ28" s="8">
        <v>384</v>
      </c>
    </row>
    <row r="29" spans="1:52" ht="15" customHeight="1">
      <c r="A29" s="7" t="s">
        <v>137</v>
      </c>
      <c r="B29" s="8">
        <v>1102</v>
      </c>
      <c r="C29" s="8">
        <v>2135</v>
      </c>
      <c r="D29" s="8">
        <v>450</v>
      </c>
      <c r="E29" s="8">
        <v>3366</v>
      </c>
      <c r="F29" s="8">
        <v>166845</v>
      </c>
      <c r="G29" s="8">
        <v>33273</v>
      </c>
      <c r="H29" s="8">
        <v>4698</v>
      </c>
      <c r="I29" s="8">
        <v>87593</v>
      </c>
      <c r="J29" s="8">
        <v>23825</v>
      </c>
      <c r="K29" s="8">
        <v>1314275</v>
      </c>
      <c r="L29" s="8">
        <v>22856</v>
      </c>
      <c r="M29" s="8">
        <v>600931</v>
      </c>
      <c r="N29" s="8">
        <v>6280</v>
      </c>
      <c r="O29" s="8">
        <v>8390</v>
      </c>
      <c r="P29" s="8">
        <v>82791</v>
      </c>
      <c r="Q29" s="8">
        <v>3738</v>
      </c>
      <c r="R29" s="8">
        <v>3898</v>
      </c>
      <c r="S29" s="8">
        <v>61118</v>
      </c>
      <c r="T29" s="8">
        <v>3898</v>
      </c>
      <c r="U29" s="8">
        <v>48</v>
      </c>
      <c r="V29" s="8">
        <v>1548</v>
      </c>
      <c r="W29" s="8">
        <v>11526</v>
      </c>
      <c r="X29" s="8">
        <v>313349</v>
      </c>
      <c r="Y29" s="8">
        <v>298840</v>
      </c>
      <c r="Z29" s="8">
        <v>39393</v>
      </c>
      <c r="AA29" s="8">
        <v>10372</v>
      </c>
      <c r="AB29" s="8">
        <v>3371</v>
      </c>
      <c r="AC29" s="8">
        <v>436329</v>
      </c>
      <c r="AD29" s="8">
        <v>9985</v>
      </c>
      <c r="AE29" s="8">
        <v>715</v>
      </c>
      <c r="AF29" s="8">
        <v>13147</v>
      </c>
      <c r="AG29" s="8">
        <v>248323</v>
      </c>
      <c r="AH29" s="8">
        <v>13487</v>
      </c>
      <c r="AI29" s="8">
        <v>0</v>
      </c>
      <c r="AJ29" s="8">
        <v>905909</v>
      </c>
      <c r="AK29" s="8">
        <v>133631</v>
      </c>
      <c r="AL29" s="8">
        <v>3152</v>
      </c>
      <c r="AM29" s="8">
        <v>6618</v>
      </c>
      <c r="AN29" s="8">
        <v>19310</v>
      </c>
      <c r="AO29" s="8">
        <v>1744</v>
      </c>
      <c r="AP29" s="8">
        <v>7250</v>
      </c>
      <c r="AQ29" s="8">
        <v>21781</v>
      </c>
      <c r="AR29" s="8">
        <v>46239</v>
      </c>
      <c r="AS29" s="8">
        <v>1435</v>
      </c>
      <c r="AT29" s="8">
        <v>8</v>
      </c>
      <c r="AU29" s="8">
        <v>9816</v>
      </c>
      <c r="AV29" s="8">
        <v>2628</v>
      </c>
      <c r="AW29" s="8">
        <v>108597</v>
      </c>
      <c r="AX29" s="8">
        <v>3424</v>
      </c>
      <c r="AY29" s="8">
        <v>111</v>
      </c>
      <c r="AZ29" s="8">
        <v>59361</v>
      </c>
    </row>
    <row r="30" spans="1:52" ht="15" customHeight="1">
      <c r="A30" s="7" t="s">
        <v>138</v>
      </c>
      <c r="B30" s="8">
        <v>412</v>
      </c>
      <c r="C30" s="8">
        <v>347</v>
      </c>
      <c r="D30" s="8">
        <v>16</v>
      </c>
      <c r="E30" s="8">
        <v>813</v>
      </c>
      <c r="F30" s="8">
        <v>24988</v>
      </c>
      <c r="G30" s="8">
        <v>2229</v>
      </c>
      <c r="H30" s="8">
        <v>18</v>
      </c>
      <c r="I30" s="8">
        <v>8752</v>
      </c>
      <c r="J30" s="8">
        <v>1526</v>
      </c>
      <c r="K30" s="8">
        <v>138995</v>
      </c>
      <c r="L30" s="8">
        <v>1748</v>
      </c>
      <c r="M30" s="8">
        <v>178417</v>
      </c>
      <c r="N30" s="8">
        <v>1656</v>
      </c>
      <c r="O30" s="8">
        <v>8030</v>
      </c>
      <c r="P30" s="8">
        <v>2321</v>
      </c>
      <c r="Q30" s="8">
        <v>2193</v>
      </c>
      <c r="R30" s="8">
        <v>766</v>
      </c>
      <c r="S30" s="8">
        <v>1618</v>
      </c>
      <c r="T30" s="8">
        <v>647</v>
      </c>
      <c r="U30" s="8">
        <v>0</v>
      </c>
      <c r="V30" s="8">
        <v>902</v>
      </c>
      <c r="W30" s="8">
        <v>997</v>
      </c>
      <c r="X30" s="8">
        <v>18843</v>
      </c>
      <c r="Y30" s="8">
        <v>16637</v>
      </c>
      <c r="Z30" s="8">
        <v>6742</v>
      </c>
      <c r="AA30" s="8">
        <v>822</v>
      </c>
      <c r="AB30" s="8">
        <v>915</v>
      </c>
      <c r="AC30" s="8">
        <v>37595</v>
      </c>
      <c r="AD30" s="8">
        <v>119</v>
      </c>
      <c r="AE30" s="8">
        <v>0</v>
      </c>
      <c r="AF30" s="8">
        <v>386</v>
      </c>
      <c r="AG30" s="8">
        <v>20801</v>
      </c>
      <c r="AH30" s="8">
        <v>2217</v>
      </c>
      <c r="AI30" s="8">
        <v>0</v>
      </c>
      <c r="AJ30" s="8">
        <v>63272</v>
      </c>
      <c r="AK30" s="8">
        <v>10157</v>
      </c>
      <c r="AL30" s="8">
        <v>2285</v>
      </c>
      <c r="AM30" s="8">
        <v>1343</v>
      </c>
      <c r="AN30" s="8">
        <v>801</v>
      </c>
      <c r="AO30" s="8">
        <v>401</v>
      </c>
      <c r="AP30" s="8">
        <v>1026</v>
      </c>
      <c r="AQ30" s="8">
        <v>1294</v>
      </c>
      <c r="AR30" s="8">
        <v>2222</v>
      </c>
      <c r="AS30" s="8">
        <v>0</v>
      </c>
      <c r="AT30" s="8">
        <v>0</v>
      </c>
      <c r="AU30" s="8">
        <v>730</v>
      </c>
      <c r="AV30" s="8">
        <v>74</v>
      </c>
      <c r="AW30" s="8">
        <v>6218</v>
      </c>
      <c r="AX30" s="8">
        <v>490</v>
      </c>
      <c r="AY30" s="8">
        <v>0</v>
      </c>
      <c r="AZ30" s="8">
        <v>4209</v>
      </c>
    </row>
    <row r="31" spans="1:52" ht="15" customHeight="1">
      <c r="A31" s="7" t="s">
        <v>139</v>
      </c>
      <c r="B31" s="8">
        <v>531</v>
      </c>
      <c r="C31" s="8">
        <v>1392</v>
      </c>
      <c r="D31" s="8">
        <v>466</v>
      </c>
      <c r="E31" s="8">
        <v>2880</v>
      </c>
      <c r="F31" s="8">
        <v>49381</v>
      </c>
      <c r="G31" s="8">
        <v>18893</v>
      </c>
      <c r="H31" s="8">
        <v>142</v>
      </c>
      <c r="I31" s="8">
        <v>59911</v>
      </c>
      <c r="J31" s="8">
        <v>5144</v>
      </c>
      <c r="K31" s="8">
        <v>228479</v>
      </c>
      <c r="L31" s="8">
        <v>2713</v>
      </c>
      <c r="M31" s="8">
        <v>475935</v>
      </c>
      <c r="N31" s="8">
        <v>6589</v>
      </c>
      <c r="O31" s="8">
        <v>10756</v>
      </c>
      <c r="P31" s="8">
        <v>15129</v>
      </c>
      <c r="Q31" s="8">
        <v>4226</v>
      </c>
      <c r="R31" s="8">
        <v>1271</v>
      </c>
      <c r="S31" s="8">
        <v>8328</v>
      </c>
      <c r="T31" s="8">
        <v>2552</v>
      </c>
      <c r="U31" s="8">
        <v>2</v>
      </c>
      <c r="V31" s="8">
        <v>1151</v>
      </c>
      <c r="W31" s="8">
        <v>6198</v>
      </c>
      <c r="X31" s="8">
        <v>104472</v>
      </c>
      <c r="Y31" s="8">
        <v>94855</v>
      </c>
      <c r="Z31" s="8">
        <v>19892</v>
      </c>
      <c r="AA31" s="8">
        <v>4590</v>
      </c>
      <c r="AB31" s="8">
        <v>2024</v>
      </c>
      <c r="AC31" s="8">
        <v>161841</v>
      </c>
      <c r="AD31" s="8">
        <v>374</v>
      </c>
      <c r="AE31" s="8">
        <v>0</v>
      </c>
      <c r="AF31" s="8">
        <v>5774</v>
      </c>
      <c r="AG31" s="8">
        <v>76708</v>
      </c>
      <c r="AH31" s="8">
        <v>7444</v>
      </c>
      <c r="AI31" s="8">
        <v>1</v>
      </c>
      <c r="AJ31" s="8">
        <v>175234</v>
      </c>
      <c r="AK31" s="8">
        <v>53604</v>
      </c>
      <c r="AL31" s="8">
        <v>3210</v>
      </c>
      <c r="AM31" s="8">
        <v>3502</v>
      </c>
      <c r="AN31" s="8">
        <v>7470</v>
      </c>
      <c r="AO31" s="8">
        <v>2042</v>
      </c>
      <c r="AP31" s="8">
        <v>1026</v>
      </c>
      <c r="AQ31" s="8">
        <v>8132</v>
      </c>
      <c r="AR31" s="8">
        <v>9818</v>
      </c>
      <c r="AS31" s="8">
        <v>0</v>
      </c>
      <c r="AT31" s="8">
        <v>0</v>
      </c>
      <c r="AU31" s="8">
        <v>3566</v>
      </c>
      <c r="AV31" s="8">
        <v>1133</v>
      </c>
      <c r="AW31" s="8">
        <v>41058</v>
      </c>
      <c r="AX31" s="8">
        <v>876</v>
      </c>
      <c r="AY31" s="8">
        <v>1</v>
      </c>
      <c r="AZ31" s="8">
        <v>14581</v>
      </c>
    </row>
    <row r="32" spans="1:52" ht="15" customHeight="1">
      <c r="A32" s="7" t="s">
        <v>140</v>
      </c>
      <c r="B32" s="8">
        <v>119</v>
      </c>
      <c r="C32" s="8">
        <v>1045</v>
      </c>
      <c r="D32" s="8">
        <v>450</v>
      </c>
      <c r="E32" s="8">
        <v>2067</v>
      </c>
      <c r="F32" s="8">
        <v>24393</v>
      </c>
      <c r="G32" s="8">
        <v>16664</v>
      </c>
      <c r="H32" s="8">
        <v>124</v>
      </c>
      <c r="I32" s="8">
        <v>51159</v>
      </c>
      <c r="J32" s="8">
        <v>3618</v>
      </c>
      <c r="K32" s="8">
        <v>89484</v>
      </c>
      <c r="L32" s="8">
        <v>965</v>
      </c>
      <c r="M32" s="8">
        <v>297518</v>
      </c>
      <c r="N32" s="8">
        <v>4933</v>
      </c>
      <c r="O32" s="8">
        <v>2726</v>
      </c>
      <c r="P32" s="8">
        <v>12808</v>
      </c>
      <c r="Q32" s="8">
        <v>2033</v>
      </c>
      <c r="R32" s="8">
        <v>505</v>
      </c>
      <c r="S32" s="8">
        <v>6710</v>
      </c>
      <c r="T32" s="8">
        <v>1905</v>
      </c>
      <c r="U32" s="8">
        <v>2</v>
      </c>
      <c r="V32" s="8">
        <v>249</v>
      </c>
      <c r="W32" s="8">
        <v>5201</v>
      </c>
      <c r="X32" s="8">
        <v>85629</v>
      </c>
      <c r="Y32" s="8">
        <v>78218</v>
      </c>
      <c r="Z32" s="8">
        <v>13150</v>
      </c>
      <c r="AA32" s="8">
        <v>3768</v>
      </c>
      <c r="AB32" s="8">
        <v>1109</v>
      </c>
      <c r="AC32" s="8">
        <v>124246</v>
      </c>
      <c r="AD32" s="8">
        <v>255</v>
      </c>
      <c r="AE32" s="8">
        <v>0</v>
      </c>
      <c r="AF32" s="8">
        <v>5388</v>
      </c>
      <c r="AG32" s="8">
        <v>55907</v>
      </c>
      <c r="AH32" s="8">
        <v>5227</v>
      </c>
      <c r="AI32" s="8">
        <v>1</v>
      </c>
      <c r="AJ32" s="8">
        <v>111962</v>
      </c>
      <c r="AK32" s="8">
        <v>43447</v>
      </c>
      <c r="AL32" s="8">
        <v>925</v>
      </c>
      <c r="AM32" s="8">
        <v>2159</v>
      </c>
      <c r="AN32" s="8">
        <v>6669</v>
      </c>
      <c r="AO32" s="8">
        <v>1641</v>
      </c>
      <c r="AP32" s="8">
        <v>0</v>
      </c>
      <c r="AQ32" s="8">
        <v>6838</v>
      </c>
      <c r="AR32" s="8">
        <v>7596</v>
      </c>
      <c r="AS32" s="8">
        <v>0</v>
      </c>
      <c r="AT32" s="8">
        <v>0</v>
      </c>
      <c r="AU32" s="8">
        <v>2836</v>
      </c>
      <c r="AV32" s="8">
        <v>1059</v>
      </c>
      <c r="AW32" s="8">
        <v>34840</v>
      </c>
      <c r="AX32" s="8">
        <v>386</v>
      </c>
      <c r="AY32" s="8">
        <v>1</v>
      </c>
      <c r="AZ32" s="8">
        <v>10372</v>
      </c>
    </row>
    <row r="33" spans="1:52" ht="15" customHeight="1">
      <c r="A33" s="7" t="s">
        <v>362</v>
      </c>
      <c r="B33" s="8">
        <v>537</v>
      </c>
      <c r="C33" s="8">
        <v>992</v>
      </c>
      <c r="D33" s="8">
        <v>111</v>
      </c>
      <c r="E33" s="8">
        <v>0</v>
      </c>
      <c r="F33" s="8">
        <v>120652</v>
      </c>
      <c r="G33" s="8">
        <v>0</v>
      </c>
      <c r="H33" s="8">
        <v>4324</v>
      </c>
      <c r="I33" s="8">
        <v>68889</v>
      </c>
      <c r="J33" s="8">
        <v>18075</v>
      </c>
      <c r="K33" s="8">
        <v>867516</v>
      </c>
      <c r="L33" s="8">
        <v>17648</v>
      </c>
      <c r="M33" s="8">
        <v>313938</v>
      </c>
      <c r="N33" s="8">
        <v>2073</v>
      </c>
      <c r="O33" s="8">
        <v>53</v>
      </c>
      <c r="P33" s="8">
        <v>67558</v>
      </c>
      <c r="Q33" s="8">
        <v>291</v>
      </c>
      <c r="R33" s="8">
        <v>2265</v>
      </c>
      <c r="S33" s="8">
        <v>55019</v>
      </c>
      <c r="T33" s="8">
        <v>2037</v>
      </c>
      <c r="U33" s="8">
        <v>0</v>
      </c>
      <c r="V33" s="8">
        <v>0</v>
      </c>
      <c r="W33" s="8">
        <v>1320</v>
      </c>
      <c r="X33" s="8">
        <v>185935</v>
      </c>
      <c r="Y33" s="8">
        <v>184102</v>
      </c>
      <c r="Z33" s="8">
        <v>4489</v>
      </c>
      <c r="AA33" s="8">
        <v>7344</v>
      </c>
      <c r="AB33" s="8">
        <v>0</v>
      </c>
      <c r="AC33" s="8">
        <v>301948</v>
      </c>
      <c r="AD33" s="8">
        <v>8845</v>
      </c>
      <c r="AE33" s="8">
        <v>351</v>
      </c>
      <c r="AF33" s="8">
        <v>11184</v>
      </c>
      <c r="AG33" s="8">
        <v>189535</v>
      </c>
      <c r="AH33" s="8">
        <v>7470</v>
      </c>
      <c r="AI33" s="8">
        <v>0</v>
      </c>
      <c r="AJ33" s="8">
        <v>703913</v>
      </c>
      <c r="AK33" s="8">
        <v>109656</v>
      </c>
      <c r="AL33" s="8">
        <v>65</v>
      </c>
      <c r="AM33" s="8">
        <v>3046</v>
      </c>
      <c r="AN33" s="8">
        <v>10834</v>
      </c>
      <c r="AO33" s="8">
        <v>92</v>
      </c>
      <c r="AP33" s="8">
        <v>169</v>
      </c>
      <c r="AQ33" s="8">
        <v>0</v>
      </c>
      <c r="AR33" s="8">
        <v>29558</v>
      </c>
      <c r="AS33" s="8">
        <v>1283</v>
      </c>
      <c r="AT33" s="8">
        <v>0</v>
      </c>
      <c r="AU33" s="8">
        <v>7971</v>
      </c>
      <c r="AV33" s="8">
        <v>1769</v>
      </c>
      <c r="AW33" s="8">
        <v>77108</v>
      </c>
      <c r="AX33" s="8">
        <v>2698</v>
      </c>
      <c r="AY33" s="8">
        <v>19</v>
      </c>
      <c r="AZ33" s="8">
        <v>44040</v>
      </c>
    </row>
    <row r="34" spans="1:52" ht="15" customHeight="1">
      <c r="A34" s="7" t="s">
        <v>142</v>
      </c>
      <c r="B34" s="8">
        <v>548</v>
      </c>
      <c r="C34" s="8">
        <v>1306</v>
      </c>
      <c r="D34" s="8">
        <v>127</v>
      </c>
      <c r="E34" s="8">
        <v>0</v>
      </c>
      <c r="F34" s="8">
        <v>145695</v>
      </c>
      <c r="G34" s="8">
        <v>0</v>
      </c>
      <c r="H34" s="8">
        <v>6255</v>
      </c>
      <c r="I34" s="8">
        <v>91757</v>
      </c>
      <c r="J34" s="8">
        <v>21682</v>
      </c>
      <c r="K34" s="8">
        <v>1164010</v>
      </c>
      <c r="L34" s="8">
        <v>21678</v>
      </c>
      <c r="M34" s="8">
        <v>592955</v>
      </c>
      <c r="N34" s="8">
        <v>2428</v>
      </c>
      <c r="O34" s="8">
        <v>56</v>
      </c>
      <c r="P34" s="8">
        <v>79349</v>
      </c>
      <c r="Q34" s="8">
        <v>562</v>
      </c>
      <c r="R34" s="8">
        <v>3255</v>
      </c>
      <c r="S34" s="8">
        <v>68510</v>
      </c>
      <c r="T34" s="8">
        <v>2911</v>
      </c>
      <c r="U34" s="8">
        <v>0</v>
      </c>
      <c r="V34" s="8">
        <v>0</v>
      </c>
      <c r="W34" s="8">
        <v>1603</v>
      </c>
      <c r="X34" s="8">
        <v>296802</v>
      </c>
      <c r="Y34" s="8">
        <v>294476</v>
      </c>
      <c r="Z34" s="8">
        <v>5232</v>
      </c>
      <c r="AA34" s="8">
        <v>7944</v>
      </c>
      <c r="AB34" s="8">
        <v>0</v>
      </c>
      <c r="AC34" s="8">
        <v>405722</v>
      </c>
      <c r="AD34" s="8">
        <v>8928</v>
      </c>
      <c r="AE34" s="8">
        <v>429</v>
      </c>
      <c r="AF34" s="8">
        <v>13408</v>
      </c>
      <c r="AG34" s="8">
        <v>222774</v>
      </c>
      <c r="AH34" s="8">
        <v>8002</v>
      </c>
      <c r="AI34" s="8">
        <v>0</v>
      </c>
      <c r="AJ34" s="8">
        <v>972684</v>
      </c>
      <c r="AK34" s="8">
        <v>175348</v>
      </c>
      <c r="AL34" s="8">
        <v>1642</v>
      </c>
      <c r="AM34" s="8">
        <v>3466</v>
      </c>
      <c r="AN34" s="8">
        <v>18510</v>
      </c>
      <c r="AO34" s="8">
        <v>289</v>
      </c>
      <c r="AP34" s="8">
        <v>270</v>
      </c>
      <c r="AQ34" s="8">
        <v>0</v>
      </c>
      <c r="AR34" s="8">
        <v>38270</v>
      </c>
      <c r="AS34" s="8">
        <v>2085</v>
      </c>
      <c r="AT34" s="8">
        <v>0</v>
      </c>
      <c r="AU34" s="8">
        <v>8963</v>
      </c>
      <c r="AV34" s="8">
        <v>2108</v>
      </c>
      <c r="AW34" s="8">
        <v>106309</v>
      </c>
      <c r="AX34" s="8">
        <v>2776</v>
      </c>
      <c r="AY34" s="8">
        <v>28</v>
      </c>
      <c r="AZ34" s="8">
        <v>67965</v>
      </c>
    </row>
    <row r="35" spans="1:52" ht="15" customHeight="1">
      <c r="A35" s="7" t="s">
        <v>143</v>
      </c>
      <c r="B35" s="8">
        <v>11</v>
      </c>
      <c r="C35" s="8">
        <v>314</v>
      </c>
      <c r="D35" s="8">
        <v>16</v>
      </c>
      <c r="E35" s="8">
        <v>0</v>
      </c>
      <c r="F35" s="8">
        <v>25043</v>
      </c>
      <c r="G35" s="8">
        <v>0</v>
      </c>
      <c r="H35" s="8">
        <v>1931</v>
      </c>
      <c r="I35" s="8">
        <v>22868</v>
      </c>
      <c r="J35" s="8">
        <v>3607</v>
      </c>
      <c r="K35" s="8">
        <v>296494</v>
      </c>
      <c r="L35" s="8">
        <v>4030</v>
      </c>
      <c r="M35" s="8">
        <v>279017</v>
      </c>
      <c r="N35" s="8">
        <v>355</v>
      </c>
      <c r="O35" s="8">
        <v>3</v>
      </c>
      <c r="P35" s="8">
        <v>11791</v>
      </c>
      <c r="Q35" s="8">
        <v>271</v>
      </c>
      <c r="R35" s="8">
        <v>990</v>
      </c>
      <c r="S35" s="8">
        <v>13491</v>
      </c>
      <c r="T35" s="8">
        <v>874</v>
      </c>
      <c r="U35" s="8">
        <v>0</v>
      </c>
      <c r="V35" s="8">
        <v>0</v>
      </c>
      <c r="W35" s="8">
        <v>283</v>
      </c>
      <c r="X35" s="8">
        <v>110867</v>
      </c>
      <c r="Y35" s="8">
        <v>110374</v>
      </c>
      <c r="Z35" s="8">
        <v>743</v>
      </c>
      <c r="AA35" s="8">
        <v>600</v>
      </c>
      <c r="AB35" s="8">
        <v>0</v>
      </c>
      <c r="AC35" s="8">
        <v>103774</v>
      </c>
      <c r="AD35" s="8">
        <v>83</v>
      </c>
      <c r="AE35" s="8">
        <v>78</v>
      </c>
      <c r="AF35" s="8">
        <v>2224</v>
      </c>
      <c r="AG35" s="8">
        <v>33239</v>
      </c>
      <c r="AH35" s="8">
        <v>532</v>
      </c>
      <c r="AI35" s="8">
        <v>0</v>
      </c>
      <c r="AJ35" s="8">
        <v>268771</v>
      </c>
      <c r="AK35" s="8">
        <v>65692</v>
      </c>
      <c r="AL35" s="8">
        <v>1577</v>
      </c>
      <c r="AM35" s="8">
        <v>420</v>
      </c>
      <c r="AN35" s="8">
        <v>7676</v>
      </c>
      <c r="AO35" s="8">
        <v>197</v>
      </c>
      <c r="AP35" s="8">
        <v>101</v>
      </c>
      <c r="AQ35" s="8">
        <v>0</v>
      </c>
      <c r="AR35" s="8">
        <v>8712</v>
      </c>
      <c r="AS35" s="8">
        <v>802</v>
      </c>
      <c r="AT35" s="8">
        <v>0</v>
      </c>
      <c r="AU35" s="8">
        <v>992</v>
      </c>
      <c r="AV35" s="8">
        <v>339</v>
      </c>
      <c r="AW35" s="8">
        <v>29201</v>
      </c>
      <c r="AX35" s="8">
        <v>78</v>
      </c>
      <c r="AY35" s="8">
        <v>9</v>
      </c>
      <c r="AZ35" s="8">
        <v>23925</v>
      </c>
    </row>
    <row r="36" spans="1:52" ht="15" customHeight="1">
      <c r="A36" s="7" t="s">
        <v>144</v>
      </c>
      <c r="B36" s="8">
        <v>153</v>
      </c>
      <c r="C36" s="8">
        <v>796</v>
      </c>
      <c r="D36" s="8">
        <v>323</v>
      </c>
      <c r="E36" s="8">
        <v>2553</v>
      </c>
      <c r="F36" s="8">
        <v>21205</v>
      </c>
      <c r="G36" s="8">
        <v>31044</v>
      </c>
      <c r="H36" s="8">
        <v>356</v>
      </c>
      <c r="I36" s="8">
        <v>9952</v>
      </c>
      <c r="J36" s="8">
        <v>4224</v>
      </c>
      <c r="K36" s="8">
        <v>307764</v>
      </c>
      <c r="L36" s="8">
        <v>3460</v>
      </c>
      <c r="M36" s="8">
        <v>108576</v>
      </c>
      <c r="N36" s="8">
        <v>2551</v>
      </c>
      <c r="O36" s="8">
        <v>307</v>
      </c>
      <c r="P36" s="8">
        <v>12912</v>
      </c>
      <c r="Q36" s="8">
        <v>1254</v>
      </c>
      <c r="R36" s="8">
        <v>867</v>
      </c>
      <c r="S36" s="8">
        <v>4481</v>
      </c>
      <c r="T36" s="8">
        <v>1214</v>
      </c>
      <c r="U36" s="8">
        <v>48</v>
      </c>
      <c r="V36" s="8">
        <v>646</v>
      </c>
      <c r="W36" s="8">
        <v>9209</v>
      </c>
      <c r="X36" s="8">
        <v>108571</v>
      </c>
      <c r="Y36" s="8">
        <v>98101</v>
      </c>
      <c r="Z36" s="8">
        <v>28162</v>
      </c>
      <c r="AA36" s="8">
        <v>2206</v>
      </c>
      <c r="AB36" s="8">
        <v>2456</v>
      </c>
      <c r="AC36" s="8">
        <v>96786</v>
      </c>
      <c r="AD36" s="8">
        <v>1021</v>
      </c>
      <c r="AE36" s="8">
        <v>364</v>
      </c>
      <c r="AF36" s="8">
        <v>1577</v>
      </c>
      <c r="AG36" s="8">
        <v>37987</v>
      </c>
      <c r="AH36" s="8">
        <v>3800</v>
      </c>
      <c r="AI36" s="8">
        <v>0</v>
      </c>
      <c r="AJ36" s="8">
        <v>138724</v>
      </c>
      <c r="AK36" s="8">
        <v>13818</v>
      </c>
      <c r="AL36" s="8">
        <v>802</v>
      </c>
      <c r="AM36" s="8">
        <v>2229</v>
      </c>
      <c r="AN36" s="8">
        <v>7675</v>
      </c>
      <c r="AO36" s="8">
        <v>1251</v>
      </c>
      <c r="AP36" s="8">
        <v>6055</v>
      </c>
      <c r="AQ36" s="8">
        <v>20487</v>
      </c>
      <c r="AR36" s="8">
        <v>14459</v>
      </c>
      <c r="AS36" s="8">
        <v>152</v>
      </c>
      <c r="AT36" s="8">
        <v>8</v>
      </c>
      <c r="AU36" s="8">
        <v>1115</v>
      </c>
      <c r="AV36" s="8">
        <v>785</v>
      </c>
      <c r="AW36" s="8">
        <v>25271</v>
      </c>
      <c r="AX36" s="8">
        <v>236</v>
      </c>
      <c r="AY36" s="8">
        <v>92</v>
      </c>
      <c r="AZ36" s="8">
        <v>11112</v>
      </c>
    </row>
    <row r="37" spans="1:52" ht="15" customHeight="1">
      <c r="A37" s="7" t="s">
        <v>145</v>
      </c>
      <c r="B37" s="8">
        <v>170</v>
      </c>
      <c r="C37" s="8">
        <v>1539</v>
      </c>
      <c r="D37" s="8">
        <v>534</v>
      </c>
      <c r="E37" s="8">
        <v>6574</v>
      </c>
      <c r="F37" s="8">
        <v>80016</v>
      </c>
      <c r="G37" s="8">
        <v>63908</v>
      </c>
      <c r="H37" s="8">
        <v>890</v>
      </c>
      <c r="I37" s="8">
        <v>57858</v>
      </c>
      <c r="J37" s="8">
        <v>19291</v>
      </c>
      <c r="K37" s="8">
        <v>896576</v>
      </c>
      <c r="L37" s="8">
        <v>13326</v>
      </c>
      <c r="M37" s="8">
        <v>435740</v>
      </c>
      <c r="N37" s="8">
        <v>6868</v>
      </c>
      <c r="O37" s="8">
        <v>358</v>
      </c>
      <c r="P37" s="8">
        <v>58795</v>
      </c>
      <c r="Q37" s="8">
        <v>2671</v>
      </c>
      <c r="R37" s="8">
        <v>4538</v>
      </c>
      <c r="S37" s="8">
        <v>24510</v>
      </c>
      <c r="T37" s="8">
        <v>5516</v>
      </c>
      <c r="U37" s="8">
        <v>137</v>
      </c>
      <c r="V37" s="8">
        <v>914</v>
      </c>
      <c r="W37" s="8">
        <v>35852</v>
      </c>
      <c r="X37" s="8">
        <v>319631</v>
      </c>
      <c r="Y37" s="8">
        <v>280296</v>
      </c>
      <c r="Z37" s="8">
        <v>46643</v>
      </c>
      <c r="AA37" s="8">
        <v>3919</v>
      </c>
      <c r="AB37" s="8">
        <v>6796</v>
      </c>
      <c r="AC37" s="8">
        <v>464056</v>
      </c>
      <c r="AD37" s="8">
        <v>1206</v>
      </c>
      <c r="AE37" s="8">
        <v>816</v>
      </c>
      <c r="AF37" s="8">
        <v>7494</v>
      </c>
      <c r="AG37" s="8">
        <v>144571</v>
      </c>
      <c r="AH37" s="8">
        <v>7799</v>
      </c>
      <c r="AI37" s="8">
        <v>0</v>
      </c>
      <c r="AJ37" s="8">
        <v>605282</v>
      </c>
      <c r="AK37" s="8">
        <v>89257</v>
      </c>
      <c r="AL37" s="8">
        <v>7929</v>
      </c>
      <c r="AM37" s="8">
        <v>6483</v>
      </c>
      <c r="AN37" s="8">
        <v>8613</v>
      </c>
      <c r="AO37" s="8">
        <v>4960</v>
      </c>
      <c r="AP37" s="8">
        <v>10320</v>
      </c>
      <c r="AQ37" s="8">
        <v>34675</v>
      </c>
      <c r="AR37" s="8">
        <v>24844</v>
      </c>
      <c r="AS37" s="8">
        <v>2784</v>
      </c>
      <c r="AT37" s="8">
        <v>23</v>
      </c>
      <c r="AU37" s="8">
        <v>5183</v>
      </c>
      <c r="AV37" s="8">
        <v>1921</v>
      </c>
      <c r="AW37" s="8">
        <v>84254</v>
      </c>
      <c r="AX37" s="8">
        <v>374</v>
      </c>
      <c r="AY37" s="8">
        <v>147</v>
      </c>
      <c r="AZ37" s="8">
        <v>71965</v>
      </c>
    </row>
    <row r="38" spans="1:52" ht="15" customHeight="1">
      <c r="A38" s="7" t="s">
        <v>146</v>
      </c>
      <c r="B38" s="8">
        <v>17</v>
      </c>
      <c r="C38" s="8">
        <v>743</v>
      </c>
      <c r="D38" s="8">
        <v>211</v>
      </c>
      <c r="E38" s="8">
        <v>4021</v>
      </c>
      <c r="F38" s="8">
        <v>58811</v>
      </c>
      <c r="G38" s="8">
        <v>32864</v>
      </c>
      <c r="H38" s="8">
        <v>534</v>
      </c>
      <c r="I38" s="8">
        <v>47906</v>
      </c>
      <c r="J38" s="8">
        <v>15067</v>
      </c>
      <c r="K38" s="8">
        <v>588812</v>
      </c>
      <c r="L38" s="8">
        <v>9866</v>
      </c>
      <c r="M38" s="8">
        <v>327164</v>
      </c>
      <c r="N38" s="8">
        <v>4317</v>
      </c>
      <c r="O38" s="8">
        <v>51</v>
      </c>
      <c r="P38" s="8">
        <v>45883</v>
      </c>
      <c r="Q38" s="8">
        <v>1417</v>
      </c>
      <c r="R38" s="8">
        <v>3671</v>
      </c>
      <c r="S38" s="8">
        <v>20029</v>
      </c>
      <c r="T38" s="8">
        <v>4302</v>
      </c>
      <c r="U38" s="8">
        <v>89</v>
      </c>
      <c r="V38" s="8">
        <v>268</v>
      </c>
      <c r="W38" s="8">
        <v>26643</v>
      </c>
      <c r="X38" s="8">
        <v>211060</v>
      </c>
      <c r="Y38" s="8">
        <v>182195</v>
      </c>
      <c r="Z38" s="8">
        <v>18481</v>
      </c>
      <c r="AA38" s="8">
        <v>1713</v>
      </c>
      <c r="AB38" s="8">
        <v>4340</v>
      </c>
      <c r="AC38" s="8">
        <v>367270</v>
      </c>
      <c r="AD38" s="8">
        <v>185</v>
      </c>
      <c r="AE38" s="8">
        <v>452</v>
      </c>
      <c r="AF38" s="8">
        <v>5917</v>
      </c>
      <c r="AG38" s="8">
        <v>106584</v>
      </c>
      <c r="AH38" s="8">
        <v>3999</v>
      </c>
      <c r="AI38" s="8">
        <v>0</v>
      </c>
      <c r="AJ38" s="8">
        <v>466558</v>
      </c>
      <c r="AK38" s="8">
        <v>75439</v>
      </c>
      <c r="AL38" s="8">
        <v>7127</v>
      </c>
      <c r="AM38" s="8">
        <v>4254</v>
      </c>
      <c r="AN38" s="8">
        <v>938</v>
      </c>
      <c r="AO38" s="8">
        <v>3709</v>
      </c>
      <c r="AP38" s="8">
        <v>4265</v>
      </c>
      <c r="AQ38" s="8">
        <v>14188</v>
      </c>
      <c r="AR38" s="8">
        <v>10385</v>
      </c>
      <c r="AS38" s="8">
        <v>2632</v>
      </c>
      <c r="AT38" s="8">
        <v>15</v>
      </c>
      <c r="AU38" s="8">
        <v>4068</v>
      </c>
      <c r="AV38" s="8">
        <v>1136</v>
      </c>
      <c r="AW38" s="8">
        <v>58983</v>
      </c>
      <c r="AX38" s="8">
        <v>138</v>
      </c>
      <c r="AY38" s="8">
        <v>55</v>
      </c>
      <c r="AZ38" s="8">
        <v>60853</v>
      </c>
    </row>
    <row r="39" spans="1:52" ht="15" customHeight="1">
      <c r="A39" s="7" t="s">
        <v>147</v>
      </c>
      <c r="B39" s="8">
        <v>5786</v>
      </c>
      <c r="C39" s="8">
        <v>5722</v>
      </c>
      <c r="D39" s="8">
        <v>1260</v>
      </c>
      <c r="E39" s="8">
        <v>14611</v>
      </c>
      <c r="F39" s="8">
        <v>209471</v>
      </c>
      <c r="G39" s="8">
        <v>59731</v>
      </c>
      <c r="H39" s="8">
        <v>10663</v>
      </c>
      <c r="I39" s="8">
        <v>77522</v>
      </c>
      <c r="J39" s="8">
        <v>34615</v>
      </c>
      <c r="K39" s="8">
        <v>2956320</v>
      </c>
      <c r="L39" s="8">
        <v>355926</v>
      </c>
      <c r="M39" s="8">
        <v>1759817</v>
      </c>
      <c r="N39" s="8">
        <v>97611</v>
      </c>
      <c r="O39" s="8">
        <v>3951</v>
      </c>
      <c r="P39" s="8">
        <v>223452</v>
      </c>
      <c r="Q39" s="8">
        <v>23052</v>
      </c>
      <c r="R39" s="8">
        <v>182192</v>
      </c>
      <c r="S39" s="8">
        <v>76474</v>
      </c>
      <c r="T39" s="8">
        <v>8877</v>
      </c>
      <c r="U39" s="8">
        <v>143231</v>
      </c>
      <c r="V39" s="8">
        <v>1060</v>
      </c>
      <c r="W39" s="8">
        <v>524123</v>
      </c>
      <c r="X39" s="8">
        <v>1160156</v>
      </c>
      <c r="Y39" s="8">
        <v>748767</v>
      </c>
      <c r="Z39" s="8">
        <v>321783</v>
      </c>
      <c r="AA39" s="8">
        <v>22410</v>
      </c>
      <c r="AB39" s="8">
        <v>340558</v>
      </c>
      <c r="AC39" s="8">
        <v>1325103</v>
      </c>
      <c r="AD39" s="8">
        <v>1292</v>
      </c>
      <c r="AE39" s="8">
        <v>12423</v>
      </c>
      <c r="AF39" s="8">
        <v>82656</v>
      </c>
      <c r="AG39" s="8">
        <v>223648</v>
      </c>
      <c r="AH39" s="8">
        <v>41073</v>
      </c>
      <c r="AI39" s="8">
        <v>1382</v>
      </c>
      <c r="AJ39" s="8">
        <v>4250848</v>
      </c>
      <c r="AK39" s="8">
        <v>395961</v>
      </c>
      <c r="AL39" s="8">
        <v>21496</v>
      </c>
      <c r="AM39" s="8">
        <v>19213</v>
      </c>
      <c r="AN39" s="8">
        <v>80242</v>
      </c>
      <c r="AO39" s="8">
        <v>31403</v>
      </c>
      <c r="AP39" s="8">
        <v>24848</v>
      </c>
      <c r="AQ39" s="8">
        <v>72510</v>
      </c>
      <c r="AR39" s="8">
        <v>59971</v>
      </c>
      <c r="AS39" s="8">
        <v>3351</v>
      </c>
      <c r="AT39" s="8">
        <v>169117</v>
      </c>
      <c r="AU39" s="8">
        <v>71493</v>
      </c>
      <c r="AV39" s="8">
        <v>47442</v>
      </c>
      <c r="AW39" s="8">
        <v>222322</v>
      </c>
      <c r="AX39" s="8">
        <v>1454</v>
      </c>
      <c r="AY39" s="8">
        <v>640</v>
      </c>
      <c r="AZ39" s="8">
        <v>233161</v>
      </c>
    </row>
    <row r="40" spans="1:52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</row>
    <row r="41" spans="1:52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17446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3076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</row>
    <row r="42" spans="1:52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38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2000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23984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465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7107</v>
      </c>
      <c r="Y43" s="8">
        <v>0</v>
      </c>
      <c r="Z43" s="8">
        <v>0</v>
      </c>
      <c r="AA43" s="8">
        <v>5800</v>
      </c>
      <c r="AB43" s="8">
        <v>0</v>
      </c>
      <c r="AC43" s="8">
        <v>0</v>
      </c>
      <c r="AD43" s="8">
        <v>0</v>
      </c>
      <c r="AE43" s="8">
        <v>0</v>
      </c>
      <c r="AF43" s="8">
        <v>5999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5374</v>
      </c>
      <c r="AR43" s="8">
        <v>880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511</v>
      </c>
    </row>
    <row r="44" spans="1:52" ht="15" customHeight="1">
      <c r="A44" s="7" t="s">
        <v>152</v>
      </c>
      <c r="B44" s="8">
        <v>1565</v>
      </c>
      <c r="C44" s="8">
        <v>3390</v>
      </c>
      <c r="D44" s="8">
        <v>124</v>
      </c>
      <c r="E44" s="8">
        <v>4173</v>
      </c>
      <c r="F44" s="8">
        <v>90135</v>
      </c>
      <c r="G44" s="8">
        <v>9131</v>
      </c>
      <c r="H44" s="8">
        <v>1025</v>
      </c>
      <c r="I44" s="8">
        <v>0</v>
      </c>
      <c r="J44" s="8">
        <v>8807</v>
      </c>
      <c r="K44" s="8">
        <v>809978</v>
      </c>
      <c r="L44" s="8">
        <v>38668</v>
      </c>
      <c r="M44" s="8">
        <v>520999</v>
      </c>
      <c r="N44" s="8">
        <v>25682</v>
      </c>
      <c r="O44" s="8">
        <v>19</v>
      </c>
      <c r="P44" s="8">
        <v>125517</v>
      </c>
      <c r="Q44" s="8">
        <v>12370</v>
      </c>
      <c r="R44" s="8">
        <v>143788</v>
      </c>
      <c r="S44" s="8">
        <v>25584</v>
      </c>
      <c r="T44" s="8">
        <v>3125</v>
      </c>
      <c r="U44" s="8">
        <v>2</v>
      </c>
      <c r="V44" s="8">
        <v>721</v>
      </c>
      <c r="W44" s="8">
        <v>39887</v>
      </c>
      <c r="X44" s="8">
        <v>256469</v>
      </c>
      <c r="Y44" s="8">
        <v>169734</v>
      </c>
      <c r="Z44" s="8">
        <v>261172</v>
      </c>
      <c r="AA44" s="8">
        <v>6593</v>
      </c>
      <c r="AB44" s="8">
        <v>15435</v>
      </c>
      <c r="AC44" s="8">
        <v>505631</v>
      </c>
      <c r="AD44" s="8">
        <v>141</v>
      </c>
      <c r="AE44" s="8">
        <v>10100</v>
      </c>
      <c r="AF44" s="8">
        <v>46156</v>
      </c>
      <c r="AG44" s="8">
        <v>123408</v>
      </c>
      <c r="AH44" s="8">
        <v>3367</v>
      </c>
      <c r="AI44" s="8">
        <v>48</v>
      </c>
      <c r="AJ44" s="8">
        <v>571656</v>
      </c>
      <c r="AK44" s="8">
        <v>273981</v>
      </c>
      <c r="AL44" s="8">
        <v>13608</v>
      </c>
      <c r="AM44" s="8">
        <v>6411</v>
      </c>
      <c r="AN44" s="8">
        <v>4446</v>
      </c>
      <c r="AO44" s="8">
        <v>4051</v>
      </c>
      <c r="AP44" s="8">
        <v>2787</v>
      </c>
      <c r="AQ44" s="8">
        <v>13480</v>
      </c>
      <c r="AR44" s="8">
        <v>30208</v>
      </c>
      <c r="AS44" s="8">
        <v>1161</v>
      </c>
      <c r="AT44" s="8">
        <v>0</v>
      </c>
      <c r="AU44" s="8">
        <v>24180</v>
      </c>
      <c r="AV44" s="8">
        <v>1258</v>
      </c>
      <c r="AW44" s="8">
        <v>145258</v>
      </c>
      <c r="AX44" s="8">
        <v>6</v>
      </c>
      <c r="AY44" s="8">
        <v>0</v>
      </c>
      <c r="AZ44" s="8">
        <v>128568</v>
      </c>
    </row>
    <row r="45" spans="1:52" ht="15" customHeight="1">
      <c r="A45" s="7" t="s">
        <v>153</v>
      </c>
      <c r="B45" s="8">
        <v>4221</v>
      </c>
      <c r="C45" s="8">
        <v>2332</v>
      </c>
      <c r="D45" s="8">
        <v>1136</v>
      </c>
      <c r="E45" s="8">
        <v>10438</v>
      </c>
      <c r="F45" s="8">
        <v>101890</v>
      </c>
      <c r="G45" s="8">
        <v>50600</v>
      </c>
      <c r="H45" s="8">
        <v>9638</v>
      </c>
      <c r="I45" s="8">
        <v>22864</v>
      </c>
      <c r="J45" s="8">
        <v>25808</v>
      </c>
      <c r="K45" s="8">
        <v>2122358</v>
      </c>
      <c r="L45" s="8">
        <v>317258</v>
      </c>
      <c r="M45" s="8">
        <v>1238818</v>
      </c>
      <c r="N45" s="8">
        <v>71929</v>
      </c>
      <c r="O45" s="8">
        <v>3932</v>
      </c>
      <c r="P45" s="8">
        <v>97935</v>
      </c>
      <c r="Q45" s="8">
        <v>10217</v>
      </c>
      <c r="R45" s="8">
        <v>38404</v>
      </c>
      <c r="S45" s="8">
        <v>50890</v>
      </c>
      <c r="T45" s="8">
        <v>5752</v>
      </c>
      <c r="U45" s="8">
        <v>143229</v>
      </c>
      <c r="V45" s="8">
        <v>339</v>
      </c>
      <c r="W45" s="8">
        <v>484236</v>
      </c>
      <c r="X45" s="8">
        <v>896580</v>
      </c>
      <c r="Y45" s="8">
        <v>579033</v>
      </c>
      <c r="Z45" s="8">
        <v>60611</v>
      </c>
      <c r="AA45" s="8">
        <v>6941</v>
      </c>
      <c r="AB45" s="8">
        <v>325123</v>
      </c>
      <c r="AC45" s="8">
        <v>819472</v>
      </c>
      <c r="AD45" s="8">
        <v>1151</v>
      </c>
      <c r="AE45" s="8">
        <v>2323</v>
      </c>
      <c r="AF45" s="8">
        <v>30501</v>
      </c>
      <c r="AG45" s="8">
        <v>100202</v>
      </c>
      <c r="AH45" s="8">
        <v>37706</v>
      </c>
      <c r="AI45" s="8">
        <v>1334</v>
      </c>
      <c r="AJ45" s="8">
        <v>3679192</v>
      </c>
      <c r="AK45" s="8">
        <v>121980</v>
      </c>
      <c r="AL45" s="8">
        <v>7888</v>
      </c>
      <c r="AM45" s="8">
        <v>10802</v>
      </c>
      <c r="AN45" s="8">
        <v>75796</v>
      </c>
      <c r="AO45" s="8">
        <v>27352</v>
      </c>
      <c r="AP45" s="8">
        <v>22061</v>
      </c>
      <c r="AQ45" s="8">
        <v>53656</v>
      </c>
      <c r="AR45" s="8">
        <v>28883</v>
      </c>
      <c r="AS45" s="8">
        <v>2190</v>
      </c>
      <c r="AT45" s="8">
        <v>169117</v>
      </c>
      <c r="AU45" s="8">
        <v>47313</v>
      </c>
      <c r="AV45" s="8">
        <v>46184</v>
      </c>
      <c r="AW45" s="8">
        <v>77064</v>
      </c>
      <c r="AX45" s="8">
        <v>1448</v>
      </c>
      <c r="AY45" s="8">
        <v>640</v>
      </c>
      <c r="AZ45" s="8">
        <v>104082</v>
      </c>
    </row>
    <row r="46" spans="1:52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54658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</row>
    <row r="47" spans="1:52" ht="15" customHeight="1">
      <c r="A47" s="5" t="s">
        <v>26</v>
      </c>
      <c r="B47" s="6">
        <v>122484</v>
      </c>
      <c r="C47" s="6">
        <v>155841</v>
      </c>
      <c r="D47" s="6">
        <v>103542</v>
      </c>
      <c r="E47" s="6">
        <v>100222</v>
      </c>
      <c r="F47" s="6">
        <v>5526331</v>
      </c>
      <c r="G47" s="6">
        <v>2079592</v>
      </c>
      <c r="H47" s="6">
        <v>469725</v>
      </c>
      <c r="I47" s="6">
        <v>2780363</v>
      </c>
      <c r="J47" s="6">
        <v>2259762</v>
      </c>
      <c r="K47" s="6">
        <v>58932034</v>
      </c>
      <c r="L47" s="6">
        <v>3018825</v>
      </c>
      <c r="M47" s="6">
        <v>37325294</v>
      </c>
      <c r="N47" s="6">
        <v>778777</v>
      </c>
      <c r="O47" s="6">
        <v>111421</v>
      </c>
      <c r="P47" s="6">
        <v>8306417</v>
      </c>
      <c r="Q47" s="6">
        <v>76414</v>
      </c>
      <c r="R47" s="6">
        <v>4263735</v>
      </c>
      <c r="S47" s="6">
        <v>3055903</v>
      </c>
      <c r="T47" s="6">
        <v>818053</v>
      </c>
      <c r="U47" s="6">
        <v>1209472</v>
      </c>
      <c r="V47" s="6">
        <v>9808</v>
      </c>
      <c r="W47" s="6">
        <v>6042130</v>
      </c>
      <c r="X47" s="6">
        <v>23537638</v>
      </c>
      <c r="Y47" s="6">
        <v>21794616</v>
      </c>
      <c r="Z47" s="6">
        <v>2737306</v>
      </c>
      <c r="AA47" s="6">
        <v>550349</v>
      </c>
      <c r="AB47" s="6">
        <v>1347371</v>
      </c>
      <c r="AC47" s="6">
        <v>24472231</v>
      </c>
      <c r="AD47" s="6">
        <v>183408</v>
      </c>
      <c r="AE47" s="6">
        <v>319812</v>
      </c>
      <c r="AF47" s="6">
        <v>649770</v>
      </c>
      <c r="AG47" s="6">
        <v>7041296</v>
      </c>
      <c r="AH47" s="6">
        <v>110589</v>
      </c>
      <c r="AI47" s="6">
        <v>84840</v>
      </c>
      <c r="AJ47" s="6">
        <v>65356914</v>
      </c>
      <c r="AK47" s="6">
        <v>9187121</v>
      </c>
      <c r="AL47" s="6">
        <v>377794</v>
      </c>
      <c r="AM47" s="6">
        <v>289297</v>
      </c>
      <c r="AN47" s="6">
        <v>7581545</v>
      </c>
      <c r="AO47" s="6">
        <v>120514</v>
      </c>
      <c r="AP47" s="6">
        <v>106825</v>
      </c>
      <c r="AQ47" s="6">
        <v>887030</v>
      </c>
      <c r="AR47" s="6">
        <v>1322515</v>
      </c>
      <c r="AS47" s="6">
        <v>497396</v>
      </c>
      <c r="AT47" s="6">
        <v>8219148</v>
      </c>
      <c r="AU47" s="6">
        <v>432577</v>
      </c>
      <c r="AV47" s="6">
        <v>1679846</v>
      </c>
      <c r="AW47" s="6">
        <v>10359442</v>
      </c>
      <c r="AX47" s="6">
        <v>269353</v>
      </c>
      <c r="AY47" s="6">
        <v>10906</v>
      </c>
      <c r="AZ47" s="6">
        <v>4414795</v>
      </c>
    </row>
    <row r="48" spans="1:52" ht="15" customHeight="1">
      <c r="A48" s="7" t="s">
        <v>155</v>
      </c>
      <c r="B48" s="8">
        <v>9195</v>
      </c>
      <c r="C48" s="8">
        <v>72502</v>
      </c>
      <c r="D48" s="8">
        <v>92162</v>
      </c>
      <c r="E48" s="8">
        <v>43877</v>
      </c>
      <c r="F48" s="8">
        <v>1219755</v>
      </c>
      <c r="G48" s="8">
        <v>708781</v>
      </c>
      <c r="H48" s="8">
        <v>433402</v>
      </c>
      <c r="I48" s="8">
        <v>975553</v>
      </c>
      <c r="J48" s="8">
        <v>1447901</v>
      </c>
      <c r="K48" s="8">
        <v>11395192</v>
      </c>
      <c r="L48" s="8">
        <v>129461</v>
      </c>
      <c r="M48" s="8">
        <v>6439077</v>
      </c>
      <c r="N48" s="8">
        <v>312805</v>
      </c>
      <c r="O48" s="8">
        <v>0</v>
      </c>
      <c r="P48" s="8">
        <v>1430475</v>
      </c>
      <c r="Q48" s="8">
        <v>27042</v>
      </c>
      <c r="R48" s="8">
        <v>1936479</v>
      </c>
      <c r="S48" s="8">
        <v>459629</v>
      </c>
      <c r="T48" s="8">
        <v>566667</v>
      </c>
      <c r="U48" s="8">
        <v>97857</v>
      </c>
      <c r="V48" s="8">
        <v>1760</v>
      </c>
      <c r="W48" s="8">
        <v>4164660</v>
      </c>
      <c r="X48" s="8">
        <v>6214660</v>
      </c>
      <c r="Y48" s="8">
        <v>5767941</v>
      </c>
      <c r="Z48" s="8">
        <v>401123</v>
      </c>
      <c r="AA48" s="8">
        <v>145489</v>
      </c>
      <c r="AB48" s="8">
        <v>41050</v>
      </c>
      <c r="AC48" s="8">
        <v>3934563</v>
      </c>
      <c r="AD48" s="8">
        <v>146580</v>
      </c>
      <c r="AE48" s="8">
        <v>288391</v>
      </c>
      <c r="AF48" s="8">
        <v>387336</v>
      </c>
      <c r="AG48" s="8">
        <v>117547</v>
      </c>
      <c r="AH48" s="8">
        <v>34920</v>
      </c>
      <c r="AI48" s="8">
        <v>81509</v>
      </c>
      <c r="AJ48" s="8">
        <v>10688804</v>
      </c>
      <c r="AK48" s="8">
        <v>4412197</v>
      </c>
      <c r="AL48" s="8">
        <v>330446</v>
      </c>
      <c r="AM48" s="8">
        <v>191960</v>
      </c>
      <c r="AN48" s="8">
        <v>2519278</v>
      </c>
      <c r="AO48" s="8">
        <v>41457</v>
      </c>
      <c r="AP48" s="8">
        <v>4163</v>
      </c>
      <c r="AQ48" s="8">
        <v>525486</v>
      </c>
      <c r="AR48" s="8">
        <v>59222</v>
      </c>
      <c r="AS48" s="8">
        <v>423436</v>
      </c>
      <c r="AT48" s="8">
        <v>310919</v>
      </c>
      <c r="AU48" s="8">
        <v>238214</v>
      </c>
      <c r="AV48" s="8">
        <v>1376313</v>
      </c>
      <c r="AW48" s="8">
        <v>940929</v>
      </c>
      <c r="AX48" s="8">
        <v>232400</v>
      </c>
      <c r="AY48" s="8">
        <v>3860</v>
      </c>
      <c r="AZ48" s="8">
        <v>1544512</v>
      </c>
    </row>
    <row r="49" spans="1:52" ht="15" customHeight="1">
      <c r="A49" s="7" t="s">
        <v>156</v>
      </c>
      <c r="B49" s="8">
        <v>0</v>
      </c>
      <c r="C49" s="8">
        <v>72502</v>
      </c>
      <c r="D49" s="8">
        <v>15417</v>
      </c>
      <c r="E49" s="8">
        <v>43877</v>
      </c>
      <c r="F49" s="8">
        <v>572392</v>
      </c>
      <c r="G49" s="8">
        <v>60381</v>
      </c>
      <c r="H49" s="8">
        <v>44</v>
      </c>
      <c r="I49" s="8">
        <v>157288</v>
      </c>
      <c r="J49" s="8">
        <v>34018</v>
      </c>
      <c r="K49" s="8">
        <v>429226</v>
      </c>
      <c r="L49" s="8">
        <v>3495</v>
      </c>
      <c r="M49" s="8">
        <v>339637</v>
      </c>
      <c r="N49" s="8">
        <v>1602</v>
      </c>
      <c r="O49" s="8">
        <v>0</v>
      </c>
      <c r="P49" s="8">
        <v>32656</v>
      </c>
      <c r="Q49" s="8">
        <v>2</v>
      </c>
      <c r="R49" s="8">
        <v>0</v>
      </c>
      <c r="S49" s="8">
        <v>16138</v>
      </c>
      <c r="T49" s="8">
        <v>9840</v>
      </c>
      <c r="U49" s="8">
        <v>0</v>
      </c>
      <c r="V49" s="8">
        <v>0</v>
      </c>
      <c r="W49" s="8">
        <v>2196</v>
      </c>
      <c r="X49" s="8">
        <v>26205</v>
      </c>
      <c r="Y49" s="8">
        <v>31139</v>
      </c>
      <c r="Z49" s="8">
        <v>111295</v>
      </c>
      <c r="AA49" s="8">
        <v>4117</v>
      </c>
      <c r="AB49" s="8">
        <v>7597</v>
      </c>
      <c r="AC49" s="8">
        <v>62312</v>
      </c>
      <c r="AD49" s="8">
        <v>22998</v>
      </c>
      <c r="AE49" s="8">
        <v>711</v>
      </c>
      <c r="AF49" s="8">
        <v>372</v>
      </c>
      <c r="AG49" s="8">
        <v>9683</v>
      </c>
      <c r="AH49" s="8">
        <v>7634</v>
      </c>
      <c r="AI49" s="8">
        <v>0</v>
      </c>
      <c r="AJ49" s="8">
        <v>2232266</v>
      </c>
      <c r="AK49" s="8">
        <v>19493</v>
      </c>
      <c r="AL49" s="8">
        <v>0</v>
      </c>
      <c r="AM49" s="8">
        <v>0</v>
      </c>
      <c r="AN49" s="8">
        <v>7606</v>
      </c>
      <c r="AO49" s="8">
        <v>2140</v>
      </c>
      <c r="AP49" s="8">
        <v>4163</v>
      </c>
      <c r="AQ49" s="8">
        <v>0</v>
      </c>
      <c r="AR49" s="8">
        <v>1483</v>
      </c>
      <c r="AS49" s="8">
        <v>3755</v>
      </c>
      <c r="AT49" s="8">
        <v>0</v>
      </c>
      <c r="AU49" s="8">
        <v>18238</v>
      </c>
      <c r="AV49" s="8">
        <v>16</v>
      </c>
      <c r="AW49" s="8">
        <v>42710</v>
      </c>
      <c r="AX49" s="8">
        <v>229899</v>
      </c>
      <c r="AY49" s="8">
        <v>0</v>
      </c>
      <c r="AZ49" s="8">
        <v>29247</v>
      </c>
    </row>
    <row r="50" spans="1:52" ht="15" customHeight="1">
      <c r="A50" s="7" t="s">
        <v>157</v>
      </c>
      <c r="B50" s="8">
        <v>9195</v>
      </c>
      <c r="C50" s="8">
        <v>0</v>
      </c>
      <c r="D50" s="8">
        <v>76745</v>
      </c>
      <c r="E50" s="8">
        <v>0</v>
      </c>
      <c r="F50" s="8">
        <v>647363</v>
      </c>
      <c r="G50" s="8">
        <v>648400</v>
      </c>
      <c r="H50" s="8">
        <v>433358</v>
      </c>
      <c r="I50" s="8">
        <v>818265</v>
      </c>
      <c r="J50" s="8">
        <v>1413883</v>
      </c>
      <c r="K50" s="8">
        <v>10965966</v>
      </c>
      <c r="L50" s="8">
        <v>125966</v>
      </c>
      <c r="M50" s="8">
        <v>6099440</v>
      </c>
      <c r="N50" s="8">
        <v>311203</v>
      </c>
      <c r="O50" s="8">
        <v>0</v>
      </c>
      <c r="P50" s="8">
        <v>1397819</v>
      </c>
      <c r="Q50" s="8">
        <v>27040</v>
      </c>
      <c r="R50" s="8">
        <v>1936479</v>
      </c>
      <c r="S50" s="8">
        <v>443491</v>
      </c>
      <c r="T50" s="8">
        <v>556827</v>
      </c>
      <c r="U50" s="8">
        <v>97857</v>
      </c>
      <c r="V50" s="8">
        <v>1760</v>
      </c>
      <c r="W50" s="8">
        <v>4162464</v>
      </c>
      <c r="X50" s="8">
        <v>6188455</v>
      </c>
      <c r="Y50" s="8">
        <v>5736802</v>
      </c>
      <c r="Z50" s="8">
        <v>289828</v>
      </c>
      <c r="AA50" s="8">
        <v>141372</v>
      </c>
      <c r="AB50" s="8">
        <v>33453</v>
      </c>
      <c r="AC50" s="8">
        <v>3872251</v>
      </c>
      <c r="AD50" s="8">
        <v>123582</v>
      </c>
      <c r="AE50" s="8">
        <v>287680</v>
      </c>
      <c r="AF50" s="8">
        <v>386964</v>
      </c>
      <c r="AG50" s="8">
        <v>107864</v>
      </c>
      <c r="AH50" s="8">
        <v>27286</v>
      </c>
      <c r="AI50" s="8">
        <v>81509</v>
      </c>
      <c r="AJ50" s="8">
        <v>8456538</v>
      </c>
      <c r="AK50" s="8">
        <v>4392704</v>
      </c>
      <c r="AL50" s="8">
        <v>330446</v>
      </c>
      <c r="AM50" s="8">
        <v>191960</v>
      </c>
      <c r="AN50" s="8">
        <v>2511672</v>
      </c>
      <c r="AO50" s="8">
        <v>39317</v>
      </c>
      <c r="AP50" s="8">
        <v>0</v>
      </c>
      <c r="AQ50" s="8">
        <v>525486</v>
      </c>
      <c r="AR50" s="8">
        <v>57739</v>
      </c>
      <c r="AS50" s="8">
        <v>419681</v>
      </c>
      <c r="AT50" s="8">
        <v>310919</v>
      </c>
      <c r="AU50" s="8">
        <v>219976</v>
      </c>
      <c r="AV50" s="8">
        <v>1376297</v>
      </c>
      <c r="AW50" s="8">
        <v>898219</v>
      </c>
      <c r="AX50" s="8">
        <v>2501</v>
      </c>
      <c r="AY50" s="8">
        <v>3860</v>
      </c>
      <c r="AZ50" s="8">
        <v>1515265</v>
      </c>
    </row>
    <row r="51" spans="1:52" ht="15" customHeight="1">
      <c r="A51" s="7" t="s">
        <v>158</v>
      </c>
      <c r="B51" s="8">
        <v>105585</v>
      </c>
      <c r="C51" s="8">
        <v>41651</v>
      </c>
      <c r="D51" s="8">
        <v>10405</v>
      </c>
      <c r="E51" s="8">
        <v>0</v>
      </c>
      <c r="F51" s="8">
        <v>3717519</v>
      </c>
      <c r="G51" s="8">
        <v>613699</v>
      </c>
      <c r="H51" s="8">
        <v>30280</v>
      </c>
      <c r="I51" s="8">
        <v>1598257</v>
      </c>
      <c r="J51" s="8">
        <v>762611</v>
      </c>
      <c r="K51" s="8">
        <v>28244727</v>
      </c>
      <c r="L51" s="8">
        <v>238917</v>
      </c>
      <c r="M51" s="8">
        <v>17630455</v>
      </c>
      <c r="N51" s="8">
        <v>123621</v>
      </c>
      <c r="O51" s="8">
        <v>109070</v>
      </c>
      <c r="P51" s="8">
        <v>4052953</v>
      </c>
      <c r="Q51" s="8">
        <v>47071</v>
      </c>
      <c r="R51" s="8">
        <v>1295</v>
      </c>
      <c r="S51" s="8">
        <v>2418188</v>
      </c>
      <c r="T51" s="8">
        <v>230144</v>
      </c>
      <c r="U51" s="8">
        <v>0</v>
      </c>
      <c r="V51" s="8">
        <v>7037</v>
      </c>
      <c r="W51" s="8">
        <v>1237262</v>
      </c>
      <c r="X51" s="8">
        <v>11614592</v>
      </c>
      <c r="Y51" s="8">
        <v>10450520</v>
      </c>
      <c r="Z51" s="8">
        <v>2027312</v>
      </c>
      <c r="AA51" s="8">
        <v>376305</v>
      </c>
      <c r="AB51" s="8">
        <v>388781</v>
      </c>
      <c r="AC51" s="8">
        <v>14415711</v>
      </c>
      <c r="AD51" s="8">
        <v>32040</v>
      </c>
      <c r="AE51" s="8">
        <v>29093</v>
      </c>
      <c r="AF51" s="8">
        <v>148603</v>
      </c>
      <c r="AG51" s="8">
        <v>6488733</v>
      </c>
      <c r="AH51" s="8">
        <v>40567</v>
      </c>
      <c r="AI51" s="8">
        <v>0</v>
      </c>
      <c r="AJ51" s="8">
        <v>43161948</v>
      </c>
      <c r="AK51" s="8">
        <v>3541913</v>
      </c>
      <c r="AL51" s="8">
        <v>5449</v>
      </c>
      <c r="AM51" s="8">
        <v>0</v>
      </c>
      <c r="AN51" s="8">
        <v>4916226</v>
      </c>
      <c r="AO51" s="8">
        <v>76457</v>
      </c>
      <c r="AP51" s="8">
        <v>56904</v>
      </c>
      <c r="AQ51" s="8">
        <v>192393</v>
      </c>
      <c r="AR51" s="8">
        <v>1111905</v>
      </c>
      <c r="AS51" s="8">
        <v>70151</v>
      </c>
      <c r="AT51" s="8">
        <v>0</v>
      </c>
      <c r="AU51" s="8">
        <v>16213</v>
      </c>
      <c r="AV51" s="8">
        <v>1614</v>
      </c>
      <c r="AW51" s="8">
        <v>6730677</v>
      </c>
      <c r="AX51" s="8">
        <v>35078</v>
      </c>
      <c r="AY51" s="8">
        <v>6798</v>
      </c>
      <c r="AZ51" s="8">
        <v>1972638</v>
      </c>
    </row>
    <row r="52" spans="1:52" ht="15" customHeight="1">
      <c r="A52" s="7" t="s">
        <v>159</v>
      </c>
      <c r="B52" s="8">
        <v>11771</v>
      </c>
      <c r="C52" s="8">
        <v>0</v>
      </c>
      <c r="D52" s="8">
        <v>0</v>
      </c>
      <c r="E52" s="8">
        <v>0</v>
      </c>
      <c r="F52" s="8">
        <v>145013</v>
      </c>
      <c r="G52" s="8">
        <v>29261</v>
      </c>
      <c r="H52" s="8">
        <v>167</v>
      </c>
      <c r="I52" s="8">
        <v>29683</v>
      </c>
      <c r="J52" s="8">
        <v>52323</v>
      </c>
      <c r="K52" s="8">
        <v>3151767</v>
      </c>
      <c r="L52" s="8">
        <v>11771</v>
      </c>
      <c r="M52" s="8">
        <v>2404481</v>
      </c>
      <c r="N52" s="8">
        <v>0</v>
      </c>
      <c r="O52" s="8">
        <v>0</v>
      </c>
      <c r="P52" s="8">
        <v>42475</v>
      </c>
      <c r="Q52" s="8">
        <v>0</v>
      </c>
      <c r="R52" s="8">
        <v>0</v>
      </c>
      <c r="S52" s="8">
        <v>114849</v>
      </c>
      <c r="T52" s="8">
        <v>238</v>
      </c>
      <c r="U52" s="8">
        <v>0</v>
      </c>
      <c r="V52" s="8">
        <v>49</v>
      </c>
      <c r="W52" s="8">
        <v>6102</v>
      </c>
      <c r="X52" s="8">
        <v>825379</v>
      </c>
      <c r="Y52" s="8">
        <v>819278</v>
      </c>
      <c r="Z52" s="8">
        <v>31929</v>
      </c>
      <c r="AA52" s="8">
        <v>0</v>
      </c>
      <c r="AB52" s="8">
        <v>0</v>
      </c>
      <c r="AC52" s="8">
        <v>1097881</v>
      </c>
      <c r="AD52" s="8">
        <v>52</v>
      </c>
      <c r="AE52" s="8">
        <v>0</v>
      </c>
      <c r="AF52" s="8">
        <v>0</v>
      </c>
      <c r="AG52" s="8">
        <v>1361814</v>
      </c>
      <c r="AH52" s="8">
        <v>0</v>
      </c>
      <c r="AI52" s="8">
        <v>0</v>
      </c>
      <c r="AJ52" s="8">
        <v>7618764</v>
      </c>
      <c r="AK52" s="8">
        <v>273970</v>
      </c>
      <c r="AL52" s="8">
        <v>0</v>
      </c>
      <c r="AM52" s="8">
        <v>0</v>
      </c>
      <c r="AN52" s="8">
        <v>0</v>
      </c>
      <c r="AO52" s="8">
        <v>0</v>
      </c>
      <c r="AP52" s="8">
        <v>6673</v>
      </c>
      <c r="AQ52" s="8">
        <v>0</v>
      </c>
      <c r="AR52" s="8">
        <v>26203</v>
      </c>
      <c r="AS52" s="8">
        <v>0</v>
      </c>
      <c r="AT52" s="8">
        <v>0</v>
      </c>
      <c r="AU52" s="8">
        <v>-1</v>
      </c>
      <c r="AV52" s="8">
        <v>0</v>
      </c>
      <c r="AW52" s="8">
        <v>1433891</v>
      </c>
      <c r="AX52" s="8">
        <v>0</v>
      </c>
      <c r="AY52" s="8">
        <v>0</v>
      </c>
      <c r="AZ52" s="8">
        <v>63727</v>
      </c>
    </row>
    <row r="53" spans="1:52" ht="15" customHeight="1">
      <c r="A53" s="7" t="s">
        <v>160</v>
      </c>
      <c r="B53" s="8">
        <v>12403</v>
      </c>
      <c r="C53" s="8">
        <v>7285</v>
      </c>
      <c r="D53" s="8">
        <v>6708</v>
      </c>
      <c r="E53" s="8">
        <v>0</v>
      </c>
      <c r="F53" s="8">
        <v>1069761</v>
      </c>
      <c r="G53" s="8">
        <v>279044</v>
      </c>
      <c r="H53" s="8">
        <v>4068</v>
      </c>
      <c r="I53" s="8">
        <v>662746</v>
      </c>
      <c r="J53" s="8">
        <v>276164</v>
      </c>
      <c r="K53" s="8">
        <v>11871335</v>
      </c>
      <c r="L53" s="8">
        <v>12679</v>
      </c>
      <c r="M53" s="8">
        <v>6310609</v>
      </c>
      <c r="N53" s="8">
        <v>41667</v>
      </c>
      <c r="O53" s="8">
        <v>46575</v>
      </c>
      <c r="P53" s="8">
        <v>844866</v>
      </c>
      <c r="Q53" s="8">
        <v>33562</v>
      </c>
      <c r="R53" s="8">
        <v>105</v>
      </c>
      <c r="S53" s="8">
        <v>492027</v>
      </c>
      <c r="T53" s="8">
        <v>178675</v>
      </c>
      <c r="U53" s="8">
        <v>0</v>
      </c>
      <c r="V53" s="8">
        <v>901</v>
      </c>
      <c r="W53" s="8">
        <v>747172</v>
      </c>
      <c r="X53" s="8">
        <v>4587869</v>
      </c>
      <c r="Y53" s="8">
        <v>3900223</v>
      </c>
      <c r="Z53" s="8">
        <v>555446</v>
      </c>
      <c r="AA53" s="8">
        <v>117481</v>
      </c>
      <c r="AB53" s="8">
        <v>240305</v>
      </c>
      <c r="AC53" s="8">
        <v>5464461</v>
      </c>
      <c r="AD53" s="8">
        <v>14320</v>
      </c>
      <c r="AE53" s="8">
        <v>13923</v>
      </c>
      <c r="AF53" s="8">
        <v>74429</v>
      </c>
      <c r="AG53" s="8">
        <v>1849450</v>
      </c>
      <c r="AH53" s="8">
        <v>3267</v>
      </c>
      <c r="AI53" s="8">
        <v>0</v>
      </c>
      <c r="AJ53" s="8">
        <v>14411332</v>
      </c>
      <c r="AK53" s="8">
        <v>1447252</v>
      </c>
      <c r="AL53" s="8">
        <v>0</v>
      </c>
      <c r="AM53" s="8">
        <v>0</v>
      </c>
      <c r="AN53" s="8">
        <v>304525</v>
      </c>
      <c r="AO53" s="8">
        <v>15890</v>
      </c>
      <c r="AP53" s="8">
        <v>30855</v>
      </c>
      <c r="AQ53" s="8">
        <v>35892</v>
      </c>
      <c r="AR53" s="8">
        <v>424067</v>
      </c>
      <c r="AS53" s="8">
        <v>27369</v>
      </c>
      <c r="AT53" s="8">
        <v>0</v>
      </c>
      <c r="AU53" s="8">
        <v>7309</v>
      </c>
      <c r="AV53" s="8">
        <v>1383</v>
      </c>
      <c r="AW53" s="8">
        <v>1933884</v>
      </c>
      <c r="AX53" s="8">
        <v>16466</v>
      </c>
      <c r="AY53" s="8">
        <v>3840</v>
      </c>
      <c r="AZ53" s="8">
        <v>1019932</v>
      </c>
    </row>
    <row r="54" spans="1:52" ht="15" customHeight="1">
      <c r="A54" s="7" t="s">
        <v>161</v>
      </c>
      <c r="B54" s="8">
        <v>81411</v>
      </c>
      <c r="C54" s="8">
        <v>34366</v>
      </c>
      <c r="D54" s="8">
        <v>3697</v>
      </c>
      <c r="E54" s="8">
        <v>0</v>
      </c>
      <c r="F54" s="8">
        <v>2502745</v>
      </c>
      <c r="G54" s="8">
        <v>305394</v>
      </c>
      <c r="H54" s="8">
        <v>26045</v>
      </c>
      <c r="I54" s="8">
        <v>905828</v>
      </c>
      <c r="J54" s="8">
        <v>434124</v>
      </c>
      <c r="K54" s="8">
        <v>13221625</v>
      </c>
      <c r="L54" s="8">
        <v>214467</v>
      </c>
      <c r="M54" s="8">
        <v>8915365</v>
      </c>
      <c r="N54" s="8">
        <v>81954</v>
      </c>
      <c r="O54" s="8">
        <v>62495</v>
      </c>
      <c r="P54" s="8">
        <v>3165612</v>
      </c>
      <c r="Q54" s="8">
        <v>13509</v>
      </c>
      <c r="R54" s="8">
        <v>1190</v>
      </c>
      <c r="S54" s="8">
        <v>1811312</v>
      </c>
      <c r="T54" s="8">
        <v>51231</v>
      </c>
      <c r="U54" s="8">
        <v>0</v>
      </c>
      <c r="V54" s="8">
        <v>6087</v>
      </c>
      <c r="W54" s="8">
        <v>483988</v>
      </c>
      <c r="X54" s="8">
        <v>6201344</v>
      </c>
      <c r="Y54" s="8">
        <v>5731019</v>
      </c>
      <c r="Z54" s="8">
        <v>1439937</v>
      </c>
      <c r="AA54" s="8">
        <v>258824</v>
      </c>
      <c r="AB54" s="8">
        <v>148476</v>
      </c>
      <c r="AC54" s="8">
        <v>7853369</v>
      </c>
      <c r="AD54" s="8">
        <v>17668</v>
      </c>
      <c r="AE54" s="8">
        <v>15170</v>
      </c>
      <c r="AF54" s="8">
        <v>74174</v>
      </c>
      <c r="AG54" s="8">
        <v>3277469</v>
      </c>
      <c r="AH54" s="8">
        <v>37300</v>
      </c>
      <c r="AI54" s="8">
        <v>0</v>
      </c>
      <c r="AJ54" s="8">
        <v>21131852</v>
      </c>
      <c r="AK54" s="8">
        <v>1820691</v>
      </c>
      <c r="AL54" s="8">
        <v>5449</v>
      </c>
      <c r="AM54" s="8">
        <v>0</v>
      </c>
      <c r="AN54" s="8">
        <v>4611701</v>
      </c>
      <c r="AO54" s="8">
        <v>60567</v>
      </c>
      <c r="AP54" s="8">
        <v>19376</v>
      </c>
      <c r="AQ54" s="8">
        <v>156501</v>
      </c>
      <c r="AR54" s="8">
        <v>661635</v>
      </c>
      <c r="AS54" s="8">
        <v>42782</v>
      </c>
      <c r="AT54" s="8">
        <v>0</v>
      </c>
      <c r="AU54" s="8">
        <v>8905</v>
      </c>
      <c r="AV54" s="8">
        <v>231</v>
      </c>
      <c r="AW54" s="8">
        <v>3362902</v>
      </c>
      <c r="AX54" s="8">
        <v>18612</v>
      </c>
      <c r="AY54" s="8">
        <v>2958</v>
      </c>
      <c r="AZ54" s="8">
        <v>888979</v>
      </c>
    </row>
    <row r="55" spans="1:52" ht="15" customHeight="1">
      <c r="A55" s="7" t="s">
        <v>162</v>
      </c>
      <c r="B55" s="8">
        <v>0</v>
      </c>
      <c r="C55" s="8">
        <v>37750</v>
      </c>
      <c r="D55" s="8">
        <v>0</v>
      </c>
      <c r="E55" s="8">
        <v>22458</v>
      </c>
      <c r="F55" s="8">
        <v>198765</v>
      </c>
      <c r="G55" s="8">
        <v>234529</v>
      </c>
      <c r="H55" s="8">
        <v>0</v>
      </c>
      <c r="I55" s="8">
        <v>7881</v>
      </c>
      <c r="J55" s="8">
        <v>0</v>
      </c>
      <c r="K55" s="8">
        <v>12113536</v>
      </c>
      <c r="L55" s="8">
        <v>2153296</v>
      </c>
      <c r="M55" s="8">
        <v>9435698</v>
      </c>
      <c r="N55" s="8">
        <v>195464</v>
      </c>
      <c r="O55" s="8">
        <v>0</v>
      </c>
      <c r="P55" s="8">
        <v>2386478</v>
      </c>
      <c r="Q55" s="8">
        <v>0</v>
      </c>
      <c r="R55" s="8">
        <v>2055648</v>
      </c>
      <c r="S55" s="8">
        <v>78990</v>
      </c>
      <c r="T55" s="8">
        <v>530</v>
      </c>
      <c r="U55" s="8">
        <v>970383</v>
      </c>
      <c r="V55" s="8">
        <v>0</v>
      </c>
      <c r="W55" s="8">
        <v>8344</v>
      </c>
      <c r="X55" s="8">
        <v>3573785</v>
      </c>
      <c r="Y55" s="8">
        <v>4023965</v>
      </c>
      <c r="Z55" s="8">
        <v>104237</v>
      </c>
      <c r="AA55" s="8">
        <v>5000</v>
      </c>
      <c r="AB55" s="8">
        <v>38971</v>
      </c>
      <c r="AC55" s="8">
        <v>3278790</v>
      </c>
      <c r="AD55" s="8">
        <v>0</v>
      </c>
      <c r="AE55" s="8">
        <v>0</v>
      </c>
      <c r="AF55" s="8">
        <v>58213</v>
      </c>
      <c r="AG55" s="8">
        <v>18926</v>
      </c>
      <c r="AH55" s="8">
        <v>0</v>
      </c>
      <c r="AI55" s="8">
        <v>0</v>
      </c>
      <c r="AJ55" s="8">
        <v>6155245</v>
      </c>
      <c r="AK55" s="8">
        <v>412061</v>
      </c>
      <c r="AL55" s="8">
        <v>0</v>
      </c>
      <c r="AM55" s="8">
        <v>79928</v>
      </c>
      <c r="AN55" s="8">
        <v>25937</v>
      </c>
      <c r="AO55" s="8">
        <v>0</v>
      </c>
      <c r="AP55" s="8">
        <v>0</v>
      </c>
      <c r="AQ55" s="8">
        <v>37354</v>
      </c>
      <c r="AR55" s="8">
        <v>43710</v>
      </c>
      <c r="AS55" s="8">
        <v>0</v>
      </c>
      <c r="AT55" s="8">
        <v>7729285</v>
      </c>
      <c r="AU55" s="8">
        <v>25000</v>
      </c>
      <c r="AV55" s="8">
        <v>231632</v>
      </c>
      <c r="AW55" s="8">
        <v>2129639</v>
      </c>
      <c r="AX55" s="8">
        <v>0</v>
      </c>
      <c r="AY55" s="8">
        <v>0</v>
      </c>
      <c r="AZ55" s="8">
        <v>447434</v>
      </c>
    </row>
    <row r="56" spans="1:52" ht="15" customHeight="1">
      <c r="A56" s="7" t="s">
        <v>163</v>
      </c>
      <c r="B56" s="8">
        <v>0</v>
      </c>
      <c r="C56" s="8">
        <v>37750</v>
      </c>
      <c r="D56" s="8">
        <v>0</v>
      </c>
      <c r="E56" s="8">
        <v>22458</v>
      </c>
      <c r="F56" s="8">
        <v>151892</v>
      </c>
      <c r="G56" s="8">
        <v>234529</v>
      </c>
      <c r="H56" s="8">
        <v>0</v>
      </c>
      <c r="I56" s="8">
        <v>7881</v>
      </c>
      <c r="J56" s="8">
        <v>0</v>
      </c>
      <c r="K56" s="8">
        <v>10533349</v>
      </c>
      <c r="L56" s="8">
        <v>2153296</v>
      </c>
      <c r="M56" s="8">
        <v>7648448</v>
      </c>
      <c r="N56" s="8">
        <v>195464</v>
      </c>
      <c r="O56" s="8">
        <v>0</v>
      </c>
      <c r="P56" s="8">
        <v>2379399</v>
      </c>
      <c r="Q56" s="8">
        <v>0</v>
      </c>
      <c r="R56" s="8">
        <v>2055648</v>
      </c>
      <c r="S56" s="8">
        <v>12500</v>
      </c>
      <c r="T56" s="8">
        <v>0</v>
      </c>
      <c r="U56" s="8">
        <v>0</v>
      </c>
      <c r="V56" s="8">
        <v>0</v>
      </c>
      <c r="W56" s="8">
        <v>8344</v>
      </c>
      <c r="X56" s="8">
        <v>3573785</v>
      </c>
      <c r="Y56" s="8">
        <v>4023965</v>
      </c>
      <c r="Z56" s="8">
        <v>57483</v>
      </c>
      <c r="AA56" s="8">
        <v>5000</v>
      </c>
      <c r="AB56" s="8">
        <v>34457</v>
      </c>
      <c r="AC56" s="8">
        <v>1321022</v>
      </c>
      <c r="AD56" s="8">
        <v>0</v>
      </c>
      <c r="AE56" s="8">
        <v>0</v>
      </c>
      <c r="AF56" s="8">
        <v>58213</v>
      </c>
      <c r="AG56" s="8">
        <v>0</v>
      </c>
      <c r="AH56" s="8">
        <v>0</v>
      </c>
      <c r="AI56" s="8">
        <v>0</v>
      </c>
      <c r="AJ56" s="8">
        <v>4448427</v>
      </c>
      <c r="AK56" s="8">
        <v>412037</v>
      </c>
      <c r="AL56" s="8">
        <v>0</v>
      </c>
      <c r="AM56" s="8">
        <v>79928</v>
      </c>
      <c r="AN56" s="8">
        <v>25937</v>
      </c>
      <c r="AO56" s="8">
        <v>0</v>
      </c>
      <c r="AP56" s="8">
        <v>0</v>
      </c>
      <c r="AQ56" s="8">
        <v>37354</v>
      </c>
      <c r="AR56" s="8">
        <v>43710</v>
      </c>
      <c r="AS56" s="8">
        <v>0</v>
      </c>
      <c r="AT56" s="8">
        <v>7608999</v>
      </c>
      <c r="AU56" s="8">
        <v>25000</v>
      </c>
      <c r="AV56" s="8">
        <v>231632</v>
      </c>
      <c r="AW56" s="8">
        <v>2129639</v>
      </c>
      <c r="AX56" s="8">
        <v>0</v>
      </c>
      <c r="AY56" s="8">
        <v>0</v>
      </c>
      <c r="AZ56" s="8">
        <v>447434</v>
      </c>
    </row>
    <row r="57" spans="1:52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46873</v>
      </c>
      <c r="G57" s="8">
        <v>0</v>
      </c>
      <c r="H57" s="8">
        <v>0</v>
      </c>
      <c r="I57" s="8">
        <v>0</v>
      </c>
      <c r="J57" s="8">
        <v>0</v>
      </c>
      <c r="K57" s="8">
        <v>1580187</v>
      </c>
      <c r="L57" s="8">
        <v>0</v>
      </c>
      <c r="M57" s="8">
        <v>1787250</v>
      </c>
      <c r="N57" s="8">
        <v>0</v>
      </c>
      <c r="O57" s="8">
        <v>0</v>
      </c>
      <c r="P57" s="8">
        <v>7079</v>
      </c>
      <c r="Q57" s="8">
        <v>0</v>
      </c>
      <c r="R57" s="8">
        <v>0</v>
      </c>
      <c r="S57" s="8">
        <v>66490</v>
      </c>
      <c r="T57" s="8">
        <v>530</v>
      </c>
      <c r="U57" s="8">
        <v>970383</v>
      </c>
      <c r="V57" s="8">
        <v>0</v>
      </c>
      <c r="W57" s="8">
        <v>0</v>
      </c>
      <c r="X57" s="8">
        <v>0</v>
      </c>
      <c r="Y57" s="8">
        <v>0</v>
      </c>
      <c r="Z57" s="8">
        <v>46754</v>
      </c>
      <c r="AA57" s="8">
        <v>0</v>
      </c>
      <c r="AB57" s="8">
        <v>4514</v>
      </c>
      <c r="AC57" s="8">
        <v>1957768</v>
      </c>
      <c r="AD57" s="8">
        <v>0</v>
      </c>
      <c r="AE57" s="8">
        <v>0</v>
      </c>
      <c r="AF57" s="8">
        <v>0</v>
      </c>
      <c r="AG57" s="8">
        <v>18926</v>
      </c>
      <c r="AH57" s="8">
        <v>0</v>
      </c>
      <c r="AI57" s="8">
        <v>0</v>
      </c>
      <c r="AJ57" s="8">
        <v>1706818</v>
      </c>
      <c r="AK57" s="8">
        <v>24</v>
      </c>
      <c r="AL57" s="8">
        <v>0</v>
      </c>
      <c r="AM57" s="8">
        <v>0</v>
      </c>
      <c r="AN57" s="8">
        <v>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120286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0</v>
      </c>
    </row>
    <row r="58" spans="1:52" ht="15" customHeight="1">
      <c r="A58" s="7" t="s">
        <v>165</v>
      </c>
      <c r="B58" s="8">
        <v>7704</v>
      </c>
      <c r="C58" s="8">
        <v>3938</v>
      </c>
      <c r="D58" s="8">
        <v>975</v>
      </c>
      <c r="E58" s="8">
        <v>33887</v>
      </c>
      <c r="F58" s="8">
        <v>390292</v>
      </c>
      <c r="G58" s="8">
        <v>522583</v>
      </c>
      <c r="H58" s="8">
        <v>6043</v>
      </c>
      <c r="I58" s="8">
        <v>198672</v>
      </c>
      <c r="J58" s="8">
        <v>49250</v>
      </c>
      <c r="K58" s="8">
        <v>7178579</v>
      </c>
      <c r="L58" s="8">
        <v>497151</v>
      </c>
      <c r="M58" s="8">
        <v>3820064</v>
      </c>
      <c r="N58" s="8">
        <v>146887</v>
      </c>
      <c r="O58" s="8">
        <v>2351</v>
      </c>
      <c r="P58" s="8">
        <v>436511</v>
      </c>
      <c r="Q58" s="8">
        <v>2301</v>
      </c>
      <c r="R58" s="8">
        <v>270313</v>
      </c>
      <c r="S58" s="8">
        <v>99096</v>
      </c>
      <c r="T58" s="8">
        <v>20712</v>
      </c>
      <c r="U58" s="8">
        <v>141232</v>
      </c>
      <c r="V58" s="8">
        <v>1011</v>
      </c>
      <c r="W58" s="8">
        <v>631864</v>
      </c>
      <c r="X58" s="8">
        <v>2134601</v>
      </c>
      <c r="Y58" s="8">
        <v>1552190</v>
      </c>
      <c r="Z58" s="8">
        <v>204634</v>
      </c>
      <c r="AA58" s="8">
        <v>23555</v>
      </c>
      <c r="AB58" s="8">
        <v>878569</v>
      </c>
      <c r="AC58" s="8">
        <v>2843167</v>
      </c>
      <c r="AD58" s="8">
        <v>4788</v>
      </c>
      <c r="AE58" s="8">
        <v>2328</v>
      </c>
      <c r="AF58" s="8">
        <v>55618</v>
      </c>
      <c r="AG58" s="8">
        <v>416090</v>
      </c>
      <c r="AH58" s="8">
        <v>35102</v>
      </c>
      <c r="AI58" s="8">
        <v>3331</v>
      </c>
      <c r="AJ58" s="8">
        <v>5350917</v>
      </c>
      <c r="AK58" s="8">
        <v>820950</v>
      </c>
      <c r="AL58" s="8">
        <v>41899</v>
      </c>
      <c r="AM58" s="8">
        <v>17409</v>
      </c>
      <c r="AN58" s="8">
        <v>120104</v>
      </c>
      <c r="AO58" s="8">
        <v>2600</v>
      </c>
      <c r="AP58" s="8">
        <v>45758</v>
      </c>
      <c r="AQ58" s="8">
        <v>131797</v>
      </c>
      <c r="AR58" s="8">
        <v>107678</v>
      </c>
      <c r="AS58" s="8">
        <v>3809</v>
      </c>
      <c r="AT58" s="8">
        <v>178944</v>
      </c>
      <c r="AU58" s="8">
        <v>153150</v>
      </c>
      <c r="AV58" s="8">
        <v>70287</v>
      </c>
      <c r="AW58" s="8">
        <v>558197</v>
      </c>
      <c r="AX58" s="8">
        <v>1875</v>
      </c>
      <c r="AY58" s="8">
        <v>248</v>
      </c>
      <c r="AZ58" s="8">
        <v>450211</v>
      </c>
    </row>
    <row r="59" spans="1:52" ht="15" customHeight="1">
      <c r="A59" s="7" t="s">
        <v>166</v>
      </c>
      <c r="B59" s="8">
        <v>701</v>
      </c>
      <c r="C59" s="8">
        <v>331</v>
      </c>
      <c r="D59" s="8">
        <v>129</v>
      </c>
      <c r="E59" s="8">
        <v>12852</v>
      </c>
      <c r="F59" s="8">
        <v>35311</v>
      </c>
      <c r="G59" s="8">
        <v>478319</v>
      </c>
      <c r="H59" s="8">
        <v>458</v>
      </c>
      <c r="I59" s="8">
        <v>27336</v>
      </c>
      <c r="J59" s="8">
        <v>5290</v>
      </c>
      <c r="K59" s="8">
        <v>438190</v>
      </c>
      <c r="L59" s="8">
        <v>36352</v>
      </c>
      <c r="M59" s="8">
        <v>286429</v>
      </c>
      <c r="N59" s="8">
        <v>4117</v>
      </c>
      <c r="O59" s="8">
        <v>847</v>
      </c>
      <c r="P59" s="8">
        <v>17222</v>
      </c>
      <c r="Q59" s="8">
        <v>223</v>
      </c>
      <c r="R59" s="8">
        <v>8726</v>
      </c>
      <c r="S59" s="8">
        <v>3986</v>
      </c>
      <c r="T59" s="8">
        <v>5236</v>
      </c>
      <c r="U59" s="8">
        <v>0</v>
      </c>
      <c r="V59" s="8">
        <v>187</v>
      </c>
      <c r="W59" s="8">
        <v>7888</v>
      </c>
      <c r="X59" s="8">
        <v>181370</v>
      </c>
      <c r="Y59" s="8">
        <v>194648</v>
      </c>
      <c r="Z59" s="8">
        <v>139919</v>
      </c>
      <c r="AA59" s="8">
        <v>1672</v>
      </c>
      <c r="AB59" s="8">
        <v>4929</v>
      </c>
      <c r="AC59" s="8">
        <v>256630</v>
      </c>
      <c r="AD59" s="8">
        <v>174</v>
      </c>
      <c r="AE59" s="8">
        <v>56</v>
      </c>
      <c r="AF59" s="8">
        <v>6029</v>
      </c>
      <c r="AG59" s="8">
        <v>31371</v>
      </c>
      <c r="AH59" s="8">
        <v>1456</v>
      </c>
      <c r="AI59" s="8">
        <v>729</v>
      </c>
      <c r="AJ59" s="8">
        <v>780593</v>
      </c>
      <c r="AK59" s="8">
        <v>40713</v>
      </c>
      <c r="AL59" s="8">
        <v>8831</v>
      </c>
      <c r="AM59" s="8">
        <v>3822</v>
      </c>
      <c r="AN59" s="8">
        <v>2679</v>
      </c>
      <c r="AO59" s="8">
        <v>894</v>
      </c>
      <c r="AP59" s="8">
        <v>1400</v>
      </c>
      <c r="AQ59" s="8">
        <v>25008</v>
      </c>
      <c r="AR59" s="8">
        <v>9588</v>
      </c>
      <c r="AS59" s="8">
        <v>415</v>
      </c>
      <c r="AT59" s="8">
        <v>96</v>
      </c>
      <c r="AU59" s="8">
        <v>78905</v>
      </c>
      <c r="AV59" s="8">
        <v>196</v>
      </c>
      <c r="AW59" s="8">
        <v>21593</v>
      </c>
      <c r="AX59" s="8">
        <v>174</v>
      </c>
      <c r="AY59" s="8">
        <v>64</v>
      </c>
      <c r="AZ59" s="8">
        <v>81022</v>
      </c>
    </row>
    <row r="60" spans="1:52" ht="15" customHeight="1">
      <c r="A60" s="7" t="s">
        <v>167</v>
      </c>
      <c r="B60" s="8">
        <v>6751</v>
      </c>
      <c r="C60" s="8">
        <v>2408</v>
      </c>
      <c r="D60" s="8">
        <v>332</v>
      </c>
      <c r="E60" s="8">
        <v>6198</v>
      </c>
      <c r="F60" s="8">
        <v>126525</v>
      </c>
      <c r="G60" s="8">
        <v>29837</v>
      </c>
      <c r="H60" s="8">
        <v>4660</v>
      </c>
      <c r="I60" s="8">
        <v>42725</v>
      </c>
      <c r="J60" s="8">
        <v>15225</v>
      </c>
      <c r="K60" s="8">
        <v>1632697</v>
      </c>
      <c r="L60" s="8">
        <v>392140</v>
      </c>
      <c r="M60" s="8">
        <v>868075</v>
      </c>
      <c r="N60" s="8">
        <v>80221</v>
      </c>
      <c r="O60" s="8">
        <v>1504</v>
      </c>
      <c r="P60" s="8">
        <v>130736</v>
      </c>
      <c r="Q60" s="8">
        <v>1718</v>
      </c>
      <c r="R60" s="8">
        <v>28788</v>
      </c>
      <c r="S60" s="8">
        <v>44646</v>
      </c>
      <c r="T60" s="8">
        <v>12094</v>
      </c>
      <c r="U60" s="8">
        <v>128134</v>
      </c>
      <c r="V60" s="8">
        <v>660</v>
      </c>
      <c r="W60" s="8">
        <v>312815</v>
      </c>
      <c r="X60" s="8">
        <v>795323</v>
      </c>
      <c r="Y60" s="8">
        <v>503393</v>
      </c>
      <c r="Z60" s="8">
        <v>39104</v>
      </c>
      <c r="AA60" s="8">
        <v>8654</v>
      </c>
      <c r="AB60" s="8">
        <v>834792</v>
      </c>
      <c r="AC60" s="8">
        <v>785948</v>
      </c>
      <c r="AD60" s="8">
        <v>908</v>
      </c>
      <c r="AE60" s="8">
        <v>1974</v>
      </c>
      <c r="AF60" s="8">
        <v>43926</v>
      </c>
      <c r="AG60" s="8">
        <v>85779</v>
      </c>
      <c r="AH60" s="8">
        <v>32247</v>
      </c>
      <c r="AI60" s="8">
        <v>1502</v>
      </c>
      <c r="AJ60" s="8">
        <v>2519181</v>
      </c>
      <c r="AK60" s="8">
        <v>122279</v>
      </c>
      <c r="AL60" s="8">
        <v>18075</v>
      </c>
      <c r="AM60" s="8">
        <v>8130</v>
      </c>
      <c r="AN60" s="8">
        <v>83424</v>
      </c>
      <c r="AO60" s="8">
        <v>939</v>
      </c>
      <c r="AP60" s="8">
        <v>11137</v>
      </c>
      <c r="AQ60" s="8">
        <v>55821</v>
      </c>
      <c r="AR60" s="8">
        <v>26764</v>
      </c>
      <c r="AS60" s="8">
        <v>3394</v>
      </c>
      <c r="AT60" s="8">
        <v>176559</v>
      </c>
      <c r="AU60" s="8">
        <v>33286</v>
      </c>
      <c r="AV60" s="8">
        <v>20032</v>
      </c>
      <c r="AW60" s="8">
        <v>102361</v>
      </c>
      <c r="AX60" s="8">
        <v>212</v>
      </c>
      <c r="AY60" s="8">
        <v>102</v>
      </c>
      <c r="AZ60" s="8">
        <v>41082</v>
      </c>
    </row>
    <row r="61" spans="1:52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3056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1984</v>
      </c>
      <c r="Z61" s="8">
        <v>0</v>
      </c>
      <c r="AA61" s="8">
        <v>0</v>
      </c>
      <c r="AB61" s="8">
        <v>130</v>
      </c>
      <c r="AC61" s="8">
        <v>131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40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</row>
    <row r="62" spans="1:52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4915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11959</v>
      </c>
      <c r="Z62" s="8">
        <v>0</v>
      </c>
      <c r="AA62" s="8">
        <v>0</v>
      </c>
      <c r="AB62" s="8">
        <v>733</v>
      </c>
      <c r="AC62" s="8">
        <v>167</v>
      </c>
      <c r="AD62" s="8">
        <v>0</v>
      </c>
      <c r="AE62" s="8">
        <v>0</v>
      </c>
      <c r="AF62" s="8">
        <v>0</v>
      </c>
      <c r="AG62" s="8">
        <v>2496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</row>
    <row r="63" spans="1:52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153115</v>
      </c>
      <c r="L63" s="8">
        <v>0</v>
      </c>
      <c r="M63" s="8">
        <v>291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398</v>
      </c>
      <c r="U63" s="8">
        <v>0</v>
      </c>
      <c r="V63" s="8">
        <v>0</v>
      </c>
      <c r="W63" s="8">
        <v>0</v>
      </c>
      <c r="X63" s="8">
        <v>11191</v>
      </c>
      <c r="Y63" s="8">
        <v>5088</v>
      </c>
      <c r="Z63" s="8">
        <v>0</v>
      </c>
      <c r="AA63" s="8">
        <v>0</v>
      </c>
      <c r="AB63" s="8">
        <v>0</v>
      </c>
      <c r="AC63" s="8">
        <v>2007</v>
      </c>
      <c r="AD63" s="8">
        <v>542</v>
      </c>
      <c r="AE63" s="8">
        <v>0</v>
      </c>
      <c r="AF63" s="8">
        <v>0</v>
      </c>
      <c r="AG63" s="8">
        <v>51</v>
      </c>
      <c r="AH63" s="8">
        <v>0</v>
      </c>
      <c r="AI63" s="8">
        <v>0</v>
      </c>
      <c r="AJ63" s="8">
        <v>36267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0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1111</v>
      </c>
    </row>
    <row r="64" spans="1:52" ht="15" customHeight="1">
      <c r="A64" s="7" t="s">
        <v>171</v>
      </c>
      <c r="B64" s="8">
        <v>252</v>
      </c>
      <c r="C64" s="8">
        <v>1199</v>
      </c>
      <c r="D64" s="8">
        <v>477</v>
      </c>
      <c r="E64" s="8">
        <v>4861</v>
      </c>
      <c r="F64" s="8">
        <v>43320</v>
      </c>
      <c r="G64" s="8">
        <v>11864</v>
      </c>
      <c r="H64" s="8">
        <v>48</v>
      </c>
      <c r="I64" s="8">
        <v>30729</v>
      </c>
      <c r="J64" s="8">
        <v>8295</v>
      </c>
      <c r="K64" s="8">
        <v>564973</v>
      </c>
      <c r="L64" s="8">
        <v>10543</v>
      </c>
      <c r="M64" s="8">
        <v>341265</v>
      </c>
      <c r="N64" s="8">
        <v>7029</v>
      </c>
      <c r="O64" s="8">
        <v>0</v>
      </c>
      <c r="P64" s="8">
        <v>71626</v>
      </c>
      <c r="Q64" s="8">
        <v>360</v>
      </c>
      <c r="R64" s="8">
        <v>28949</v>
      </c>
      <c r="S64" s="8">
        <v>25500</v>
      </c>
      <c r="T64" s="8">
        <v>2427</v>
      </c>
      <c r="U64" s="8">
        <v>13098</v>
      </c>
      <c r="V64" s="8">
        <v>164</v>
      </c>
      <c r="W64" s="8">
        <v>2525</v>
      </c>
      <c r="X64" s="8">
        <v>245757</v>
      </c>
      <c r="Y64" s="8">
        <v>199727</v>
      </c>
      <c r="Z64" s="8">
        <v>25582</v>
      </c>
      <c r="AA64" s="8">
        <v>735</v>
      </c>
      <c r="AB64" s="8">
        <v>3145</v>
      </c>
      <c r="AC64" s="8">
        <v>498328</v>
      </c>
      <c r="AD64" s="8">
        <v>3164</v>
      </c>
      <c r="AE64" s="8">
        <v>298</v>
      </c>
      <c r="AF64" s="8">
        <v>5663</v>
      </c>
      <c r="AG64" s="8">
        <v>62402</v>
      </c>
      <c r="AH64" s="8">
        <v>935</v>
      </c>
      <c r="AI64" s="8">
        <v>1100</v>
      </c>
      <c r="AJ64" s="8">
        <v>495082</v>
      </c>
      <c r="AK64" s="8">
        <v>156211</v>
      </c>
      <c r="AL64" s="8">
        <v>8109</v>
      </c>
      <c r="AM64" s="8">
        <v>4137</v>
      </c>
      <c r="AN64" s="8">
        <v>6567</v>
      </c>
      <c r="AO64" s="8">
        <v>767</v>
      </c>
      <c r="AP64" s="8">
        <v>441</v>
      </c>
      <c r="AQ64" s="8">
        <v>10202</v>
      </c>
      <c r="AR64" s="8">
        <v>15984</v>
      </c>
      <c r="AS64" s="8">
        <v>0</v>
      </c>
      <c r="AT64" s="8">
        <v>2289</v>
      </c>
      <c r="AU64" s="8">
        <v>4614</v>
      </c>
      <c r="AV64" s="8">
        <v>4984</v>
      </c>
      <c r="AW64" s="8">
        <v>100411</v>
      </c>
      <c r="AX64" s="8">
        <v>1489</v>
      </c>
      <c r="AY64" s="8">
        <v>82</v>
      </c>
      <c r="AZ64" s="8">
        <v>50922</v>
      </c>
    </row>
    <row r="65" spans="1:52" ht="15" customHeight="1">
      <c r="A65" s="7" t="s">
        <v>172</v>
      </c>
      <c r="B65" s="8">
        <v>0</v>
      </c>
      <c r="C65" s="8">
        <v>0</v>
      </c>
      <c r="D65" s="8">
        <v>37</v>
      </c>
      <c r="E65" s="8">
        <v>0</v>
      </c>
      <c r="F65" s="8">
        <v>2228</v>
      </c>
      <c r="G65" s="8">
        <v>2563</v>
      </c>
      <c r="H65" s="8">
        <v>877</v>
      </c>
      <c r="I65" s="8">
        <v>3905</v>
      </c>
      <c r="J65" s="8">
        <v>464</v>
      </c>
      <c r="K65" s="8">
        <v>141296</v>
      </c>
      <c r="L65" s="8">
        <v>212</v>
      </c>
      <c r="M65" s="8">
        <v>62521</v>
      </c>
      <c r="N65" s="8">
        <v>1371</v>
      </c>
      <c r="O65" s="8">
        <v>0</v>
      </c>
      <c r="P65" s="8">
        <v>7614</v>
      </c>
      <c r="Q65" s="8">
        <v>0</v>
      </c>
      <c r="R65" s="8">
        <v>66602</v>
      </c>
      <c r="S65" s="8">
        <v>0</v>
      </c>
      <c r="T65" s="8">
        <v>557</v>
      </c>
      <c r="U65" s="8">
        <v>0</v>
      </c>
      <c r="V65" s="8">
        <v>0</v>
      </c>
      <c r="W65" s="8">
        <v>923</v>
      </c>
      <c r="X65" s="8">
        <v>10851</v>
      </c>
      <c r="Y65" s="8">
        <v>2745</v>
      </c>
      <c r="Z65" s="8">
        <v>0</v>
      </c>
      <c r="AA65" s="8">
        <v>0</v>
      </c>
      <c r="AB65" s="8">
        <v>2455</v>
      </c>
      <c r="AC65" s="8">
        <v>169150</v>
      </c>
      <c r="AD65" s="8">
        <v>0</v>
      </c>
      <c r="AE65" s="8">
        <v>0</v>
      </c>
      <c r="AF65" s="8">
        <v>0</v>
      </c>
      <c r="AG65" s="8">
        <v>47785</v>
      </c>
      <c r="AH65" s="8">
        <v>339</v>
      </c>
      <c r="AI65" s="8">
        <v>0</v>
      </c>
      <c r="AJ65" s="8">
        <v>152529</v>
      </c>
      <c r="AK65" s="8">
        <v>4371</v>
      </c>
      <c r="AL65" s="8">
        <v>1397</v>
      </c>
      <c r="AM65" s="8">
        <v>123</v>
      </c>
      <c r="AN65" s="8">
        <v>0</v>
      </c>
      <c r="AO65" s="8">
        <v>0</v>
      </c>
      <c r="AP65" s="8">
        <v>358</v>
      </c>
      <c r="AQ65" s="8">
        <v>0</v>
      </c>
      <c r="AR65" s="8">
        <v>0</v>
      </c>
      <c r="AS65" s="8">
        <v>0</v>
      </c>
      <c r="AT65" s="8">
        <v>0</v>
      </c>
      <c r="AU65" s="8">
        <v>1376</v>
      </c>
      <c r="AV65" s="8">
        <v>0</v>
      </c>
      <c r="AW65" s="8">
        <v>4265</v>
      </c>
      <c r="AX65" s="8">
        <v>0</v>
      </c>
      <c r="AY65" s="8">
        <v>0</v>
      </c>
      <c r="AZ65" s="8">
        <v>14205</v>
      </c>
    </row>
    <row r="66" spans="1:52" ht="15" customHeight="1">
      <c r="A66" s="7" t="s">
        <v>173</v>
      </c>
      <c r="B66" s="8">
        <v>0</v>
      </c>
      <c r="C66" s="8">
        <v>0</v>
      </c>
      <c r="D66" s="8">
        <v>0</v>
      </c>
      <c r="E66" s="8">
        <v>9976</v>
      </c>
      <c r="F66" s="8">
        <v>143263</v>
      </c>
      <c r="G66" s="8">
        <v>0</v>
      </c>
      <c r="H66" s="8">
        <v>0</v>
      </c>
      <c r="I66" s="8">
        <v>69000</v>
      </c>
      <c r="J66" s="8">
        <v>19976</v>
      </c>
      <c r="K66" s="8">
        <v>2882675</v>
      </c>
      <c r="L66" s="8">
        <v>57904</v>
      </c>
      <c r="M66" s="8">
        <v>1709744</v>
      </c>
      <c r="N66" s="8">
        <v>49880</v>
      </c>
      <c r="O66" s="8">
        <v>0</v>
      </c>
      <c r="P66" s="8">
        <v>209313</v>
      </c>
      <c r="Q66" s="8">
        <v>0</v>
      </c>
      <c r="R66" s="8">
        <v>137248</v>
      </c>
      <c r="S66" s="8">
        <v>24964</v>
      </c>
      <c r="T66" s="8">
        <v>0</v>
      </c>
      <c r="U66" s="8">
        <v>0</v>
      </c>
      <c r="V66" s="8">
        <v>0</v>
      </c>
      <c r="W66" s="8">
        <v>307713</v>
      </c>
      <c r="X66" s="8">
        <v>629255</v>
      </c>
      <c r="Y66" s="8">
        <v>628467</v>
      </c>
      <c r="Z66" s="8">
        <v>0</v>
      </c>
      <c r="AA66" s="8">
        <v>7482</v>
      </c>
      <c r="AB66" s="8">
        <v>32385</v>
      </c>
      <c r="AC66" s="8">
        <v>798695</v>
      </c>
      <c r="AD66" s="8">
        <v>0</v>
      </c>
      <c r="AE66" s="8">
        <v>0</v>
      </c>
      <c r="AF66" s="8">
        <v>0</v>
      </c>
      <c r="AG66" s="8">
        <v>186045</v>
      </c>
      <c r="AH66" s="8">
        <v>125</v>
      </c>
      <c r="AI66" s="8">
        <v>0</v>
      </c>
      <c r="AJ66" s="8">
        <v>1333626</v>
      </c>
      <c r="AK66" s="8">
        <v>497376</v>
      </c>
      <c r="AL66" s="8">
        <v>5487</v>
      </c>
      <c r="AM66" s="8">
        <v>1197</v>
      </c>
      <c r="AN66" s="8">
        <v>27434</v>
      </c>
      <c r="AO66" s="8">
        <v>0</v>
      </c>
      <c r="AP66" s="8">
        <v>32422</v>
      </c>
      <c r="AQ66" s="8">
        <v>39928</v>
      </c>
      <c r="AR66" s="8">
        <v>55302</v>
      </c>
      <c r="AS66" s="8">
        <v>0</v>
      </c>
      <c r="AT66" s="8">
        <v>0</v>
      </c>
      <c r="AU66" s="8">
        <v>34964</v>
      </c>
      <c r="AV66" s="8">
        <v>45075</v>
      </c>
      <c r="AW66" s="8">
        <v>329567</v>
      </c>
      <c r="AX66" s="8">
        <v>0</v>
      </c>
      <c r="AY66" s="8">
        <v>0</v>
      </c>
      <c r="AZ66" s="8">
        <v>261869</v>
      </c>
    </row>
    <row r="67" spans="1:52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31674</v>
      </c>
      <c r="G67" s="8">
        <v>0</v>
      </c>
      <c r="H67" s="8">
        <v>0</v>
      </c>
      <c r="I67" s="8">
        <v>24977</v>
      </c>
      <c r="J67" s="8">
        <v>0</v>
      </c>
      <c r="K67" s="8">
        <v>1365633</v>
      </c>
      <c r="L67" s="8">
        <v>0</v>
      </c>
      <c r="M67" s="8">
        <v>551739</v>
      </c>
      <c r="N67" s="8">
        <v>4269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260854</v>
      </c>
      <c r="Y67" s="8">
        <v>4179</v>
      </c>
      <c r="Z67" s="8">
        <v>29</v>
      </c>
      <c r="AA67" s="8">
        <v>5012</v>
      </c>
      <c r="AB67" s="8">
        <v>0</v>
      </c>
      <c r="AC67" s="8">
        <v>332111</v>
      </c>
      <c r="AD67" s="8">
        <v>0</v>
      </c>
      <c r="AE67" s="8">
        <v>0</v>
      </c>
      <c r="AF67" s="8">
        <v>0</v>
      </c>
      <c r="AG67" s="8">
        <v>161</v>
      </c>
      <c r="AH67" s="8">
        <v>0</v>
      </c>
      <c r="AI67" s="8">
        <v>0</v>
      </c>
      <c r="AJ67" s="8">
        <v>33639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838</v>
      </c>
      <c r="AR67" s="8">
        <v>0</v>
      </c>
      <c r="AS67" s="8">
        <v>0</v>
      </c>
      <c r="AT67" s="8">
        <v>0</v>
      </c>
      <c r="AU67" s="8">
        <v>5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</row>
    <row r="68" spans="1:52" ht="15" customHeight="1">
      <c r="A68" s="5" t="s">
        <v>175</v>
      </c>
      <c r="B68" s="6">
        <v>16537</v>
      </c>
      <c r="C68" s="6">
        <v>47190</v>
      </c>
      <c r="D68" s="6">
        <v>19623</v>
      </c>
      <c r="E68" s="6">
        <v>65827</v>
      </c>
      <c r="F68" s="6">
        <v>259801</v>
      </c>
      <c r="G68" s="6">
        <v>73727</v>
      </c>
      <c r="H68" s="6">
        <v>46068</v>
      </c>
      <c r="I68" s="6">
        <v>185848</v>
      </c>
      <c r="J68" s="6">
        <v>77929</v>
      </c>
      <c r="K68" s="6">
        <v>1863710</v>
      </c>
      <c r="L68" s="6">
        <v>160756</v>
      </c>
      <c r="M68" s="6">
        <v>1942301</v>
      </c>
      <c r="N68" s="6">
        <v>162931</v>
      </c>
      <c r="O68" s="6">
        <v>34921</v>
      </c>
      <c r="P68" s="6">
        <v>253423</v>
      </c>
      <c r="Q68" s="6">
        <v>86131</v>
      </c>
      <c r="R68" s="6">
        <v>120767</v>
      </c>
      <c r="S68" s="6">
        <v>243742</v>
      </c>
      <c r="T68" s="6">
        <v>4978</v>
      </c>
      <c r="U68" s="6">
        <v>216647</v>
      </c>
      <c r="V68" s="6">
        <v>38362</v>
      </c>
      <c r="W68" s="6">
        <v>305320</v>
      </c>
      <c r="X68" s="6">
        <v>1116103</v>
      </c>
      <c r="Y68" s="6">
        <v>1018238</v>
      </c>
      <c r="Z68" s="6">
        <v>263755</v>
      </c>
      <c r="AA68" s="6">
        <v>132994</v>
      </c>
      <c r="AB68" s="6">
        <v>127424</v>
      </c>
      <c r="AC68" s="6">
        <v>1152677</v>
      </c>
      <c r="AD68" s="6">
        <v>-8250</v>
      </c>
      <c r="AE68" s="6">
        <v>6732</v>
      </c>
      <c r="AF68" s="6">
        <v>159559</v>
      </c>
      <c r="AG68" s="6">
        <v>522950</v>
      </c>
      <c r="AH68" s="6">
        <v>27026</v>
      </c>
      <c r="AI68" s="6">
        <v>10040</v>
      </c>
      <c r="AJ68" s="6">
        <v>3221433</v>
      </c>
      <c r="AK68" s="6">
        <v>555900</v>
      </c>
      <c r="AL68" s="6">
        <v>39505</v>
      </c>
      <c r="AM68" s="6">
        <v>34937</v>
      </c>
      <c r="AN68" s="6">
        <v>60612</v>
      </c>
      <c r="AO68" s="6">
        <v>20598</v>
      </c>
      <c r="AP68" s="6">
        <v>22705</v>
      </c>
      <c r="AQ68" s="6">
        <v>117659</v>
      </c>
      <c r="AR68" s="6">
        <v>103570</v>
      </c>
      <c r="AS68" s="6">
        <v>21378</v>
      </c>
      <c r="AT68" s="6">
        <v>178181</v>
      </c>
      <c r="AU68" s="6">
        <v>48703</v>
      </c>
      <c r="AV68" s="6">
        <v>201074</v>
      </c>
      <c r="AW68" s="6">
        <v>540623</v>
      </c>
      <c r="AX68" s="6">
        <v>-837</v>
      </c>
      <c r="AY68" s="6">
        <v>23228</v>
      </c>
      <c r="AZ68" s="6">
        <v>266401</v>
      </c>
    </row>
    <row r="69" spans="1:52" ht="15" customHeight="1">
      <c r="A69" s="7" t="s">
        <v>176</v>
      </c>
      <c r="B69" s="8">
        <v>17500</v>
      </c>
      <c r="C69" s="8">
        <v>47500</v>
      </c>
      <c r="D69" s="8">
        <v>17458</v>
      </c>
      <c r="E69" s="8">
        <v>43000</v>
      </c>
      <c r="F69" s="8">
        <v>150000</v>
      </c>
      <c r="G69" s="8">
        <v>39904</v>
      </c>
      <c r="H69" s="8">
        <v>39355</v>
      </c>
      <c r="I69" s="8">
        <v>125000</v>
      </c>
      <c r="J69" s="8">
        <v>51892</v>
      </c>
      <c r="K69" s="8">
        <v>2326715</v>
      </c>
      <c r="L69" s="8">
        <v>75000</v>
      </c>
      <c r="M69" s="8">
        <v>1500000</v>
      </c>
      <c r="N69" s="8">
        <v>70000</v>
      </c>
      <c r="O69" s="8">
        <v>43000</v>
      </c>
      <c r="P69" s="8">
        <v>150000</v>
      </c>
      <c r="Q69" s="8">
        <v>75083</v>
      </c>
      <c r="R69" s="8">
        <v>157000</v>
      </c>
      <c r="S69" s="8">
        <v>175000</v>
      </c>
      <c r="T69" s="8">
        <v>0</v>
      </c>
      <c r="U69" s="8">
        <v>57238</v>
      </c>
      <c r="V69" s="8">
        <v>35000</v>
      </c>
      <c r="W69" s="8">
        <v>175180</v>
      </c>
      <c r="X69" s="8">
        <v>760000</v>
      </c>
      <c r="Y69" s="8">
        <v>450000</v>
      </c>
      <c r="Z69" s="8">
        <v>250000</v>
      </c>
      <c r="AA69" s="8">
        <v>125000</v>
      </c>
      <c r="AB69" s="8">
        <v>26250</v>
      </c>
      <c r="AC69" s="8">
        <v>525000</v>
      </c>
      <c r="AD69" s="8">
        <v>0</v>
      </c>
      <c r="AE69" s="8">
        <v>4988</v>
      </c>
      <c r="AF69" s="8">
        <v>81250</v>
      </c>
      <c r="AG69" s="8">
        <v>532533</v>
      </c>
      <c r="AH69" s="8">
        <v>67500</v>
      </c>
      <c r="AI69" s="8">
        <v>0</v>
      </c>
      <c r="AJ69" s="8">
        <v>2450000</v>
      </c>
      <c r="AK69" s="8">
        <v>280000</v>
      </c>
      <c r="AL69" s="8">
        <v>35090</v>
      </c>
      <c r="AM69" s="8">
        <v>27500</v>
      </c>
      <c r="AN69" s="8">
        <v>42250</v>
      </c>
      <c r="AO69" s="8">
        <v>18250</v>
      </c>
      <c r="AP69" s="8">
        <v>40000</v>
      </c>
      <c r="AQ69" s="8">
        <v>75000</v>
      </c>
      <c r="AR69" s="8">
        <v>80000</v>
      </c>
      <c r="AS69" s="8">
        <v>17458</v>
      </c>
      <c r="AT69" s="8">
        <v>172238</v>
      </c>
      <c r="AU69" s="8">
        <v>37500</v>
      </c>
      <c r="AV69" s="8">
        <v>144500</v>
      </c>
      <c r="AW69" s="8">
        <v>365000</v>
      </c>
      <c r="AX69" s="8">
        <v>1500</v>
      </c>
      <c r="AY69" s="8">
        <v>17500</v>
      </c>
      <c r="AZ69" s="8">
        <v>155580</v>
      </c>
    </row>
    <row r="70" spans="1:52" ht="15" customHeight="1">
      <c r="A70" s="7" t="s">
        <v>177</v>
      </c>
      <c r="B70" s="8">
        <v>786</v>
      </c>
      <c r="C70" s="8">
        <v>0</v>
      </c>
      <c r="D70" s="8">
        <v>0</v>
      </c>
      <c r="E70" s="8">
        <v>0</v>
      </c>
      <c r="F70" s="8">
        <v>58214</v>
      </c>
      <c r="G70" s="8">
        <v>0</v>
      </c>
      <c r="H70" s="8">
        <v>0</v>
      </c>
      <c r="I70" s="8">
        <v>7008</v>
      </c>
      <c r="J70" s="8">
        <v>0</v>
      </c>
      <c r="K70" s="8">
        <v>715117</v>
      </c>
      <c r="L70" s="8">
        <v>0</v>
      </c>
      <c r="M70" s="8">
        <v>300000</v>
      </c>
      <c r="N70" s="8">
        <v>8796</v>
      </c>
      <c r="O70" s="8">
        <v>0</v>
      </c>
      <c r="P70" s="8">
        <v>0</v>
      </c>
      <c r="Q70" s="8">
        <v>11121</v>
      </c>
      <c r="R70" s="8">
        <v>0</v>
      </c>
      <c r="S70" s="8">
        <v>7781</v>
      </c>
      <c r="T70" s="8">
        <v>0</v>
      </c>
      <c r="U70" s="8">
        <v>0</v>
      </c>
      <c r="V70" s="8">
        <v>3400</v>
      </c>
      <c r="W70" s="8">
        <v>112499</v>
      </c>
      <c r="X70" s="8">
        <v>286833</v>
      </c>
      <c r="Y70" s="8">
        <v>0</v>
      </c>
      <c r="Z70" s="8">
        <v>0</v>
      </c>
      <c r="AA70" s="8">
        <v>0</v>
      </c>
      <c r="AB70" s="8">
        <v>2357</v>
      </c>
      <c r="AC70" s="8">
        <v>1174331</v>
      </c>
      <c r="AD70" s="8">
        <v>0</v>
      </c>
      <c r="AE70" s="8">
        <v>0</v>
      </c>
      <c r="AF70" s="8">
        <v>0</v>
      </c>
      <c r="AG70" s="8">
        <v>0</v>
      </c>
      <c r="AH70" s="8">
        <v>34766</v>
      </c>
      <c r="AI70" s="8">
        <v>0</v>
      </c>
      <c r="AJ70" s="8">
        <v>0</v>
      </c>
      <c r="AK70" s="8">
        <v>163703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2907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26197</v>
      </c>
    </row>
    <row r="71" spans="1:52" ht="15" customHeight="1">
      <c r="A71" s="7" t="s">
        <v>178</v>
      </c>
      <c r="B71" s="8">
        <v>257</v>
      </c>
      <c r="C71" s="8">
        <v>1894</v>
      </c>
      <c r="D71" s="8">
        <v>212</v>
      </c>
      <c r="E71" s="8">
        <v>15618</v>
      </c>
      <c r="F71" s="8">
        <v>42032</v>
      </c>
      <c r="G71" s="8">
        <v>26934</v>
      </c>
      <c r="H71" s="8">
        <v>1049</v>
      </c>
      <c r="I71" s="8">
        <v>28569</v>
      </c>
      <c r="J71" s="8">
        <v>6954</v>
      </c>
      <c r="K71" s="8">
        <v>-1500819</v>
      </c>
      <c r="L71" s="8">
        <v>27398</v>
      </c>
      <c r="M71" s="8">
        <v>40111</v>
      </c>
      <c r="N71" s="8">
        <v>26652</v>
      </c>
      <c r="O71" s="8">
        <v>0</v>
      </c>
      <c r="P71" s="8">
        <v>62101</v>
      </c>
      <c r="Q71" s="8">
        <v>1986</v>
      </c>
      <c r="R71" s="8">
        <v>9405</v>
      </c>
      <c r="S71" s="8">
        <v>38509</v>
      </c>
      <c r="T71" s="8">
        <v>207</v>
      </c>
      <c r="U71" s="8">
        <v>26233</v>
      </c>
      <c r="V71" s="8">
        <v>181</v>
      </c>
      <c r="W71" s="8">
        <v>18686</v>
      </c>
      <c r="X71" s="8">
        <v>-1515</v>
      </c>
      <c r="Y71" s="8">
        <v>503252</v>
      </c>
      <c r="Z71" s="8">
        <v>-3822</v>
      </c>
      <c r="AA71" s="8">
        <v>1442</v>
      </c>
      <c r="AB71" s="8">
        <v>80063</v>
      </c>
      <c r="AC71" s="8">
        <v>-760159</v>
      </c>
      <c r="AD71" s="8">
        <v>0</v>
      </c>
      <c r="AE71" s="8">
        <v>0</v>
      </c>
      <c r="AF71" s="8">
        <v>31753</v>
      </c>
      <c r="AG71" s="8">
        <v>150038</v>
      </c>
      <c r="AH71" s="8">
        <v>-40427</v>
      </c>
      <c r="AI71" s="8">
        <v>0</v>
      </c>
      <c r="AJ71" s="8">
        <v>89977</v>
      </c>
      <c r="AK71" s="8">
        <v>24082</v>
      </c>
      <c r="AL71" s="8">
        <v>3731</v>
      </c>
      <c r="AM71" s="8">
        <v>7088</v>
      </c>
      <c r="AN71" s="8">
        <v>13049</v>
      </c>
      <c r="AO71" s="8">
        <v>4449</v>
      </c>
      <c r="AP71" s="8">
        <v>386</v>
      </c>
      <c r="AQ71" s="8">
        <v>8807</v>
      </c>
      <c r="AR71" s="8">
        <v>16418</v>
      </c>
      <c r="AS71" s="8">
        <v>1290</v>
      </c>
      <c r="AT71" s="8">
        <v>3443</v>
      </c>
      <c r="AU71" s="8">
        <v>6168</v>
      </c>
      <c r="AV71" s="8">
        <v>46750</v>
      </c>
      <c r="AW71" s="8">
        <v>147597</v>
      </c>
      <c r="AX71" s="8">
        <v>0</v>
      </c>
      <c r="AY71" s="8">
        <v>5139</v>
      </c>
      <c r="AZ71" s="8">
        <v>63709</v>
      </c>
    </row>
    <row r="72" spans="1:52" ht="15" customHeight="1">
      <c r="A72" s="7" t="s">
        <v>179</v>
      </c>
      <c r="B72" s="8">
        <v>397</v>
      </c>
      <c r="C72" s="8">
        <v>2</v>
      </c>
      <c r="D72" s="8">
        <v>0</v>
      </c>
      <c r="E72" s="8">
        <v>0</v>
      </c>
      <c r="F72" s="8">
        <v>0</v>
      </c>
      <c r="G72" s="8">
        <v>0</v>
      </c>
      <c r="H72" s="8">
        <v>3624</v>
      </c>
      <c r="I72" s="8">
        <v>4951</v>
      </c>
      <c r="J72" s="8">
        <v>2190</v>
      </c>
      <c r="K72" s="8">
        <v>0</v>
      </c>
      <c r="L72" s="8">
        <v>43824</v>
      </c>
      <c r="M72" s="8">
        <v>0</v>
      </c>
      <c r="N72" s="8">
        <v>0</v>
      </c>
      <c r="O72" s="8">
        <v>0</v>
      </c>
      <c r="P72" s="8">
        <v>4397</v>
      </c>
      <c r="Q72" s="8">
        <v>0</v>
      </c>
      <c r="R72" s="8">
        <v>0</v>
      </c>
      <c r="S72" s="8">
        <v>3143</v>
      </c>
      <c r="T72" s="8">
        <v>0</v>
      </c>
      <c r="U72" s="8">
        <v>0</v>
      </c>
      <c r="V72" s="8">
        <v>0</v>
      </c>
      <c r="W72" s="8">
        <v>734</v>
      </c>
      <c r="X72" s="8">
        <v>0</v>
      </c>
      <c r="Y72" s="8">
        <v>20672</v>
      </c>
      <c r="Z72" s="8">
        <v>0</v>
      </c>
      <c r="AA72" s="8">
        <v>0</v>
      </c>
      <c r="AB72" s="8">
        <v>0</v>
      </c>
      <c r="AC72" s="8">
        <v>42577</v>
      </c>
      <c r="AD72" s="8">
        <v>0</v>
      </c>
      <c r="AE72" s="8">
        <v>0</v>
      </c>
      <c r="AF72" s="8">
        <v>4338</v>
      </c>
      <c r="AG72" s="8">
        <v>10247</v>
      </c>
      <c r="AH72" s="8">
        <v>729</v>
      </c>
      <c r="AI72" s="8">
        <v>0</v>
      </c>
      <c r="AJ72" s="8">
        <v>301179</v>
      </c>
      <c r="AK72" s="8">
        <v>23245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897</v>
      </c>
      <c r="AR72" s="8">
        <v>1004</v>
      </c>
      <c r="AS72" s="8">
        <v>854</v>
      </c>
      <c r="AT72" s="8">
        <v>0</v>
      </c>
      <c r="AU72" s="8">
        <v>0</v>
      </c>
      <c r="AV72" s="8">
        <v>0</v>
      </c>
      <c r="AW72" s="8">
        <v>8404</v>
      </c>
      <c r="AX72" s="8">
        <v>0</v>
      </c>
      <c r="AY72" s="8">
        <v>0</v>
      </c>
      <c r="AZ72" s="8">
        <v>2382</v>
      </c>
    </row>
    <row r="73" spans="1:52" ht="15" customHeight="1">
      <c r="A73" s="7" t="s">
        <v>180</v>
      </c>
      <c r="B73" s="8">
        <v>-3025</v>
      </c>
      <c r="C73" s="8">
        <v>-316</v>
      </c>
      <c r="D73" s="8">
        <v>1905</v>
      </c>
      <c r="E73" s="8">
        <v>0</v>
      </c>
      <c r="F73" s="8">
        <v>0</v>
      </c>
      <c r="G73" s="8">
        <v>2942</v>
      </c>
      <c r="H73" s="8">
        <v>12</v>
      </c>
      <c r="I73" s="8">
        <v>11927</v>
      </c>
      <c r="J73" s="8">
        <v>13165</v>
      </c>
      <c r="K73" s="8">
        <v>1824</v>
      </c>
      <c r="L73" s="8">
        <v>0</v>
      </c>
      <c r="M73" s="8">
        <v>0</v>
      </c>
      <c r="N73" s="8">
        <v>52357</v>
      </c>
      <c r="O73" s="8">
        <v>-3374</v>
      </c>
      <c r="P73" s="8">
        <v>6120</v>
      </c>
      <c r="Q73" s="8">
        <v>0</v>
      </c>
      <c r="R73" s="8">
        <v>-54510</v>
      </c>
      <c r="S73" s="8">
        <v>4418</v>
      </c>
      <c r="T73" s="8">
        <v>3563</v>
      </c>
      <c r="U73" s="8">
        <v>202899</v>
      </c>
      <c r="V73" s="8">
        <v>0</v>
      </c>
      <c r="W73" s="8">
        <v>-2008</v>
      </c>
      <c r="X73" s="8">
        <v>0</v>
      </c>
      <c r="Y73" s="8">
        <v>0</v>
      </c>
      <c r="Z73" s="8">
        <v>2512</v>
      </c>
      <c r="AA73" s="8">
        <v>6669</v>
      </c>
      <c r="AB73" s="8">
        <v>75</v>
      </c>
      <c r="AC73" s="8">
        <v>59903</v>
      </c>
      <c r="AD73" s="8">
        <v>-6801</v>
      </c>
      <c r="AE73" s="8">
        <v>1173</v>
      </c>
      <c r="AF73" s="8">
        <v>26232</v>
      </c>
      <c r="AG73" s="8">
        <v>-204199</v>
      </c>
      <c r="AH73" s="8">
        <v>-33761</v>
      </c>
      <c r="AI73" s="8">
        <v>8195</v>
      </c>
      <c r="AJ73" s="8">
        <v>0</v>
      </c>
      <c r="AK73" s="8">
        <v>32251</v>
      </c>
      <c r="AL73" s="8">
        <v>0</v>
      </c>
      <c r="AM73" s="8">
        <v>0</v>
      </c>
      <c r="AN73" s="8">
        <v>4487</v>
      </c>
      <c r="AO73" s="8">
        <v>-2120</v>
      </c>
      <c r="AP73" s="8">
        <v>-18272</v>
      </c>
      <c r="AQ73" s="8">
        <v>20862</v>
      </c>
      <c r="AR73" s="8">
        <v>0</v>
      </c>
      <c r="AS73" s="8">
        <v>1814</v>
      </c>
      <c r="AT73" s="8">
        <v>0</v>
      </c>
      <c r="AU73" s="8">
        <v>0</v>
      </c>
      <c r="AV73" s="8">
        <v>0</v>
      </c>
      <c r="AW73" s="8">
        <v>0</v>
      </c>
      <c r="AX73" s="8">
        <v>-2145</v>
      </c>
      <c r="AY73" s="8">
        <v>0</v>
      </c>
      <c r="AZ73" s="8">
        <v>0</v>
      </c>
    </row>
    <row r="74" spans="1:52" ht="15" customHeight="1">
      <c r="A74" s="9" t="s">
        <v>181</v>
      </c>
      <c r="B74" s="10">
        <v>622</v>
      </c>
      <c r="C74" s="10">
        <v>-1890</v>
      </c>
      <c r="D74" s="10">
        <v>48</v>
      </c>
      <c r="E74" s="10">
        <v>7209</v>
      </c>
      <c r="F74" s="10">
        <v>9555</v>
      </c>
      <c r="G74" s="10">
        <v>3947</v>
      </c>
      <c r="H74" s="10">
        <v>2028</v>
      </c>
      <c r="I74" s="10">
        <v>8393</v>
      </c>
      <c r="J74" s="10">
        <v>3728</v>
      </c>
      <c r="K74" s="10">
        <v>320873</v>
      </c>
      <c r="L74" s="10">
        <v>14534</v>
      </c>
      <c r="M74" s="10">
        <v>102190</v>
      </c>
      <c r="N74" s="10">
        <v>5126</v>
      </c>
      <c r="O74" s="10">
        <v>-4705</v>
      </c>
      <c r="P74" s="10">
        <v>30805</v>
      </c>
      <c r="Q74" s="10">
        <v>-2059</v>
      </c>
      <c r="R74" s="10">
        <v>8872</v>
      </c>
      <c r="S74" s="10">
        <v>14891</v>
      </c>
      <c r="T74" s="10">
        <v>1208</v>
      </c>
      <c r="U74" s="10">
        <v>-69723</v>
      </c>
      <c r="V74" s="10">
        <v>-219</v>
      </c>
      <c r="W74" s="10">
        <v>229</v>
      </c>
      <c r="X74" s="10">
        <v>70785</v>
      </c>
      <c r="Y74" s="10">
        <v>44314</v>
      </c>
      <c r="Z74" s="10">
        <v>15065</v>
      </c>
      <c r="AA74" s="10">
        <v>-117</v>
      </c>
      <c r="AB74" s="10">
        <v>18679</v>
      </c>
      <c r="AC74" s="10">
        <v>111025</v>
      </c>
      <c r="AD74" s="10">
        <v>-1449</v>
      </c>
      <c r="AE74" s="10">
        <v>571</v>
      </c>
      <c r="AF74" s="10">
        <v>15986</v>
      </c>
      <c r="AG74" s="10">
        <v>34331</v>
      </c>
      <c r="AH74" s="10">
        <v>-1781</v>
      </c>
      <c r="AI74" s="10">
        <v>1845</v>
      </c>
      <c r="AJ74" s="10">
        <v>380277</v>
      </c>
      <c r="AK74" s="10">
        <v>32619</v>
      </c>
      <c r="AL74" s="10">
        <v>684</v>
      </c>
      <c r="AM74" s="10">
        <v>349</v>
      </c>
      <c r="AN74" s="10">
        <v>826</v>
      </c>
      <c r="AO74" s="10">
        <v>19</v>
      </c>
      <c r="AP74" s="10">
        <v>591</v>
      </c>
      <c r="AQ74" s="10">
        <v>9186</v>
      </c>
      <c r="AR74" s="10">
        <v>6148</v>
      </c>
      <c r="AS74" s="10">
        <v>-38</v>
      </c>
      <c r="AT74" s="10">
        <v>2500</v>
      </c>
      <c r="AU74" s="10">
        <v>5035</v>
      </c>
      <c r="AV74" s="10">
        <v>9824</v>
      </c>
      <c r="AW74" s="10">
        <v>19622</v>
      </c>
      <c r="AX74" s="10">
        <v>-192</v>
      </c>
      <c r="AY74" s="10">
        <v>589</v>
      </c>
      <c r="AZ74" s="10">
        <v>18533</v>
      </c>
    </row>
    <row r="75" spans="1:52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</sheetData>
  <sheetProtection/>
  <printOptions horizontalCentered="1" verticalCentered="1"/>
  <pageMargins left="0.7480314960629921" right="0.4330708661417323" top="0.5511811023622047" bottom="0.3937007874015748" header="0.2362204724409449" footer="0.2362204724409449"/>
  <pageSetup horizontalDpi="300" verticalDpi="300" orientation="portrait" paperSize="9" scale="72" r:id="rId1"/>
  <headerFooter alignWithMargins="0">
    <oddFooter>&amp;C&amp;11 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8"/>
  <sheetViews>
    <sheetView showGridLines="0" zoomScalePageLayoutView="0" workbookViewId="0" topLeftCell="A46">
      <selection activeCell="A1" sqref="A1"/>
    </sheetView>
  </sheetViews>
  <sheetFormatPr defaultColWidth="9.140625" defaultRowHeight="12.75"/>
  <cols>
    <col min="1" max="1" width="34.8515625" style="3" customWidth="1"/>
    <col min="2" max="3" width="10.7109375" style="3" customWidth="1"/>
    <col min="4" max="4" width="9.28125" style="3" bestFit="1" customWidth="1"/>
    <col min="5" max="47" width="10.7109375" style="3" customWidth="1"/>
    <col min="48" max="48" width="9.8515625" style="3" customWidth="1"/>
    <col min="49" max="49" width="10.28125" style="3" bestFit="1" customWidth="1"/>
    <col min="50" max="52" width="10.7109375" style="3" customWidth="1"/>
  </cols>
  <sheetData>
    <row r="1" spans="1:52" ht="12.75">
      <c r="A1" s="1" t="s">
        <v>115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ht="12.75">
      <c r="A2" s="1" t="s">
        <v>390</v>
      </c>
    </row>
    <row r="5" ht="12.75">
      <c r="A5" s="1" t="s">
        <v>391</v>
      </c>
    </row>
    <row r="6" spans="2:52" ht="12.7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2:52" ht="30" customHeight="1">
      <c r="B7" s="26" t="s">
        <v>386</v>
      </c>
      <c r="C7" s="4" t="s">
        <v>287</v>
      </c>
      <c r="D7" s="4" t="s">
        <v>194</v>
      </c>
      <c r="E7" s="4" t="s">
        <v>375</v>
      </c>
      <c r="F7" s="4" t="s">
        <v>13</v>
      </c>
      <c r="G7" s="4" t="s">
        <v>65</v>
      </c>
      <c r="H7" s="4" t="s">
        <v>44</v>
      </c>
      <c r="I7" s="4" t="s">
        <v>357</v>
      </c>
      <c r="J7" s="4" t="s">
        <v>37</v>
      </c>
      <c r="K7" s="4" t="s">
        <v>12</v>
      </c>
      <c r="L7" s="4" t="s">
        <v>358</v>
      </c>
      <c r="M7" s="4" t="s">
        <v>190</v>
      </c>
      <c r="N7" s="4" t="s">
        <v>191</v>
      </c>
      <c r="O7" s="4" t="s">
        <v>365</v>
      </c>
      <c r="P7" s="4" t="s">
        <v>40</v>
      </c>
      <c r="Q7" s="4" t="s">
        <v>349</v>
      </c>
      <c r="R7" s="4" t="s">
        <v>69</v>
      </c>
      <c r="S7" s="4" t="s">
        <v>54</v>
      </c>
      <c r="T7" s="4" t="s">
        <v>382</v>
      </c>
      <c r="U7" s="4" t="s">
        <v>186</v>
      </c>
      <c r="V7" s="4" t="s">
        <v>366</v>
      </c>
      <c r="W7" s="4" t="s">
        <v>42</v>
      </c>
      <c r="X7" s="4" t="s">
        <v>192</v>
      </c>
      <c r="Y7" s="4" t="s">
        <v>296</v>
      </c>
      <c r="Z7" s="4" t="s">
        <v>71</v>
      </c>
      <c r="AA7" s="4" t="s">
        <v>187</v>
      </c>
      <c r="AB7" s="4" t="s">
        <v>72</v>
      </c>
      <c r="AC7" s="4" t="s">
        <v>8</v>
      </c>
      <c r="AD7" s="4" t="s">
        <v>388</v>
      </c>
      <c r="AE7" s="4" t="s">
        <v>389</v>
      </c>
      <c r="AF7" s="4" t="s">
        <v>359</v>
      </c>
      <c r="AG7" s="4" t="s">
        <v>112</v>
      </c>
      <c r="AH7" s="4" t="s">
        <v>189</v>
      </c>
      <c r="AI7" s="4" t="s">
        <v>188</v>
      </c>
      <c r="AJ7" s="4" t="s">
        <v>10</v>
      </c>
      <c r="AK7" s="4" t="s">
        <v>38</v>
      </c>
      <c r="AL7" s="4" t="s">
        <v>111</v>
      </c>
      <c r="AM7" s="4" t="s">
        <v>363</v>
      </c>
      <c r="AN7" s="26" t="s">
        <v>373</v>
      </c>
      <c r="AO7" s="4" t="s">
        <v>183</v>
      </c>
      <c r="AP7" s="4" t="s">
        <v>288</v>
      </c>
      <c r="AQ7" s="4" t="s">
        <v>76</v>
      </c>
      <c r="AR7" s="4" t="s">
        <v>77</v>
      </c>
      <c r="AS7" s="4" t="s">
        <v>378</v>
      </c>
      <c r="AT7" s="4" t="s">
        <v>379</v>
      </c>
      <c r="AU7" s="4" t="s">
        <v>289</v>
      </c>
      <c r="AV7" s="26" t="s">
        <v>116</v>
      </c>
      <c r="AW7" s="26" t="s">
        <v>117</v>
      </c>
      <c r="AX7" s="4" t="s">
        <v>364</v>
      </c>
      <c r="AY7" s="4" t="s">
        <v>367</v>
      </c>
      <c r="AZ7" s="4" t="s">
        <v>298</v>
      </c>
    </row>
    <row r="8" spans="2:52" ht="15" customHeight="1">
      <c r="B8" s="19" t="s">
        <v>79</v>
      </c>
      <c r="C8" s="19"/>
      <c r="D8" s="19" t="s">
        <v>79</v>
      </c>
      <c r="E8" s="19"/>
      <c r="F8" s="19"/>
      <c r="G8" s="19"/>
      <c r="H8" s="19" t="s">
        <v>79</v>
      </c>
      <c r="I8" s="19"/>
      <c r="J8" s="19" t="s">
        <v>79</v>
      </c>
      <c r="K8" s="19"/>
      <c r="L8" s="19"/>
      <c r="M8" s="19"/>
      <c r="N8" s="19"/>
      <c r="O8" s="19" t="s">
        <v>79</v>
      </c>
      <c r="P8" s="19" t="s">
        <v>79</v>
      </c>
      <c r="Q8" s="19"/>
      <c r="R8" s="19"/>
      <c r="S8" s="19"/>
      <c r="T8" s="19" t="s">
        <v>79</v>
      </c>
      <c r="U8" s="19" t="s">
        <v>79</v>
      </c>
      <c r="V8" s="19" t="s">
        <v>79</v>
      </c>
      <c r="W8" s="19" t="s">
        <v>79</v>
      </c>
      <c r="X8" s="19"/>
      <c r="Y8" s="19"/>
      <c r="Z8" s="19"/>
      <c r="AA8" s="19"/>
      <c r="AB8" s="19"/>
      <c r="AC8" s="19"/>
      <c r="AD8" s="19" t="s">
        <v>79</v>
      </c>
      <c r="AE8" s="19" t="s">
        <v>79</v>
      </c>
      <c r="AF8" s="19"/>
      <c r="AG8" s="19"/>
      <c r="AH8" s="19"/>
      <c r="AI8" s="19" t="s">
        <v>79</v>
      </c>
      <c r="AJ8" s="19"/>
      <c r="AK8" s="19"/>
      <c r="AL8" s="19"/>
      <c r="AM8" s="19" t="s">
        <v>79</v>
      </c>
      <c r="AN8" s="19" t="s">
        <v>79</v>
      </c>
      <c r="AO8" s="19" t="s">
        <v>79</v>
      </c>
      <c r="AP8" s="19" t="s">
        <v>79</v>
      </c>
      <c r="AQ8" s="19"/>
      <c r="AR8" s="19"/>
      <c r="AS8" s="19" t="s">
        <v>79</v>
      </c>
      <c r="AT8" s="19" t="s">
        <v>79</v>
      </c>
      <c r="AU8" s="19"/>
      <c r="AV8" s="19"/>
      <c r="AW8" s="19" t="s">
        <v>79</v>
      </c>
      <c r="AX8" s="19" t="s">
        <v>79</v>
      </c>
      <c r="AY8" s="19" t="s">
        <v>79</v>
      </c>
      <c r="AZ8" s="19"/>
    </row>
    <row r="9" spans="1:52" ht="15" customHeight="1">
      <c r="A9" s="5" t="s">
        <v>16</v>
      </c>
      <c r="B9" s="6">
        <v>156719</v>
      </c>
      <c r="C9" s="6">
        <v>204746</v>
      </c>
      <c r="D9" s="6">
        <v>181007</v>
      </c>
      <c r="E9" s="6">
        <v>237732</v>
      </c>
      <c r="F9" s="6">
        <v>5710877</v>
      </c>
      <c r="G9" s="6">
        <v>2302277</v>
      </c>
      <c r="H9" s="6">
        <v>624769</v>
      </c>
      <c r="I9" s="6">
        <v>2959271</v>
      </c>
      <c r="J9" s="6">
        <v>964121</v>
      </c>
      <c r="K9" s="6">
        <v>62960708</v>
      </c>
      <c r="L9" s="6">
        <v>2710322</v>
      </c>
      <c r="M9" s="6">
        <v>38522630</v>
      </c>
      <c r="N9" s="6">
        <v>865935</v>
      </c>
      <c r="O9" s="6">
        <v>149407</v>
      </c>
      <c r="P9" s="6">
        <v>8157564</v>
      </c>
      <c r="Q9" s="6">
        <v>150208</v>
      </c>
      <c r="R9" s="6">
        <v>4298880</v>
      </c>
      <c r="S9" s="6">
        <v>3279945</v>
      </c>
      <c r="T9" s="6">
        <v>859261</v>
      </c>
      <c r="U9" s="6">
        <v>1915688</v>
      </c>
      <c r="V9" s="6">
        <v>44681</v>
      </c>
      <c r="W9" s="6">
        <v>6536226</v>
      </c>
      <c r="X9" s="6">
        <v>24792945</v>
      </c>
      <c r="Y9" s="6">
        <v>23575075</v>
      </c>
      <c r="Z9" s="6">
        <v>2608531</v>
      </c>
      <c r="AA9" s="6">
        <v>504476</v>
      </c>
      <c r="AB9" s="6">
        <v>1550262</v>
      </c>
      <c r="AC9" s="6">
        <v>27365861</v>
      </c>
      <c r="AD9" s="6">
        <v>160897</v>
      </c>
      <c r="AE9" s="6">
        <v>231249</v>
      </c>
      <c r="AF9" s="6">
        <v>878874</v>
      </c>
      <c r="AG9" s="6">
        <v>7500886</v>
      </c>
      <c r="AH9" s="6">
        <v>162724</v>
      </c>
      <c r="AI9" s="6">
        <v>98577</v>
      </c>
      <c r="AJ9" s="6">
        <v>66461875</v>
      </c>
      <c r="AK9" s="6">
        <v>10012346</v>
      </c>
      <c r="AL9" s="6">
        <v>328000</v>
      </c>
      <c r="AM9" s="6">
        <v>307248</v>
      </c>
      <c r="AN9" s="6">
        <v>7278611</v>
      </c>
      <c r="AO9" s="6">
        <v>121571</v>
      </c>
      <c r="AP9" s="6">
        <v>124502</v>
      </c>
      <c r="AQ9" s="6">
        <v>1421604</v>
      </c>
      <c r="AR9" s="6">
        <v>1446154</v>
      </c>
      <c r="AS9" s="6">
        <v>500024</v>
      </c>
      <c r="AT9" s="6">
        <v>7212100</v>
      </c>
      <c r="AU9" s="6">
        <v>481412</v>
      </c>
      <c r="AV9" s="6">
        <v>1777204</v>
      </c>
      <c r="AW9" s="6">
        <v>10125243</v>
      </c>
      <c r="AX9" s="6">
        <v>183434</v>
      </c>
      <c r="AY9" s="6">
        <v>26447</v>
      </c>
      <c r="AZ9" s="6">
        <v>5184315</v>
      </c>
    </row>
    <row r="10" spans="1:52" ht="15" customHeight="1">
      <c r="A10" s="7" t="s">
        <v>118</v>
      </c>
      <c r="B10" s="8">
        <v>37218</v>
      </c>
      <c r="C10" s="8">
        <v>5584</v>
      </c>
      <c r="D10" s="8">
        <v>9097</v>
      </c>
      <c r="E10" s="8">
        <v>6325</v>
      </c>
      <c r="F10" s="8">
        <v>307989</v>
      </c>
      <c r="G10" s="8">
        <v>80365</v>
      </c>
      <c r="H10" s="8">
        <v>6841</v>
      </c>
      <c r="I10" s="8">
        <v>152958</v>
      </c>
      <c r="J10" s="8">
        <v>32720</v>
      </c>
      <c r="K10" s="8">
        <v>3202070</v>
      </c>
      <c r="L10" s="8">
        <v>303123</v>
      </c>
      <c r="M10" s="8">
        <v>1965468</v>
      </c>
      <c r="N10" s="8">
        <v>5845</v>
      </c>
      <c r="O10" s="8">
        <v>137855</v>
      </c>
      <c r="P10" s="8">
        <v>343084</v>
      </c>
      <c r="Q10" s="8">
        <v>16936</v>
      </c>
      <c r="R10" s="8">
        <v>28435</v>
      </c>
      <c r="S10" s="8">
        <v>217928</v>
      </c>
      <c r="T10" s="8">
        <v>52565</v>
      </c>
      <c r="U10" s="8">
        <v>6215</v>
      </c>
      <c r="V10" s="8">
        <v>109</v>
      </c>
      <c r="W10" s="8">
        <v>71007</v>
      </c>
      <c r="X10" s="8">
        <v>860414</v>
      </c>
      <c r="Y10" s="8">
        <v>828014</v>
      </c>
      <c r="Z10" s="8">
        <v>295397</v>
      </c>
      <c r="AA10" s="8">
        <v>13338</v>
      </c>
      <c r="AB10" s="8">
        <v>33668</v>
      </c>
      <c r="AC10" s="8">
        <v>1569020</v>
      </c>
      <c r="AD10" s="8">
        <v>3090</v>
      </c>
      <c r="AE10" s="8">
        <v>3673</v>
      </c>
      <c r="AF10" s="8">
        <v>7321</v>
      </c>
      <c r="AG10" s="8">
        <v>421701</v>
      </c>
      <c r="AH10" s="8">
        <v>13314</v>
      </c>
      <c r="AI10" s="8">
        <v>603</v>
      </c>
      <c r="AJ10" s="8">
        <v>3003240</v>
      </c>
      <c r="AK10" s="8">
        <v>287067</v>
      </c>
      <c r="AL10" s="8">
        <v>1467</v>
      </c>
      <c r="AM10" s="8">
        <v>2015</v>
      </c>
      <c r="AN10" s="8">
        <v>154954</v>
      </c>
      <c r="AO10" s="8">
        <v>3309</v>
      </c>
      <c r="AP10" s="8">
        <v>1201</v>
      </c>
      <c r="AQ10" s="8">
        <v>39362</v>
      </c>
      <c r="AR10" s="8">
        <v>111148</v>
      </c>
      <c r="AS10" s="8">
        <v>11344</v>
      </c>
      <c r="AT10" s="8">
        <v>13696</v>
      </c>
      <c r="AU10" s="8">
        <v>31716</v>
      </c>
      <c r="AV10" s="8">
        <v>20428</v>
      </c>
      <c r="AW10" s="8">
        <v>337234</v>
      </c>
      <c r="AX10" s="8">
        <v>6493</v>
      </c>
      <c r="AY10" s="8">
        <v>683</v>
      </c>
      <c r="AZ10" s="8">
        <v>560837</v>
      </c>
    </row>
    <row r="11" spans="1:52" ht="15" customHeight="1">
      <c r="A11" s="7" t="s">
        <v>119</v>
      </c>
      <c r="B11" s="8">
        <v>2410</v>
      </c>
      <c r="C11" s="8">
        <v>155</v>
      </c>
      <c r="D11" s="8">
        <v>328</v>
      </c>
      <c r="E11" s="8">
        <v>102</v>
      </c>
      <c r="F11" s="8">
        <v>149100</v>
      </c>
      <c r="G11" s="8">
        <v>22486</v>
      </c>
      <c r="H11" s="8">
        <v>6450</v>
      </c>
      <c r="I11" s="8">
        <v>49516</v>
      </c>
      <c r="J11" s="8">
        <v>10128</v>
      </c>
      <c r="K11" s="8">
        <v>1821968</v>
      </c>
      <c r="L11" s="8">
        <v>12392</v>
      </c>
      <c r="M11" s="8">
        <v>724209</v>
      </c>
      <c r="N11" s="8">
        <v>1871</v>
      </c>
      <c r="O11" s="8">
        <v>0</v>
      </c>
      <c r="P11" s="8">
        <v>183035</v>
      </c>
      <c r="Q11" s="8">
        <v>1927</v>
      </c>
      <c r="R11" s="8">
        <v>18345</v>
      </c>
      <c r="S11" s="8">
        <v>86178</v>
      </c>
      <c r="T11" s="8">
        <v>2561</v>
      </c>
      <c r="U11" s="8">
        <v>0</v>
      </c>
      <c r="V11" s="8">
        <v>52</v>
      </c>
      <c r="W11" s="8">
        <v>22070</v>
      </c>
      <c r="X11" s="8">
        <v>506726</v>
      </c>
      <c r="Y11" s="8">
        <v>484654</v>
      </c>
      <c r="Z11" s="8">
        <v>138391</v>
      </c>
      <c r="AA11" s="8">
        <v>1009</v>
      </c>
      <c r="AB11" s="8">
        <v>744</v>
      </c>
      <c r="AC11" s="8">
        <v>354381</v>
      </c>
      <c r="AD11" s="8">
        <v>2281</v>
      </c>
      <c r="AE11" s="8">
        <v>1861</v>
      </c>
      <c r="AF11" s="8">
        <v>294</v>
      </c>
      <c r="AG11" s="8">
        <v>235792</v>
      </c>
      <c r="AH11" s="8">
        <v>1481</v>
      </c>
      <c r="AI11" s="8">
        <v>2</v>
      </c>
      <c r="AJ11" s="8">
        <v>1891139</v>
      </c>
      <c r="AK11" s="8">
        <v>91828</v>
      </c>
      <c r="AL11" s="8">
        <v>98</v>
      </c>
      <c r="AM11" s="8">
        <v>19</v>
      </c>
      <c r="AN11" s="8">
        <v>125404</v>
      </c>
      <c r="AO11" s="8">
        <v>1076</v>
      </c>
      <c r="AP11" s="8">
        <v>1201</v>
      </c>
      <c r="AQ11" s="8">
        <v>7131</v>
      </c>
      <c r="AR11" s="8">
        <v>47417</v>
      </c>
      <c r="AS11" s="8">
        <v>5080</v>
      </c>
      <c r="AT11" s="8">
        <v>13459</v>
      </c>
      <c r="AU11" s="8">
        <v>387</v>
      </c>
      <c r="AV11" s="8">
        <v>12974</v>
      </c>
      <c r="AW11" s="8">
        <v>250656</v>
      </c>
      <c r="AX11" s="8">
        <v>4754</v>
      </c>
      <c r="AY11" s="8">
        <v>105</v>
      </c>
      <c r="AZ11" s="8">
        <v>130634</v>
      </c>
    </row>
    <row r="12" spans="1:52" ht="15" customHeight="1">
      <c r="A12" s="7" t="s">
        <v>120</v>
      </c>
      <c r="B12" s="8">
        <v>34808</v>
      </c>
      <c r="C12" s="8">
        <v>5429</v>
      </c>
      <c r="D12" s="8">
        <v>8769</v>
      </c>
      <c r="E12" s="8">
        <v>6223</v>
      </c>
      <c r="F12" s="8">
        <v>158889</v>
      </c>
      <c r="G12" s="8">
        <v>57879</v>
      </c>
      <c r="H12" s="8">
        <v>391</v>
      </c>
      <c r="I12" s="8">
        <v>103442</v>
      </c>
      <c r="J12" s="8">
        <v>22592</v>
      </c>
      <c r="K12" s="8">
        <v>1380102</v>
      </c>
      <c r="L12" s="8">
        <v>290731</v>
      </c>
      <c r="M12" s="8">
        <v>1241259</v>
      </c>
      <c r="N12" s="8">
        <v>3974</v>
      </c>
      <c r="O12" s="8">
        <v>137855</v>
      </c>
      <c r="P12" s="8">
        <v>160049</v>
      </c>
      <c r="Q12" s="8">
        <v>15009</v>
      </c>
      <c r="R12" s="8">
        <v>10090</v>
      </c>
      <c r="S12" s="8">
        <v>131750</v>
      </c>
      <c r="T12" s="8">
        <v>50004</v>
      </c>
      <c r="U12" s="8">
        <v>6215</v>
      </c>
      <c r="V12" s="8">
        <v>57</v>
      </c>
      <c r="W12" s="8">
        <v>48937</v>
      </c>
      <c r="X12" s="8">
        <v>353688</v>
      </c>
      <c r="Y12" s="8">
        <v>343360</v>
      </c>
      <c r="Z12" s="8">
        <v>157006</v>
      </c>
      <c r="AA12" s="8">
        <v>12329</v>
      </c>
      <c r="AB12" s="8">
        <v>32924</v>
      </c>
      <c r="AC12" s="8">
        <v>1214639</v>
      </c>
      <c r="AD12" s="8">
        <v>809</v>
      </c>
      <c r="AE12" s="8">
        <v>1812</v>
      </c>
      <c r="AF12" s="8">
        <v>7027</v>
      </c>
      <c r="AG12" s="8">
        <v>185909</v>
      </c>
      <c r="AH12" s="8">
        <v>11833</v>
      </c>
      <c r="AI12" s="8">
        <v>601</v>
      </c>
      <c r="AJ12" s="8">
        <v>1112101</v>
      </c>
      <c r="AK12" s="8">
        <v>195239</v>
      </c>
      <c r="AL12" s="8">
        <v>1369</v>
      </c>
      <c r="AM12" s="8">
        <v>1996</v>
      </c>
      <c r="AN12" s="8">
        <v>29550</v>
      </c>
      <c r="AO12" s="8">
        <v>2233</v>
      </c>
      <c r="AP12" s="8">
        <v>0</v>
      </c>
      <c r="AQ12" s="8">
        <v>32231</v>
      </c>
      <c r="AR12" s="8">
        <v>63731</v>
      </c>
      <c r="AS12" s="8">
        <v>6264</v>
      </c>
      <c r="AT12" s="8">
        <v>237</v>
      </c>
      <c r="AU12" s="8">
        <v>31329</v>
      </c>
      <c r="AV12" s="8">
        <v>7454</v>
      </c>
      <c r="AW12" s="8">
        <v>86578</v>
      </c>
      <c r="AX12" s="8">
        <v>1739</v>
      </c>
      <c r="AY12" s="8">
        <v>578</v>
      </c>
      <c r="AZ12" s="8">
        <v>430203</v>
      </c>
    </row>
    <row r="13" spans="1:52" ht="15" customHeight="1">
      <c r="A13" s="7" t="s">
        <v>121</v>
      </c>
      <c r="B13" s="8">
        <v>106656</v>
      </c>
      <c r="C13" s="8">
        <v>109575</v>
      </c>
      <c r="D13" s="8">
        <v>168149</v>
      </c>
      <c r="E13" s="8">
        <v>205755</v>
      </c>
      <c r="F13" s="8">
        <v>4714215</v>
      </c>
      <c r="G13" s="8">
        <v>1141932</v>
      </c>
      <c r="H13" s="8">
        <v>606146</v>
      </c>
      <c r="I13" s="8">
        <v>2538878</v>
      </c>
      <c r="J13" s="8">
        <v>819966</v>
      </c>
      <c r="K13" s="8">
        <v>47189221</v>
      </c>
      <c r="L13" s="8">
        <v>1544776</v>
      </c>
      <c r="M13" s="8">
        <v>28152266</v>
      </c>
      <c r="N13" s="8">
        <v>302588</v>
      </c>
      <c r="O13" s="8">
        <v>9</v>
      </c>
      <c r="P13" s="8">
        <v>7072688</v>
      </c>
      <c r="Q13" s="8">
        <v>34160</v>
      </c>
      <c r="R13" s="8">
        <v>4004372</v>
      </c>
      <c r="S13" s="8">
        <v>2866126</v>
      </c>
      <c r="T13" s="8">
        <v>676733</v>
      </c>
      <c r="U13" s="8">
        <v>1712239</v>
      </c>
      <c r="V13" s="8">
        <v>31870</v>
      </c>
      <c r="W13" s="8">
        <v>3270779</v>
      </c>
      <c r="X13" s="8">
        <v>18884459</v>
      </c>
      <c r="Y13" s="8">
        <v>19865799</v>
      </c>
      <c r="Z13" s="8">
        <v>1873218</v>
      </c>
      <c r="AA13" s="8">
        <v>434906</v>
      </c>
      <c r="AB13" s="8">
        <v>654859</v>
      </c>
      <c r="AC13" s="8">
        <v>22700938</v>
      </c>
      <c r="AD13" s="8">
        <v>137287</v>
      </c>
      <c r="AE13" s="8">
        <v>197393</v>
      </c>
      <c r="AF13" s="8">
        <v>349020</v>
      </c>
      <c r="AG13" s="8">
        <v>5530298</v>
      </c>
      <c r="AH13" s="8">
        <v>24668</v>
      </c>
      <c r="AI13" s="8">
        <v>96716</v>
      </c>
      <c r="AJ13" s="8">
        <v>46969339</v>
      </c>
      <c r="AK13" s="8">
        <v>8619263</v>
      </c>
      <c r="AL13" s="8">
        <v>314224</v>
      </c>
      <c r="AM13" s="8">
        <v>275565</v>
      </c>
      <c r="AN13" s="8">
        <v>6819106</v>
      </c>
      <c r="AO13" s="8">
        <v>70823</v>
      </c>
      <c r="AP13" s="8">
        <v>97328</v>
      </c>
      <c r="AQ13" s="8">
        <v>885547</v>
      </c>
      <c r="AR13" s="8">
        <v>1175409</v>
      </c>
      <c r="AS13" s="8">
        <v>464171</v>
      </c>
      <c r="AT13" s="8">
        <v>7129500</v>
      </c>
      <c r="AU13" s="8">
        <v>380591</v>
      </c>
      <c r="AV13" s="8">
        <v>1292344</v>
      </c>
      <c r="AW13" s="8">
        <v>9340173</v>
      </c>
      <c r="AX13" s="8">
        <v>172767</v>
      </c>
      <c r="AY13" s="8">
        <v>25249</v>
      </c>
      <c r="AZ13" s="8">
        <v>4118172</v>
      </c>
    </row>
    <row r="14" spans="1:52" ht="15" customHeight="1">
      <c r="A14" s="7" t="s">
        <v>122</v>
      </c>
      <c r="B14" s="8">
        <v>90834</v>
      </c>
      <c r="C14" s="8">
        <v>450</v>
      </c>
      <c r="D14" s="8">
        <v>140579</v>
      </c>
      <c r="E14" s="8">
        <v>2040</v>
      </c>
      <c r="F14" s="8">
        <v>908440</v>
      </c>
      <c r="G14" s="8">
        <v>128676</v>
      </c>
      <c r="H14" s="8">
        <v>604539</v>
      </c>
      <c r="I14" s="8">
        <v>426122</v>
      </c>
      <c r="J14" s="8">
        <v>136909</v>
      </c>
      <c r="K14" s="8">
        <v>4384053</v>
      </c>
      <c r="L14" s="8">
        <v>1180839</v>
      </c>
      <c r="M14" s="8">
        <v>3901525</v>
      </c>
      <c r="N14" s="8">
        <v>14211</v>
      </c>
      <c r="O14" s="8">
        <v>0</v>
      </c>
      <c r="P14" s="8">
        <v>420350</v>
      </c>
      <c r="Q14" s="8">
        <v>5006</v>
      </c>
      <c r="R14" s="8">
        <v>1398256</v>
      </c>
      <c r="S14" s="8">
        <v>233461</v>
      </c>
      <c r="T14" s="8">
        <v>308879</v>
      </c>
      <c r="U14" s="8">
        <v>1547246</v>
      </c>
      <c r="V14" s="8">
        <v>24393</v>
      </c>
      <c r="W14" s="8">
        <v>3128657</v>
      </c>
      <c r="X14" s="8">
        <v>3631275</v>
      </c>
      <c r="Y14" s="8">
        <v>4611262</v>
      </c>
      <c r="Z14" s="8">
        <v>252143</v>
      </c>
      <c r="AA14" s="8">
        <v>270898</v>
      </c>
      <c r="AB14" s="8">
        <v>608834</v>
      </c>
      <c r="AC14" s="8">
        <v>3494608</v>
      </c>
      <c r="AD14" s="8">
        <v>202</v>
      </c>
      <c r="AE14" s="8">
        <v>2351</v>
      </c>
      <c r="AF14" s="8">
        <v>55229</v>
      </c>
      <c r="AG14" s="8">
        <v>507489</v>
      </c>
      <c r="AH14" s="8">
        <v>17610</v>
      </c>
      <c r="AI14" s="8">
        <v>26252</v>
      </c>
      <c r="AJ14" s="8">
        <v>4608272</v>
      </c>
      <c r="AK14" s="8">
        <v>588194</v>
      </c>
      <c r="AL14" s="8">
        <v>1030</v>
      </c>
      <c r="AM14" s="8">
        <v>50</v>
      </c>
      <c r="AN14" s="8">
        <v>4378443</v>
      </c>
      <c r="AO14" s="8">
        <v>19335</v>
      </c>
      <c r="AP14" s="8">
        <v>58039</v>
      </c>
      <c r="AQ14" s="8">
        <v>633527</v>
      </c>
      <c r="AR14" s="8">
        <v>25348</v>
      </c>
      <c r="AS14" s="8">
        <v>42687</v>
      </c>
      <c r="AT14" s="8">
        <v>7129500</v>
      </c>
      <c r="AU14" s="8">
        <v>0</v>
      </c>
      <c r="AV14" s="8">
        <v>672812</v>
      </c>
      <c r="AW14" s="8">
        <v>142216</v>
      </c>
      <c r="AX14" s="8">
        <v>1117</v>
      </c>
      <c r="AY14" s="8">
        <v>21621</v>
      </c>
      <c r="AZ14" s="8">
        <v>454391</v>
      </c>
    </row>
    <row r="15" spans="1:52" ht="15" customHeight="1">
      <c r="A15" s="7" t="s">
        <v>123</v>
      </c>
      <c r="B15" s="8">
        <v>15822</v>
      </c>
      <c r="C15" s="8">
        <v>109657</v>
      </c>
      <c r="D15" s="8">
        <v>27759</v>
      </c>
      <c r="E15" s="8">
        <v>215664</v>
      </c>
      <c r="F15" s="8">
        <v>3856150</v>
      </c>
      <c r="G15" s="8">
        <v>1017769</v>
      </c>
      <c r="H15" s="8">
        <v>2217</v>
      </c>
      <c r="I15" s="8">
        <v>2140526</v>
      </c>
      <c r="J15" s="8">
        <v>691056</v>
      </c>
      <c r="K15" s="8">
        <v>43434423</v>
      </c>
      <c r="L15" s="8">
        <v>379783</v>
      </c>
      <c r="M15" s="8">
        <v>24569111</v>
      </c>
      <c r="N15" s="8">
        <v>295857</v>
      </c>
      <c r="O15" s="8">
        <v>9</v>
      </c>
      <c r="P15" s="8">
        <v>6724547</v>
      </c>
      <c r="Q15" s="8">
        <v>29258</v>
      </c>
      <c r="R15" s="8">
        <v>2618219</v>
      </c>
      <c r="S15" s="8">
        <v>2652368</v>
      </c>
      <c r="T15" s="8">
        <v>370581</v>
      </c>
      <c r="U15" s="8">
        <v>165069</v>
      </c>
      <c r="V15" s="8">
        <v>7482</v>
      </c>
      <c r="W15" s="8">
        <v>143058</v>
      </c>
      <c r="X15" s="8">
        <v>15471013</v>
      </c>
      <c r="Y15" s="8">
        <v>15471182</v>
      </c>
      <c r="Z15" s="8">
        <v>1642244</v>
      </c>
      <c r="AA15" s="8">
        <v>164113</v>
      </c>
      <c r="AB15" s="8">
        <v>46266</v>
      </c>
      <c r="AC15" s="8">
        <v>19466981</v>
      </c>
      <c r="AD15" s="8">
        <v>137085</v>
      </c>
      <c r="AE15" s="8">
        <v>195042</v>
      </c>
      <c r="AF15" s="8">
        <v>300862</v>
      </c>
      <c r="AG15" s="8">
        <v>5254857</v>
      </c>
      <c r="AH15" s="8">
        <v>7427</v>
      </c>
      <c r="AI15" s="8">
        <v>73962</v>
      </c>
      <c r="AJ15" s="8">
        <v>43143614</v>
      </c>
      <c r="AK15" s="8">
        <v>8175973</v>
      </c>
      <c r="AL15" s="8">
        <v>320545</v>
      </c>
      <c r="AM15" s="8">
        <v>318954</v>
      </c>
      <c r="AN15" s="8">
        <v>2449097</v>
      </c>
      <c r="AO15" s="8">
        <v>54370</v>
      </c>
      <c r="AP15" s="8">
        <v>40645</v>
      </c>
      <c r="AQ15" s="8">
        <v>263764</v>
      </c>
      <c r="AR15" s="8">
        <v>1182056</v>
      </c>
      <c r="AS15" s="8">
        <v>425534</v>
      </c>
      <c r="AT15" s="8">
        <v>0</v>
      </c>
      <c r="AU15" s="8">
        <v>395159</v>
      </c>
      <c r="AV15" s="8">
        <v>619532</v>
      </c>
      <c r="AW15" s="8">
        <v>9370179</v>
      </c>
      <c r="AX15" s="8">
        <v>171650</v>
      </c>
      <c r="AY15" s="8">
        <v>3629</v>
      </c>
      <c r="AZ15" s="8">
        <v>3677615</v>
      </c>
    </row>
    <row r="16" spans="1:52" ht="15" customHeight="1">
      <c r="A16" s="7" t="s">
        <v>124</v>
      </c>
      <c r="B16" s="8">
        <v>0</v>
      </c>
      <c r="C16" s="8">
        <v>532</v>
      </c>
      <c r="D16" s="8">
        <v>189</v>
      </c>
      <c r="E16" s="8">
        <v>11949</v>
      </c>
      <c r="F16" s="8">
        <v>50375</v>
      </c>
      <c r="G16" s="8">
        <v>4513</v>
      </c>
      <c r="H16" s="8">
        <v>610</v>
      </c>
      <c r="I16" s="8">
        <v>27770</v>
      </c>
      <c r="J16" s="8">
        <v>7999</v>
      </c>
      <c r="K16" s="8">
        <v>629255</v>
      </c>
      <c r="L16" s="8">
        <v>15846</v>
      </c>
      <c r="M16" s="8">
        <v>318370</v>
      </c>
      <c r="N16" s="8">
        <v>7480</v>
      </c>
      <c r="O16" s="8">
        <v>0</v>
      </c>
      <c r="P16" s="8">
        <v>72209</v>
      </c>
      <c r="Q16" s="8">
        <v>104</v>
      </c>
      <c r="R16" s="8">
        <v>12103</v>
      </c>
      <c r="S16" s="8">
        <v>19703</v>
      </c>
      <c r="T16" s="8">
        <v>2727</v>
      </c>
      <c r="U16" s="8">
        <v>76</v>
      </c>
      <c r="V16" s="8">
        <v>5</v>
      </c>
      <c r="W16" s="8">
        <v>936</v>
      </c>
      <c r="X16" s="8">
        <v>217829</v>
      </c>
      <c r="Y16" s="8">
        <v>216645</v>
      </c>
      <c r="Z16" s="8">
        <v>21169</v>
      </c>
      <c r="AA16" s="8">
        <v>105</v>
      </c>
      <c r="AB16" s="8">
        <v>241</v>
      </c>
      <c r="AC16" s="8">
        <v>260651</v>
      </c>
      <c r="AD16" s="8">
        <v>0</v>
      </c>
      <c r="AE16" s="8">
        <v>0</v>
      </c>
      <c r="AF16" s="8">
        <v>7071</v>
      </c>
      <c r="AG16" s="8">
        <v>232048</v>
      </c>
      <c r="AH16" s="8">
        <v>369</v>
      </c>
      <c r="AI16" s="8">
        <v>3498</v>
      </c>
      <c r="AJ16" s="8">
        <v>782547</v>
      </c>
      <c r="AK16" s="8">
        <v>144904</v>
      </c>
      <c r="AL16" s="8">
        <v>7351</v>
      </c>
      <c r="AM16" s="8">
        <v>43439</v>
      </c>
      <c r="AN16" s="8">
        <v>8434</v>
      </c>
      <c r="AO16" s="8">
        <v>2882</v>
      </c>
      <c r="AP16" s="8">
        <v>1356</v>
      </c>
      <c r="AQ16" s="8">
        <v>11744</v>
      </c>
      <c r="AR16" s="8">
        <v>31995</v>
      </c>
      <c r="AS16" s="8">
        <v>4050</v>
      </c>
      <c r="AT16" s="8">
        <v>0</v>
      </c>
      <c r="AU16" s="8">
        <v>14568</v>
      </c>
      <c r="AV16" s="8">
        <v>0</v>
      </c>
      <c r="AW16" s="8">
        <v>172222</v>
      </c>
      <c r="AX16" s="8">
        <v>0</v>
      </c>
      <c r="AY16" s="8">
        <v>1</v>
      </c>
      <c r="AZ16" s="8">
        <v>13834</v>
      </c>
    </row>
    <row r="17" spans="1:52" ht="15" customHeight="1">
      <c r="A17" s="7" t="s">
        <v>125</v>
      </c>
      <c r="B17" s="8">
        <v>0</v>
      </c>
      <c r="C17" s="8">
        <v>81324</v>
      </c>
      <c r="D17" s="8">
        <v>0</v>
      </c>
      <c r="E17" s="8">
        <v>1414</v>
      </c>
      <c r="F17" s="8">
        <v>278367</v>
      </c>
      <c r="G17" s="8">
        <v>953845</v>
      </c>
      <c r="H17" s="8">
        <v>0</v>
      </c>
      <c r="I17" s="8">
        <v>102197</v>
      </c>
      <c r="J17" s="8">
        <v>48970</v>
      </c>
      <c r="K17" s="8">
        <v>4773792</v>
      </c>
      <c r="L17" s="8">
        <v>589075</v>
      </c>
      <c r="M17" s="8">
        <v>5355881</v>
      </c>
      <c r="N17" s="8">
        <v>412426</v>
      </c>
      <c r="O17" s="8">
        <v>0</v>
      </c>
      <c r="P17" s="8">
        <v>384761</v>
      </c>
      <c r="Q17" s="8">
        <v>72258</v>
      </c>
      <c r="R17" s="8">
        <v>1</v>
      </c>
      <c r="S17" s="8">
        <v>70223</v>
      </c>
      <c r="T17" s="8">
        <v>67127</v>
      </c>
      <c r="U17" s="8">
        <v>53807</v>
      </c>
      <c r="V17" s="8">
        <v>10050</v>
      </c>
      <c r="W17" s="8">
        <v>2130179</v>
      </c>
      <c r="X17" s="8">
        <v>2860325</v>
      </c>
      <c r="Y17" s="8">
        <v>1459336</v>
      </c>
      <c r="Z17" s="8">
        <v>151171</v>
      </c>
      <c r="AA17" s="8">
        <v>23123</v>
      </c>
      <c r="AB17" s="8">
        <v>446770</v>
      </c>
      <c r="AC17" s="8">
        <v>1380589</v>
      </c>
      <c r="AD17" s="8">
        <v>10000</v>
      </c>
      <c r="AE17" s="8">
        <v>25588</v>
      </c>
      <c r="AF17" s="8">
        <v>354269</v>
      </c>
      <c r="AG17" s="8">
        <v>1048809</v>
      </c>
      <c r="AH17" s="8">
        <v>68522</v>
      </c>
      <c r="AI17" s="8">
        <v>0</v>
      </c>
      <c r="AJ17" s="8">
        <v>8795991</v>
      </c>
      <c r="AK17" s="8">
        <v>648714</v>
      </c>
      <c r="AL17" s="8">
        <v>1</v>
      </c>
      <c r="AM17" s="8">
        <v>0</v>
      </c>
      <c r="AN17" s="8">
        <v>194266</v>
      </c>
      <c r="AO17" s="8">
        <v>30320</v>
      </c>
      <c r="AP17" s="8">
        <v>43</v>
      </c>
      <c r="AQ17" s="8">
        <v>400949</v>
      </c>
      <c r="AR17" s="8">
        <v>52488</v>
      </c>
      <c r="AS17" s="8">
        <v>20131</v>
      </c>
      <c r="AT17" s="8">
        <v>0</v>
      </c>
      <c r="AU17" s="8">
        <v>0</v>
      </c>
      <c r="AV17" s="8">
        <v>433154</v>
      </c>
      <c r="AW17" s="8">
        <v>87706</v>
      </c>
      <c r="AX17" s="8">
        <v>0</v>
      </c>
      <c r="AY17" s="8">
        <v>85</v>
      </c>
      <c r="AZ17" s="8">
        <v>226358</v>
      </c>
    </row>
    <row r="18" spans="1:52" ht="15" customHeight="1">
      <c r="A18" s="7" t="s">
        <v>126</v>
      </c>
      <c r="B18" s="8">
        <v>0</v>
      </c>
      <c r="C18" s="8">
        <v>76048</v>
      </c>
      <c r="D18" s="8">
        <v>0</v>
      </c>
      <c r="E18" s="8">
        <v>0</v>
      </c>
      <c r="F18" s="8">
        <v>230250</v>
      </c>
      <c r="G18" s="8">
        <v>901507</v>
      </c>
      <c r="H18" s="8">
        <v>0</v>
      </c>
      <c r="I18" s="8">
        <v>95065</v>
      </c>
      <c r="J18" s="8">
        <v>44356</v>
      </c>
      <c r="K18" s="8">
        <v>3811062</v>
      </c>
      <c r="L18" s="8">
        <v>517542</v>
      </c>
      <c r="M18" s="8">
        <v>5006126</v>
      </c>
      <c r="N18" s="8">
        <v>362627</v>
      </c>
      <c r="O18" s="8">
        <v>0</v>
      </c>
      <c r="P18" s="8">
        <v>377769</v>
      </c>
      <c r="Q18" s="8">
        <v>62438</v>
      </c>
      <c r="R18" s="8">
        <v>0</v>
      </c>
      <c r="S18" s="8">
        <v>67265</v>
      </c>
      <c r="T18" s="8">
        <v>67127</v>
      </c>
      <c r="U18" s="8">
        <v>72302</v>
      </c>
      <c r="V18" s="8">
        <v>8436</v>
      </c>
      <c r="W18" s="8">
        <v>2050654</v>
      </c>
      <c r="X18" s="8">
        <v>2709357</v>
      </c>
      <c r="Y18" s="8">
        <v>1419663</v>
      </c>
      <c r="Z18" s="8">
        <v>79697</v>
      </c>
      <c r="AA18" s="8">
        <v>16620</v>
      </c>
      <c r="AB18" s="8">
        <v>275306</v>
      </c>
      <c r="AC18" s="8">
        <v>1007807</v>
      </c>
      <c r="AD18" s="8">
        <v>10000</v>
      </c>
      <c r="AE18" s="8">
        <v>24939</v>
      </c>
      <c r="AF18" s="8">
        <v>353777</v>
      </c>
      <c r="AG18" s="8">
        <v>1043055</v>
      </c>
      <c r="AH18" s="8">
        <v>32125</v>
      </c>
      <c r="AI18" s="8">
        <v>0</v>
      </c>
      <c r="AJ18" s="8">
        <v>8555090</v>
      </c>
      <c r="AK18" s="8">
        <v>415367</v>
      </c>
      <c r="AL18" s="8">
        <v>0</v>
      </c>
      <c r="AM18" s="8">
        <v>0</v>
      </c>
      <c r="AN18" s="8">
        <v>194291</v>
      </c>
      <c r="AO18" s="8">
        <v>30090</v>
      </c>
      <c r="AP18" s="8">
        <v>43</v>
      </c>
      <c r="AQ18" s="8">
        <v>404621</v>
      </c>
      <c r="AR18" s="8">
        <v>42087</v>
      </c>
      <c r="AS18" s="8">
        <v>20131</v>
      </c>
      <c r="AT18" s="8">
        <v>0</v>
      </c>
      <c r="AU18" s="8">
        <v>0</v>
      </c>
      <c r="AV18" s="8">
        <v>405128</v>
      </c>
      <c r="AW18" s="8">
        <v>68816</v>
      </c>
      <c r="AX18" s="8">
        <v>0</v>
      </c>
      <c r="AY18" s="8">
        <v>0</v>
      </c>
      <c r="AZ18" s="8">
        <v>210049</v>
      </c>
    </row>
    <row r="19" spans="1:52" ht="15" customHeight="1">
      <c r="A19" s="7" t="s">
        <v>127</v>
      </c>
      <c r="B19" s="8">
        <v>0</v>
      </c>
      <c r="C19" s="8">
        <v>1254</v>
      </c>
      <c r="D19" s="8">
        <v>0</v>
      </c>
      <c r="E19" s="8">
        <v>0</v>
      </c>
      <c r="F19" s="8">
        <v>49782</v>
      </c>
      <c r="G19" s="8">
        <v>372575</v>
      </c>
      <c r="H19" s="8">
        <v>0</v>
      </c>
      <c r="I19" s="8">
        <v>6649</v>
      </c>
      <c r="J19" s="8">
        <v>19227</v>
      </c>
      <c r="K19" s="8">
        <v>1675374</v>
      </c>
      <c r="L19" s="8">
        <v>51554</v>
      </c>
      <c r="M19" s="8">
        <v>1970736</v>
      </c>
      <c r="N19" s="8">
        <v>60885</v>
      </c>
      <c r="O19" s="8">
        <v>0</v>
      </c>
      <c r="P19" s="8">
        <v>39261</v>
      </c>
      <c r="Q19" s="8">
        <v>5733</v>
      </c>
      <c r="R19" s="8">
        <v>0</v>
      </c>
      <c r="S19" s="8">
        <v>52045</v>
      </c>
      <c r="T19" s="8">
        <v>0</v>
      </c>
      <c r="U19" s="8">
        <v>0</v>
      </c>
      <c r="V19" s="8">
        <v>1901</v>
      </c>
      <c r="W19" s="8">
        <v>1347969</v>
      </c>
      <c r="X19" s="8">
        <v>1518335</v>
      </c>
      <c r="Y19" s="8">
        <v>167651</v>
      </c>
      <c r="Z19" s="8">
        <v>12645</v>
      </c>
      <c r="AA19" s="8">
        <v>9137</v>
      </c>
      <c r="AB19" s="8">
        <v>239562</v>
      </c>
      <c r="AC19" s="8">
        <v>509979</v>
      </c>
      <c r="AD19" s="8">
        <v>0</v>
      </c>
      <c r="AE19" s="8">
        <v>5273</v>
      </c>
      <c r="AF19" s="8">
        <v>91234</v>
      </c>
      <c r="AG19" s="8">
        <v>528687</v>
      </c>
      <c r="AH19" s="8">
        <v>6093</v>
      </c>
      <c r="AI19" s="8">
        <v>0</v>
      </c>
      <c r="AJ19" s="8">
        <v>3323791</v>
      </c>
      <c r="AK19" s="8">
        <v>21413</v>
      </c>
      <c r="AL19" s="8">
        <v>0</v>
      </c>
      <c r="AM19" s="8">
        <v>0</v>
      </c>
      <c r="AN19" s="8">
        <v>179106</v>
      </c>
      <c r="AO19" s="8">
        <v>3327</v>
      </c>
      <c r="AP19" s="8">
        <v>43</v>
      </c>
      <c r="AQ19" s="8">
        <v>205933</v>
      </c>
      <c r="AR19" s="8">
        <v>12593</v>
      </c>
      <c r="AS19" s="8">
        <v>19000</v>
      </c>
      <c r="AT19" s="8">
        <v>0</v>
      </c>
      <c r="AU19" s="8">
        <v>0</v>
      </c>
      <c r="AV19" s="8">
        <v>247752</v>
      </c>
      <c r="AW19" s="8">
        <v>37412</v>
      </c>
      <c r="AX19" s="8">
        <v>0</v>
      </c>
      <c r="AY19" s="8">
        <v>0</v>
      </c>
      <c r="AZ19" s="8">
        <v>33488</v>
      </c>
    </row>
    <row r="20" spans="1:52" ht="15" customHeight="1">
      <c r="A20" s="7" t="s">
        <v>128</v>
      </c>
      <c r="B20" s="8">
        <v>0</v>
      </c>
      <c r="C20" s="8">
        <v>74794</v>
      </c>
      <c r="D20" s="8">
        <v>0</v>
      </c>
      <c r="E20" s="8">
        <v>0</v>
      </c>
      <c r="F20" s="8">
        <v>179628</v>
      </c>
      <c r="G20" s="8">
        <v>528932</v>
      </c>
      <c r="H20" s="8">
        <v>0</v>
      </c>
      <c r="I20" s="8">
        <v>88416</v>
      </c>
      <c r="J20" s="8">
        <v>25129</v>
      </c>
      <c r="K20" s="8">
        <v>2009564</v>
      </c>
      <c r="L20" s="8">
        <v>410062</v>
      </c>
      <c r="M20" s="8">
        <v>3030890</v>
      </c>
      <c r="N20" s="8">
        <v>297247</v>
      </c>
      <c r="O20" s="8">
        <v>0</v>
      </c>
      <c r="P20" s="8">
        <v>338508</v>
      </c>
      <c r="Q20" s="8">
        <v>56705</v>
      </c>
      <c r="R20" s="8">
        <v>0</v>
      </c>
      <c r="S20" s="8">
        <v>15095</v>
      </c>
      <c r="T20" s="8">
        <v>67127</v>
      </c>
      <c r="U20" s="8">
        <v>72302</v>
      </c>
      <c r="V20" s="8">
        <v>6535</v>
      </c>
      <c r="W20" s="8">
        <v>702685</v>
      </c>
      <c r="X20" s="8">
        <v>1191022</v>
      </c>
      <c r="Y20" s="8">
        <v>1251602</v>
      </c>
      <c r="Z20" s="8">
        <v>67052</v>
      </c>
      <c r="AA20" s="8">
        <v>7483</v>
      </c>
      <c r="AB20" s="8">
        <v>35744</v>
      </c>
      <c r="AC20" s="8">
        <v>497828</v>
      </c>
      <c r="AD20" s="8">
        <v>10000</v>
      </c>
      <c r="AE20" s="8">
        <v>19666</v>
      </c>
      <c r="AF20" s="8">
        <v>262543</v>
      </c>
      <c r="AG20" s="8">
        <v>514368</v>
      </c>
      <c r="AH20" s="8">
        <v>26032</v>
      </c>
      <c r="AI20" s="8">
        <v>0</v>
      </c>
      <c r="AJ20" s="8">
        <v>5188741</v>
      </c>
      <c r="AK20" s="8">
        <v>393739</v>
      </c>
      <c r="AL20" s="8">
        <v>0</v>
      </c>
      <c r="AM20" s="8">
        <v>0</v>
      </c>
      <c r="AN20" s="8">
        <v>15185</v>
      </c>
      <c r="AO20" s="8">
        <v>26763</v>
      </c>
      <c r="AP20" s="8">
        <v>0</v>
      </c>
      <c r="AQ20" s="8">
        <v>198688</v>
      </c>
      <c r="AR20" s="8">
        <v>29494</v>
      </c>
      <c r="AS20" s="8">
        <v>1131</v>
      </c>
      <c r="AT20" s="8">
        <v>0</v>
      </c>
      <c r="AU20" s="8">
        <v>0</v>
      </c>
      <c r="AV20" s="8">
        <v>157376</v>
      </c>
      <c r="AW20" s="8">
        <v>31404</v>
      </c>
      <c r="AX20" s="8">
        <v>0</v>
      </c>
      <c r="AY20" s="8">
        <v>0</v>
      </c>
      <c r="AZ20" s="8">
        <v>176561</v>
      </c>
    </row>
    <row r="21" spans="1:52" ht="15" customHeight="1">
      <c r="A21" s="7" t="s">
        <v>129</v>
      </c>
      <c r="B21" s="8">
        <v>0</v>
      </c>
      <c r="C21" s="8">
        <v>0</v>
      </c>
      <c r="D21" s="8">
        <v>0</v>
      </c>
      <c r="E21" s="8">
        <v>0</v>
      </c>
      <c r="F21" s="8">
        <v>840</v>
      </c>
      <c r="G21" s="8">
        <v>0</v>
      </c>
      <c r="H21" s="8">
        <v>0</v>
      </c>
      <c r="I21" s="8">
        <v>0</v>
      </c>
      <c r="J21" s="8">
        <v>0</v>
      </c>
      <c r="K21" s="8">
        <v>126124</v>
      </c>
      <c r="L21" s="8">
        <v>55926</v>
      </c>
      <c r="M21" s="8">
        <v>4500</v>
      </c>
      <c r="N21" s="8">
        <v>4495</v>
      </c>
      <c r="O21" s="8">
        <v>0</v>
      </c>
      <c r="P21" s="8">
        <v>0</v>
      </c>
      <c r="Q21" s="8">
        <v>0</v>
      </c>
      <c r="R21" s="8">
        <v>0</v>
      </c>
      <c r="S21" s="8">
        <v>125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410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42558</v>
      </c>
      <c r="AK21" s="8">
        <v>215</v>
      </c>
      <c r="AL21" s="8">
        <v>0</v>
      </c>
      <c r="AM21" s="8">
        <v>0</v>
      </c>
      <c r="AN21" s="8">
        <v>0</v>
      </c>
      <c r="AO21" s="8">
        <v>0</v>
      </c>
      <c r="AP21" s="8">
        <v>0</v>
      </c>
      <c r="AQ21" s="8">
        <v>0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</row>
    <row r="22" spans="1:52" ht="15" customHeight="1">
      <c r="A22" s="7" t="s">
        <v>130</v>
      </c>
      <c r="B22" s="8">
        <v>0</v>
      </c>
      <c r="C22" s="8">
        <v>5276</v>
      </c>
      <c r="D22" s="8">
        <v>0</v>
      </c>
      <c r="E22" s="8">
        <v>1414</v>
      </c>
      <c r="F22" s="8">
        <v>58604</v>
      </c>
      <c r="G22" s="8">
        <v>52354</v>
      </c>
      <c r="H22" s="8">
        <v>0</v>
      </c>
      <c r="I22" s="8">
        <v>7314</v>
      </c>
      <c r="J22" s="8">
        <v>7839</v>
      </c>
      <c r="K22" s="8">
        <v>1081622</v>
      </c>
      <c r="L22" s="8">
        <v>74372</v>
      </c>
      <c r="M22" s="8">
        <v>483920</v>
      </c>
      <c r="N22" s="8">
        <v>64969</v>
      </c>
      <c r="O22" s="8">
        <v>0</v>
      </c>
      <c r="P22" s="8">
        <v>9646</v>
      </c>
      <c r="Q22" s="8">
        <v>9950</v>
      </c>
      <c r="R22" s="8">
        <v>1</v>
      </c>
      <c r="S22" s="8">
        <v>4580</v>
      </c>
      <c r="T22" s="8">
        <v>0</v>
      </c>
      <c r="U22" s="8">
        <v>0</v>
      </c>
      <c r="V22" s="8">
        <v>1614</v>
      </c>
      <c r="W22" s="8">
        <v>80524</v>
      </c>
      <c r="X22" s="8">
        <v>171585</v>
      </c>
      <c r="Y22" s="8">
        <v>49855</v>
      </c>
      <c r="Z22" s="8">
        <v>71516</v>
      </c>
      <c r="AA22" s="8">
        <v>7087</v>
      </c>
      <c r="AB22" s="8">
        <v>172862</v>
      </c>
      <c r="AC22" s="8">
        <v>424627</v>
      </c>
      <c r="AD22" s="8">
        <v>0</v>
      </c>
      <c r="AE22" s="8">
        <v>649</v>
      </c>
      <c r="AF22" s="8">
        <v>6102</v>
      </c>
      <c r="AG22" s="8">
        <v>7320</v>
      </c>
      <c r="AH22" s="8">
        <v>41658</v>
      </c>
      <c r="AI22" s="8">
        <v>0</v>
      </c>
      <c r="AJ22" s="8">
        <v>529525</v>
      </c>
      <c r="AK22" s="8">
        <v>251485</v>
      </c>
      <c r="AL22" s="8">
        <v>1</v>
      </c>
      <c r="AM22" s="8">
        <v>0</v>
      </c>
      <c r="AN22" s="8">
        <v>0</v>
      </c>
      <c r="AO22" s="8">
        <v>232</v>
      </c>
      <c r="AP22" s="8">
        <v>0</v>
      </c>
      <c r="AQ22" s="8">
        <v>0</v>
      </c>
      <c r="AR22" s="8">
        <v>16180</v>
      </c>
      <c r="AS22" s="8">
        <v>0</v>
      </c>
      <c r="AT22" s="8">
        <v>0</v>
      </c>
      <c r="AU22" s="8">
        <v>0</v>
      </c>
      <c r="AV22" s="8">
        <v>29182</v>
      </c>
      <c r="AW22" s="8">
        <v>22673</v>
      </c>
      <c r="AX22" s="8">
        <v>0</v>
      </c>
      <c r="AY22" s="8">
        <v>105</v>
      </c>
      <c r="AZ22" s="8">
        <v>21728</v>
      </c>
    </row>
    <row r="23" spans="1:52" ht="15" customHeight="1">
      <c r="A23" s="7" t="s">
        <v>131</v>
      </c>
      <c r="B23" s="8">
        <v>0</v>
      </c>
      <c r="C23" s="8">
        <v>0</v>
      </c>
      <c r="D23" s="8">
        <v>0</v>
      </c>
      <c r="E23" s="8">
        <v>0</v>
      </c>
      <c r="F23" s="8">
        <v>10487</v>
      </c>
      <c r="G23" s="8">
        <v>16</v>
      </c>
      <c r="H23" s="8">
        <v>0</v>
      </c>
      <c r="I23" s="8">
        <v>182</v>
      </c>
      <c r="J23" s="8">
        <v>3225</v>
      </c>
      <c r="K23" s="8">
        <v>118892</v>
      </c>
      <c r="L23" s="8">
        <v>2839</v>
      </c>
      <c r="M23" s="8">
        <v>134165</v>
      </c>
      <c r="N23" s="8">
        <v>15170</v>
      </c>
      <c r="O23" s="8">
        <v>0</v>
      </c>
      <c r="P23" s="8">
        <v>2654</v>
      </c>
      <c r="Q23" s="8">
        <v>130</v>
      </c>
      <c r="R23" s="8">
        <v>0</v>
      </c>
      <c r="S23" s="8">
        <v>1622</v>
      </c>
      <c r="T23" s="8">
        <v>0</v>
      </c>
      <c r="U23" s="8">
        <v>18495</v>
      </c>
      <c r="V23" s="8">
        <v>0</v>
      </c>
      <c r="W23" s="8">
        <v>999</v>
      </c>
      <c r="X23" s="8">
        <v>20617</v>
      </c>
      <c r="Y23" s="8">
        <v>10182</v>
      </c>
      <c r="Z23" s="8">
        <v>42</v>
      </c>
      <c r="AA23" s="8">
        <v>584</v>
      </c>
      <c r="AB23" s="8">
        <v>1398</v>
      </c>
      <c r="AC23" s="8">
        <v>51845</v>
      </c>
      <c r="AD23" s="8">
        <v>0</v>
      </c>
      <c r="AE23" s="8">
        <v>0</v>
      </c>
      <c r="AF23" s="8">
        <v>5610</v>
      </c>
      <c r="AG23" s="8">
        <v>1566</v>
      </c>
      <c r="AH23" s="8">
        <v>5261</v>
      </c>
      <c r="AI23" s="8">
        <v>0</v>
      </c>
      <c r="AJ23" s="8">
        <v>288624</v>
      </c>
      <c r="AK23" s="8">
        <v>18138</v>
      </c>
      <c r="AL23" s="8">
        <v>0</v>
      </c>
      <c r="AM23" s="8">
        <v>0</v>
      </c>
      <c r="AN23" s="8">
        <v>25</v>
      </c>
      <c r="AO23" s="8">
        <v>2</v>
      </c>
      <c r="AP23" s="8">
        <v>0</v>
      </c>
      <c r="AQ23" s="8">
        <v>3672</v>
      </c>
      <c r="AR23" s="8">
        <v>5779</v>
      </c>
      <c r="AS23" s="8">
        <v>0</v>
      </c>
      <c r="AT23" s="8">
        <v>0</v>
      </c>
      <c r="AU23" s="8">
        <v>0</v>
      </c>
      <c r="AV23" s="8">
        <v>1156</v>
      </c>
      <c r="AW23" s="8">
        <v>3783</v>
      </c>
      <c r="AX23" s="8">
        <v>0</v>
      </c>
      <c r="AY23" s="8">
        <v>20</v>
      </c>
      <c r="AZ23" s="8">
        <v>5419</v>
      </c>
    </row>
    <row r="24" spans="1:52" ht="15" customHeight="1">
      <c r="A24" s="7" t="s">
        <v>132</v>
      </c>
      <c r="B24" s="8">
        <v>1552</v>
      </c>
      <c r="C24" s="8">
        <v>235</v>
      </c>
      <c r="D24" s="8">
        <v>990</v>
      </c>
      <c r="E24" s="8">
        <v>733</v>
      </c>
      <c r="F24" s="8">
        <v>38010</v>
      </c>
      <c r="G24" s="8">
        <v>1063</v>
      </c>
      <c r="H24" s="8">
        <v>1341</v>
      </c>
      <c r="I24" s="8">
        <v>12413</v>
      </c>
      <c r="J24" s="8">
        <v>7607</v>
      </c>
      <c r="K24" s="8">
        <v>2675506</v>
      </c>
      <c r="L24" s="8">
        <v>31400</v>
      </c>
      <c r="M24" s="8">
        <v>890991</v>
      </c>
      <c r="N24" s="8">
        <v>32782</v>
      </c>
      <c r="O24" s="8">
        <v>0</v>
      </c>
      <c r="P24" s="8">
        <v>25674</v>
      </c>
      <c r="Q24" s="8">
        <v>50</v>
      </c>
      <c r="R24" s="8">
        <v>38407</v>
      </c>
      <c r="S24" s="8">
        <v>6577</v>
      </c>
      <c r="T24" s="8">
        <v>6940</v>
      </c>
      <c r="U24" s="8">
        <v>0</v>
      </c>
      <c r="V24" s="8">
        <v>0</v>
      </c>
      <c r="W24" s="8">
        <v>540851</v>
      </c>
      <c r="X24" s="8">
        <v>827144</v>
      </c>
      <c r="Y24" s="8">
        <v>121036</v>
      </c>
      <c r="Z24" s="8">
        <v>63174</v>
      </c>
      <c r="AA24" s="8">
        <v>4</v>
      </c>
      <c r="AB24" s="8">
        <v>1730</v>
      </c>
      <c r="AC24" s="8">
        <v>104195</v>
      </c>
      <c r="AD24" s="8">
        <v>0</v>
      </c>
      <c r="AE24" s="8">
        <v>2519</v>
      </c>
      <c r="AF24" s="8">
        <v>66014</v>
      </c>
      <c r="AG24" s="8">
        <v>26371</v>
      </c>
      <c r="AH24" s="8">
        <v>11751</v>
      </c>
      <c r="AI24" s="8">
        <v>0</v>
      </c>
      <c r="AJ24" s="8">
        <v>3679687</v>
      </c>
      <c r="AK24" s="8">
        <v>12048</v>
      </c>
      <c r="AL24" s="8">
        <v>553</v>
      </c>
      <c r="AM24" s="8">
        <v>0</v>
      </c>
      <c r="AN24" s="8">
        <v>2457</v>
      </c>
      <c r="AO24" s="8">
        <v>5213</v>
      </c>
      <c r="AP24" s="8">
        <v>1213</v>
      </c>
      <c r="AQ24" s="8">
        <v>2161</v>
      </c>
      <c r="AR24" s="8">
        <v>8880</v>
      </c>
      <c r="AS24" s="8">
        <v>0</v>
      </c>
      <c r="AT24" s="8">
        <v>0</v>
      </c>
      <c r="AU24" s="8">
        <v>2245</v>
      </c>
      <c r="AV24" s="8">
        <v>3</v>
      </c>
      <c r="AW24" s="8">
        <v>25418</v>
      </c>
      <c r="AX24" s="8">
        <v>0</v>
      </c>
      <c r="AY24" s="8">
        <v>0</v>
      </c>
      <c r="AZ24" s="8">
        <v>2466</v>
      </c>
    </row>
    <row r="25" spans="1:52" ht="15" customHeight="1">
      <c r="A25" s="7" t="s">
        <v>133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1228680</v>
      </c>
      <c r="L25" s="8">
        <v>0</v>
      </c>
      <c r="M25" s="8">
        <v>41165</v>
      </c>
      <c r="N25" s="8">
        <v>15386</v>
      </c>
      <c r="O25" s="8">
        <v>0</v>
      </c>
      <c r="P25" s="8">
        <v>0</v>
      </c>
      <c r="Q25" s="8">
        <v>0</v>
      </c>
      <c r="R25" s="8">
        <v>2964</v>
      </c>
      <c r="S25" s="8">
        <v>3858</v>
      </c>
      <c r="T25" s="8">
        <v>5138</v>
      </c>
      <c r="U25" s="8">
        <v>0</v>
      </c>
      <c r="V25" s="8">
        <v>0</v>
      </c>
      <c r="W25" s="8">
        <v>0</v>
      </c>
      <c r="X25" s="8">
        <v>106313</v>
      </c>
      <c r="Y25" s="8">
        <v>60070</v>
      </c>
      <c r="Z25" s="8">
        <v>21531</v>
      </c>
      <c r="AA25" s="8">
        <v>4</v>
      </c>
      <c r="AB25" s="8">
        <v>400</v>
      </c>
      <c r="AC25" s="8">
        <v>1591</v>
      </c>
      <c r="AD25" s="8">
        <v>0</v>
      </c>
      <c r="AE25" s="8">
        <v>0</v>
      </c>
      <c r="AF25" s="8">
        <v>69269</v>
      </c>
      <c r="AG25" s="8">
        <v>18753</v>
      </c>
      <c r="AH25" s="8">
        <v>0</v>
      </c>
      <c r="AI25" s="8">
        <v>0</v>
      </c>
      <c r="AJ25" s="8">
        <v>193438</v>
      </c>
      <c r="AK25" s="8">
        <v>1778</v>
      </c>
      <c r="AL25" s="8">
        <v>158</v>
      </c>
      <c r="AM25" s="8">
        <v>0</v>
      </c>
      <c r="AN25" s="8">
        <v>2457</v>
      </c>
      <c r="AO25" s="8">
        <v>24</v>
      </c>
      <c r="AP25" s="8">
        <v>0</v>
      </c>
      <c r="AQ25" s="8">
        <v>0</v>
      </c>
      <c r="AR25" s="8">
        <v>7916</v>
      </c>
      <c r="AS25" s="8">
        <v>0</v>
      </c>
      <c r="AT25" s="8">
        <v>0</v>
      </c>
      <c r="AU25" s="8">
        <v>0</v>
      </c>
      <c r="AV25" s="8">
        <v>3</v>
      </c>
      <c r="AW25" s="8">
        <v>0</v>
      </c>
      <c r="AX25" s="8">
        <v>0</v>
      </c>
      <c r="AY25" s="8">
        <v>0</v>
      </c>
      <c r="AZ25" s="8">
        <v>0</v>
      </c>
    </row>
    <row r="26" spans="1:52" ht="15" customHeight="1">
      <c r="A26" s="7" t="s">
        <v>134</v>
      </c>
      <c r="B26" s="8">
        <v>0</v>
      </c>
      <c r="C26" s="8">
        <v>0</v>
      </c>
      <c r="D26" s="8">
        <v>0</v>
      </c>
      <c r="E26" s="8">
        <v>733</v>
      </c>
      <c r="F26" s="8">
        <v>35211</v>
      </c>
      <c r="G26" s="8">
        <v>0</v>
      </c>
      <c r="H26" s="8">
        <v>0</v>
      </c>
      <c r="I26" s="8">
        <v>8203</v>
      </c>
      <c r="J26" s="8">
        <v>0</v>
      </c>
      <c r="K26" s="8">
        <v>52094</v>
      </c>
      <c r="L26" s="8">
        <v>7777</v>
      </c>
      <c r="M26" s="8">
        <v>0</v>
      </c>
      <c r="N26" s="8">
        <v>0</v>
      </c>
      <c r="O26" s="8">
        <v>0</v>
      </c>
      <c r="P26" s="8">
        <v>0</v>
      </c>
      <c r="Q26" s="8">
        <v>50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49820</v>
      </c>
      <c r="Y26" s="8">
        <v>47534</v>
      </c>
      <c r="Z26" s="8">
        <v>38421</v>
      </c>
      <c r="AA26" s="8">
        <v>0</v>
      </c>
      <c r="AB26" s="8">
        <v>1330</v>
      </c>
      <c r="AC26" s="8">
        <v>28880</v>
      </c>
      <c r="AD26" s="8">
        <v>0</v>
      </c>
      <c r="AE26" s="8">
        <v>0</v>
      </c>
      <c r="AF26" s="8">
        <v>135</v>
      </c>
      <c r="AG26" s="8">
        <v>0</v>
      </c>
      <c r="AH26" s="8">
        <v>0</v>
      </c>
      <c r="AI26" s="8">
        <v>0</v>
      </c>
      <c r="AJ26" s="8">
        <v>675687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443</v>
      </c>
      <c r="AR26" s="8">
        <v>0</v>
      </c>
      <c r="AS26" s="8">
        <v>0</v>
      </c>
      <c r="AT26" s="8">
        <v>0</v>
      </c>
      <c r="AU26" s="8">
        <v>2237</v>
      </c>
      <c r="AV26" s="8">
        <v>0</v>
      </c>
      <c r="AW26" s="8">
        <v>0</v>
      </c>
      <c r="AX26" s="8">
        <v>0</v>
      </c>
      <c r="AY26" s="8">
        <v>0</v>
      </c>
      <c r="AZ26" s="8">
        <v>1547</v>
      </c>
    </row>
    <row r="27" spans="1:52" ht="15" customHeight="1">
      <c r="A27" s="7" t="s">
        <v>135</v>
      </c>
      <c r="B27" s="8">
        <v>1552</v>
      </c>
      <c r="C27" s="8">
        <v>235</v>
      </c>
      <c r="D27" s="8">
        <v>990</v>
      </c>
      <c r="E27" s="8">
        <v>0</v>
      </c>
      <c r="F27" s="8">
        <v>3410</v>
      </c>
      <c r="G27" s="8">
        <v>1063</v>
      </c>
      <c r="H27" s="8">
        <v>1341</v>
      </c>
      <c r="I27" s="8">
        <v>4709</v>
      </c>
      <c r="J27" s="8">
        <v>7658</v>
      </c>
      <c r="K27" s="8">
        <v>1437895</v>
      </c>
      <c r="L27" s="8">
        <v>24400</v>
      </c>
      <c r="M27" s="8">
        <v>871798</v>
      </c>
      <c r="N27" s="8">
        <v>18293</v>
      </c>
      <c r="O27" s="8">
        <v>0</v>
      </c>
      <c r="P27" s="8">
        <v>25874</v>
      </c>
      <c r="Q27" s="8">
        <v>0</v>
      </c>
      <c r="R27" s="8">
        <v>35443</v>
      </c>
      <c r="S27" s="8">
        <v>2719</v>
      </c>
      <c r="T27" s="8">
        <v>1802</v>
      </c>
      <c r="U27" s="8">
        <v>0</v>
      </c>
      <c r="V27" s="8">
        <v>0</v>
      </c>
      <c r="W27" s="8">
        <v>541605</v>
      </c>
      <c r="X27" s="8">
        <v>678417</v>
      </c>
      <c r="Y27" s="8">
        <v>24468</v>
      </c>
      <c r="Z27" s="8">
        <v>3222</v>
      </c>
      <c r="AA27" s="8">
        <v>0</v>
      </c>
      <c r="AB27" s="8">
        <v>0</v>
      </c>
      <c r="AC27" s="8">
        <v>86148</v>
      </c>
      <c r="AD27" s="8">
        <v>0</v>
      </c>
      <c r="AE27" s="8">
        <v>2519</v>
      </c>
      <c r="AF27" s="8">
        <v>0</v>
      </c>
      <c r="AG27" s="8">
        <v>15476</v>
      </c>
      <c r="AH27" s="8">
        <v>24088</v>
      </c>
      <c r="AI27" s="8">
        <v>0</v>
      </c>
      <c r="AJ27" s="8">
        <v>2814602</v>
      </c>
      <c r="AK27" s="8">
        <v>10473</v>
      </c>
      <c r="AL27" s="8">
        <v>4961</v>
      </c>
      <c r="AM27" s="8">
        <v>0</v>
      </c>
      <c r="AN27" s="8">
        <v>0</v>
      </c>
      <c r="AO27" s="8">
        <v>5189</v>
      </c>
      <c r="AP27" s="8">
        <v>1213</v>
      </c>
      <c r="AQ27" s="8">
        <v>1718</v>
      </c>
      <c r="AR27" s="8">
        <v>2223</v>
      </c>
      <c r="AS27" s="8">
        <v>0</v>
      </c>
      <c r="AT27" s="8">
        <v>0</v>
      </c>
      <c r="AU27" s="8">
        <v>8</v>
      </c>
      <c r="AV27" s="8">
        <v>0</v>
      </c>
      <c r="AW27" s="8">
        <v>25992</v>
      </c>
      <c r="AX27" s="8">
        <v>0</v>
      </c>
      <c r="AY27" s="8">
        <v>0</v>
      </c>
      <c r="AZ27" s="8">
        <v>1310</v>
      </c>
    </row>
    <row r="28" spans="1:52" ht="15" customHeight="1">
      <c r="A28" s="7" t="s">
        <v>136</v>
      </c>
      <c r="B28" s="8">
        <v>0</v>
      </c>
      <c r="C28" s="8">
        <v>0</v>
      </c>
      <c r="D28" s="8">
        <v>0</v>
      </c>
      <c r="E28" s="8">
        <v>0</v>
      </c>
      <c r="F28" s="8">
        <v>611</v>
      </c>
      <c r="G28" s="8">
        <v>0</v>
      </c>
      <c r="H28" s="8">
        <v>0</v>
      </c>
      <c r="I28" s="8">
        <v>499</v>
      </c>
      <c r="J28" s="8">
        <v>51</v>
      </c>
      <c r="K28" s="8">
        <v>43163</v>
      </c>
      <c r="L28" s="8">
        <v>777</v>
      </c>
      <c r="M28" s="8">
        <v>21972</v>
      </c>
      <c r="N28" s="8">
        <v>897</v>
      </c>
      <c r="O28" s="8">
        <v>0</v>
      </c>
      <c r="P28" s="8">
        <v>200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754</v>
      </c>
      <c r="X28" s="8">
        <v>7406</v>
      </c>
      <c r="Y28" s="8">
        <v>11036</v>
      </c>
      <c r="Z28" s="8">
        <v>0</v>
      </c>
      <c r="AA28" s="8">
        <v>0</v>
      </c>
      <c r="AB28" s="8">
        <v>0</v>
      </c>
      <c r="AC28" s="8">
        <v>12424</v>
      </c>
      <c r="AD28" s="8">
        <v>0</v>
      </c>
      <c r="AE28" s="8">
        <v>0</v>
      </c>
      <c r="AF28" s="8">
        <v>3390</v>
      </c>
      <c r="AG28" s="8">
        <v>7858</v>
      </c>
      <c r="AH28" s="8">
        <v>12337</v>
      </c>
      <c r="AI28" s="8">
        <v>0</v>
      </c>
      <c r="AJ28" s="8">
        <v>4040</v>
      </c>
      <c r="AK28" s="8">
        <v>203</v>
      </c>
      <c r="AL28" s="8">
        <v>4566</v>
      </c>
      <c r="AM28" s="8">
        <v>0</v>
      </c>
      <c r="AN28" s="8">
        <v>0</v>
      </c>
      <c r="AO28" s="8">
        <v>0</v>
      </c>
      <c r="AP28" s="8">
        <v>0</v>
      </c>
      <c r="AQ28" s="8">
        <v>0</v>
      </c>
      <c r="AR28" s="8">
        <v>1259</v>
      </c>
      <c r="AS28" s="8">
        <v>0</v>
      </c>
      <c r="AT28" s="8">
        <v>0</v>
      </c>
      <c r="AU28" s="8">
        <v>0</v>
      </c>
      <c r="AV28" s="8">
        <v>0</v>
      </c>
      <c r="AW28" s="8">
        <v>574</v>
      </c>
      <c r="AX28" s="8">
        <v>0</v>
      </c>
      <c r="AY28" s="8">
        <v>0</v>
      </c>
      <c r="AZ28" s="8">
        <v>391</v>
      </c>
    </row>
    <row r="29" spans="1:52" ht="15" customHeight="1">
      <c r="A29" s="7" t="s">
        <v>137</v>
      </c>
      <c r="B29" s="8">
        <v>805</v>
      </c>
      <c r="C29" s="8">
        <v>2376</v>
      </c>
      <c r="D29" s="8">
        <v>460</v>
      </c>
      <c r="E29" s="8">
        <v>3241</v>
      </c>
      <c r="F29" s="8">
        <v>167368</v>
      </c>
      <c r="G29" s="8">
        <v>32264</v>
      </c>
      <c r="H29" s="8">
        <v>4621</v>
      </c>
      <c r="I29" s="8">
        <v>87311</v>
      </c>
      <c r="J29" s="8">
        <v>24105</v>
      </c>
      <c r="K29" s="8">
        <v>1446695</v>
      </c>
      <c r="L29" s="8">
        <v>22105</v>
      </c>
      <c r="M29" s="8">
        <v>620452</v>
      </c>
      <c r="N29" s="8">
        <v>7426</v>
      </c>
      <c r="O29" s="8">
        <v>7918</v>
      </c>
      <c r="P29" s="8">
        <v>85081</v>
      </c>
      <c r="Q29" s="8">
        <v>4218</v>
      </c>
      <c r="R29" s="8">
        <v>3965</v>
      </c>
      <c r="S29" s="8">
        <v>59927</v>
      </c>
      <c r="T29" s="8">
        <v>4603</v>
      </c>
      <c r="U29" s="8">
        <v>44</v>
      </c>
      <c r="V29" s="8">
        <v>1642</v>
      </c>
      <c r="W29" s="8">
        <v>12525</v>
      </c>
      <c r="X29" s="8">
        <v>325123</v>
      </c>
      <c r="Y29" s="8">
        <v>309134</v>
      </c>
      <c r="Z29" s="8">
        <v>34644</v>
      </c>
      <c r="AA29" s="8">
        <v>10425</v>
      </c>
      <c r="AB29" s="8">
        <v>3661</v>
      </c>
      <c r="AC29" s="8">
        <v>448417</v>
      </c>
      <c r="AD29" s="8">
        <v>8985</v>
      </c>
      <c r="AE29" s="8">
        <v>377</v>
      </c>
      <c r="AF29" s="8">
        <v>13313</v>
      </c>
      <c r="AG29" s="8">
        <v>239644</v>
      </c>
      <c r="AH29" s="8">
        <v>14976</v>
      </c>
      <c r="AI29" s="8">
        <v>0</v>
      </c>
      <c r="AJ29" s="8">
        <v>915271</v>
      </c>
      <c r="AK29" s="8">
        <v>144106</v>
      </c>
      <c r="AL29" s="8">
        <v>2823</v>
      </c>
      <c r="AM29" s="8">
        <v>7066</v>
      </c>
      <c r="AN29" s="8">
        <v>20208</v>
      </c>
      <c r="AO29" s="8">
        <v>1906</v>
      </c>
      <c r="AP29" s="8">
        <v>7871</v>
      </c>
      <c r="AQ29" s="8">
        <v>22706</v>
      </c>
      <c r="AR29" s="8">
        <v>43929</v>
      </c>
      <c r="AS29" s="8">
        <v>1524</v>
      </c>
      <c r="AT29" s="8">
        <v>10</v>
      </c>
      <c r="AU29" s="8">
        <v>10075</v>
      </c>
      <c r="AV29" s="8">
        <v>2666</v>
      </c>
      <c r="AW29" s="8">
        <v>114053</v>
      </c>
      <c r="AX29" s="8">
        <v>3223</v>
      </c>
      <c r="AY29" s="8">
        <v>123</v>
      </c>
      <c r="AZ29" s="8">
        <v>61002</v>
      </c>
    </row>
    <row r="30" spans="1:52" ht="15" customHeight="1">
      <c r="A30" s="7" t="s">
        <v>138</v>
      </c>
      <c r="B30" s="8">
        <v>296</v>
      </c>
      <c r="C30" s="8">
        <v>484</v>
      </c>
      <c r="D30" s="8">
        <v>24</v>
      </c>
      <c r="E30" s="8">
        <v>703</v>
      </c>
      <c r="F30" s="8">
        <v>23883</v>
      </c>
      <c r="G30" s="8">
        <v>1205</v>
      </c>
      <c r="H30" s="8">
        <v>8</v>
      </c>
      <c r="I30" s="8">
        <v>8607</v>
      </c>
      <c r="J30" s="8">
        <v>1673</v>
      </c>
      <c r="K30" s="8">
        <v>135251</v>
      </c>
      <c r="L30" s="8">
        <v>1533</v>
      </c>
      <c r="M30" s="8">
        <v>182348</v>
      </c>
      <c r="N30" s="8">
        <v>2206</v>
      </c>
      <c r="O30" s="8">
        <v>7639</v>
      </c>
      <c r="P30" s="8">
        <v>2608</v>
      </c>
      <c r="Q30" s="8">
        <v>2354</v>
      </c>
      <c r="R30" s="8">
        <v>626</v>
      </c>
      <c r="S30" s="8">
        <v>403</v>
      </c>
      <c r="T30" s="8">
        <v>762</v>
      </c>
      <c r="U30" s="8">
        <v>0</v>
      </c>
      <c r="V30" s="8">
        <v>961</v>
      </c>
      <c r="W30" s="8">
        <v>987</v>
      </c>
      <c r="X30" s="8">
        <v>20855</v>
      </c>
      <c r="Y30" s="8">
        <v>18292</v>
      </c>
      <c r="Z30" s="8">
        <v>7371</v>
      </c>
      <c r="AA30" s="8">
        <v>1099</v>
      </c>
      <c r="AB30" s="8">
        <v>547</v>
      </c>
      <c r="AC30" s="8">
        <v>37043</v>
      </c>
      <c r="AD30" s="8">
        <v>119</v>
      </c>
      <c r="AE30" s="8">
        <v>0</v>
      </c>
      <c r="AF30" s="8">
        <v>403</v>
      </c>
      <c r="AG30" s="8">
        <v>20111</v>
      </c>
      <c r="AH30" s="8">
        <v>2965</v>
      </c>
      <c r="AI30" s="8">
        <v>0</v>
      </c>
      <c r="AJ30" s="8">
        <v>55675</v>
      </c>
      <c r="AK30" s="8">
        <v>10131</v>
      </c>
      <c r="AL30" s="8">
        <v>1728</v>
      </c>
      <c r="AM30" s="8">
        <v>1619</v>
      </c>
      <c r="AN30" s="8">
        <v>1348</v>
      </c>
      <c r="AO30" s="8">
        <v>405</v>
      </c>
      <c r="AP30" s="8">
        <v>1048</v>
      </c>
      <c r="AQ30" s="8">
        <v>1240</v>
      </c>
      <c r="AR30" s="8">
        <v>2798</v>
      </c>
      <c r="AS30" s="8">
        <v>0</v>
      </c>
      <c r="AT30" s="8">
        <v>0</v>
      </c>
      <c r="AU30" s="8">
        <v>660</v>
      </c>
      <c r="AV30" s="8">
        <v>117</v>
      </c>
      <c r="AW30" s="8">
        <v>7436</v>
      </c>
      <c r="AX30" s="8">
        <v>561</v>
      </c>
      <c r="AY30" s="8">
        <v>0</v>
      </c>
      <c r="AZ30" s="8">
        <v>4373</v>
      </c>
    </row>
    <row r="31" spans="1:52" ht="15" customHeight="1">
      <c r="A31" s="7" t="s">
        <v>139</v>
      </c>
      <c r="B31" s="8">
        <v>342</v>
      </c>
      <c r="C31" s="8">
        <v>1371</v>
      </c>
      <c r="D31" s="8">
        <v>466</v>
      </c>
      <c r="E31" s="8">
        <v>2564</v>
      </c>
      <c r="F31" s="8">
        <v>44557</v>
      </c>
      <c r="G31" s="8">
        <v>17790</v>
      </c>
      <c r="H31" s="8">
        <v>128</v>
      </c>
      <c r="I31" s="8">
        <v>57856</v>
      </c>
      <c r="J31" s="8">
        <v>4938</v>
      </c>
      <c r="K31" s="8">
        <v>266870</v>
      </c>
      <c r="L31" s="8">
        <v>12928</v>
      </c>
      <c r="M31" s="8">
        <v>446330</v>
      </c>
      <c r="N31" s="8">
        <v>6599</v>
      </c>
      <c r="O31" s="8">
        <v>8722</v>
      </c>
      <c r="P31" s="8">
        <v>14709</v>
      </c>
      <c r="Q31" s="8">
        <v>4108</v>
      </c>
      <c r="R31" s="8">
        <v>986</v>
      </c>
      <c r="S31" s="8">
        <v>6738</v>
      </c>
      <c r="T31" s="8">
        <v>2576</v>
      </c>
      <c r="U31" s="8">
        <v>2</v>
      </c>
      <c r="V31" s="8">
        <v>1108</v>
      </c>
      <c r="W31" s="8">
        <v>5899</v>
      </c>
      <c r="X31" s="8">
        <v>102275</v>
      </c>
      <c r="Y31" s="8">
        <v>92953</v>
      </c>
      <c r="Z31" s="8">
        <v>15616</v>
      </c>
      <c r="AA31" s="8">
        <v>4513</v>
      </c>
      <c r="AB31" s="8">
        <v>2378</v>
      </c>
      <c r="AC31" s="8">
        <v>154142</v>
      </c>
      <c r="AD31" s="8">
        <v>374</v>
      </c>
      <c r="AE31" s="8">
        <v>0</v>
      </c>
      <c r="AF31" s="8">
        <v>5658</v>
      </c>
      <c r="AG31" s="8">
        <v>69776</v>
      </c>
      <c r="AH31" s="8">
        <v>7214</v>
      </c>
      <c r="AI31" s="8">
        <v>1</v>
      </c>
      <c r="AJ31" s="8">
        <v>156873</v>
      </c>
      <c r="AK31" s="8">
        <v>51600</v>
      </c>
      <c r="AL31" s="8">
        <v>3493</v>
      </c>
      <c r="AM31" s="8">
        <v>3336</v>
      </c>
      <c r="AN31" s="8">
        <v>7397</v>
      </c>
      <c r="AO31" s="8">
        <v>1963</v>
      </c>
      <c r="AP31" s="8">
        <v>1296</v>
      </c>
      <c r="AQ31" s="8">
        <v>7363</v>
      </c>
      <c r="AR31" s="8">
        <v>10305</v>
      </c>
      <c r="AS31" s="8">
        <v>0</v>
      </c>
      <c r="AT31" s="8">
        <v>0</v>
      </c>
      <c r="AU31" s="8">
        <v>3363</v>
      </c>
      <c r="AV31" s="8">
        <v>1143</v>
      </c>
      <c r="AW31" s="8">
        <v>40111</v>
      </c>
      <c r="AX31" s="8">
        <v>812</v>
      </c>
      <c r="AY31" s="8">
        <v>1</v>
      </c>
      <c r="AZ31" s="8">
        <v>13897</v>
      </c>
    </row>
    <row r="32" spans="1:52" ht="15" customHeight="1">
      <c r="A32" s="7" t="s">
        <v>140</v>
      </c>
      <c r="B32" s="8">
        <v>46</v>
      </c>
      <c r="C32" s="8">
        <v>887</v>
      </c>
      <c r="D32" s="8">
        <v>442</v>
      </c>
      <c r="E32" s="8">
        <v>1861</v>
      </c>
      <c r="F32" s="8">
        <v>20674</v>
      </c>
      <c r="G32" s="8">
        <v>16585</v>
      </c>
      <c r="H32" s="8">
        <v>120</v>
      </c>
      <c r="I32" s="8">
        <v>49249</v>
      </c>
      <c r="J32" s="8">
        <v>3265</v>
      </c>
      <c r="K32" s="8">
        <v>131619</v>
      </c>
      <c r="L32" s="8">
        <v>11395</v>
      </c>
      <c r="M32" s="8">
        <v>263982</v>
      </c>
      <c r="N32" s="8">
        <v>4393</v>
      </c>
      <c r="O32" s="8">
        <v>1083</v>
      </c>
      <c r="P32" s="8">
        <v>12101</v>
      </c>
      <c r="Q32" s="8">
        <v>1754</v>
      </c>
      <c r="R32" s="8">
        <v>360</v>
      </c>
      <c r="S32" s="8">
        <v>6335</v>
      </c>
      <c r="T32" s="8">
        <v>1814</v>
      </c>
      <c r="U32" s="8">
        <v>2</v>
      </c>
      <c r="V32" s="8">
        <v>147</v>
      </c>
      <c r="W32" s="8">
        <v>4912</v>
      </c>
      <c r="X32" s="8">
        <v>81420</v>
      </c>
      <c r="Y32" s="8">
        <v>74661</v>
      </c>
      <c r="Z32" s="8">
        <v>8245</v>
      </c>
      <c r="AA32" s="8">
        <v>3414</v>
      </c>
      <c r="AB32" s="8">
        <v>1831</v>
      </c>
      <c r="AC32" s="8">
        <v>117099</v>
      </c>
      <c r="AD32" s="8">
        <v>255</v>
      </c>
      <c r="AE32" s="8">
        <v>0</v>
      </c>
      <c r="AF32" s="8">
        <v>5255</v>
      </c>
      <c r="AG32" s="8">
        <v>49665</v>
      </c>
      <c r="AH32" s="8">
        <v>4249</v>
      </c>
      <c r="AI32" s="8">
        <v>1</v>
      </c>
      <c r="AJ32" s="8">
        <v>101198</v>
      </c>
      <c r="AK32" s="8">
        <v>41469</v>
      </c>
      <c r="AL32" s="8">
        <v>1765</v>
      </c>
      <c r="AM32" s="8">
        <v>1717</v>
      </c>
      <c r="AN32" s="8">
        <v>6049</v>
      </c>
      <c r="AO32" s="8">
        <v>1558</v>
      </c>
      <c r="AP32" s="8">
        <v>248</v>
      </c>
      <c r="AQ32" s="8">
        <v>6123</v>
      </c>
      <c r="AR32" s="8">
        <v>7507</v>
      </c>
      <c r="AS32" s="8">
        <v>0</v>
      </c>
      <c r="AT32" s="8">
        <v>0</v>
      </c>
      <c r="AU32" s="8">
        <v>2703</v>
      </c>
      <c r="AV32" s="8">
        <v>1026</v>
      </c>
      <c r="AW32" s="8">
        <v>32675</v>
      </c>
      <c r="AX32" s="8">
        <v>251</v>
      </c>
      <c r="AY32" s="8">
        <v>1</v>
      </c>
      <c r="AZ32" s="8">
        <v>9524</v>
      </c>
    </row>
    <row r="33" spans="1:52" ht="15" customHeight="1">
      <c r="A33" s="7" t="s">
        <v>362</v>
      </c>
      <c r="B33" s="8">
        <v>458</v>
      </c>
      <c r="C33" s="8">
        <v>1214</v>
      </c>
      <c r="D33" s="8">
        <v>114</v>
      </c>
      <c r="E33" s="8">
        <v>195</v>
      </c>
      <c r="F33" s="8">
        <v>119884</v>
      </c>
      <c r="G33" s="8">
        <v>0</v>
      </c>
      <c r="H33" s="8">
        <v>4350</v>
      </c>
      <c r="I33" s="8">
        <v>68612</v>
      </c>
      <c r="J33" s="8">
        <v>18020</v>
      </c>
      <c r="K33" s="8">
        <v>1003010</v>
      </c>
      <c r="L33" s="8">
        <v>17728</v>
      </c>
      <c r="M33" s="8">
        <v>316939</v>
      </c>
      <c r="N33" s="8">
        <v>2264</v>
      </c>
      <c r="O33" s="8">
        <v>33</v>
      </c>
      <c r="P33" s="8">
        <v>67807</v>
      </c>
      <c r="Q33" s="8">
        <v>0</v>
      </c>
      <c r="R33" s="8">
        <v>2312</v>
      </c>
      <c r="S33" s="8">
        <v>55164</v>
      </c>
      <c r="T33" s="8">
        <v>2444</v>
      </c>
      <c r="U33" s="8">
        <v>0</v>
      </c>
      <c r="V33" s="8">
        <v>0</v>
      </c>
      <c r="W33" s="8">
        <v>1813</v>
      </c>
      <c r="X33" s="8">
        <v>191902</v>
      </c>
      <c r="Y33" s="8">
        <v>189628</v>
      </c>
      <c r="Z33" s="8">
        <v>3780</v>
      </c>
      <c r="AA33" s="8">
        <v>7460</v>
      </c>
      <c r="AB33" s="8">
        <v>0</v>
      </c>
      <c r="AC33" s="8">
        <v>308412</v>
      </c>
      <c r="AD33" s="8">
        <v>7915</v>
      </c>
      <c r="AE33" s="8">
        <v>17</v>
      </c>
      <c r="AF33" s="8">
        <v>11277</v>
      </c>
      <c r="AG33" s="8">
        <v>181089</v>
      </c>
      <c r="AH33" s="8">
        <v>8108</v>
      </c>
      <c r="AI33" s="8">
        <v>0</v>
      </c>
      <c r="AJ33" s="8">
        <v>709395</v>
      </c>
      <c r="AK33" s="8">
        <v>106721</v>
      </c>
      <c r="AL33" s="8">
        <v>73</v>
      </c>
      <c r="AM33" s="8">
        <v>3082</v>
      </c>
      <c r="AN33" s="8">
        <v>16854</v>
      </c>
      <c r="AO33" s="8">
        <v>98</v>
      </c>
      <c r="AP33" s="8">
        <v>183</v>
      </c>
      <c r="AQ33" s="8">
        <v>0</v>
      </c>
      <c r="AR33" s="8">
        <v>26410</v>
      </c>
      <c r="AS33" s="8">
        <v>1294</v>
      </c>
      <c r="AT33" s="8">
        <v>0</v>
      </c>
      <c r="AU33" s="8">
        <v>8058</v>
      </c>
      <c r="AV33" s="8">
        <v>1736</v>
      </c>
      <c r="AW33" s="8">
        <v>78881</v>
      </c>
      <c r="AX33" s="8">
        <v>2430</v>
      </c>
      <c r="AY33" s="8">
        <v>21</v>
      </c>
      <c r="AZ33" s="8">
        <v>37708</v>
      </c>
    </row>
    <row r="34" spans="1:52" ht="15" customHeight="1">
      <c r="A34" s="7" t="s">
        <v>142</v>
      </c>
      <c r="B34" s="8">
        <v>459</v>
      </c>
      <c r="C34" s="8">
        <v>1306</v>
      </c>
      <c r="D34" s="8">
        <v>127</v>
      </c>
      <c r="E34" s="8">
        <v>204</v>
      </c>
      <c r="F34" s="8">
        <v>143514</v>
      </c>
      <c r="G34" s="8">
        <v>0</v>
      </c>
      <c r="H34" s="8">
        <v>6255</v>
      </c>
      <c r="I34" s="8">
        <v>90706</v>
      </c>
      <c r="J34" s="8">
        <v>21670</v>
      </c>
      <c r="K34" s="8">
        <v>1285756</v>
      </c>
      <c r="L34" s="8">
        <v>21520</v>
      </c>
      <c r="M34" s="8">
        <v>588199</v>
      </c>
      <c r="N34" s="8">
        <v>2539</v>
      </c>
      <c r="O34" s="8">
        <v>34</v>
      </c>
      <c r="P34" s="8">
        <v>78643</v>
      </c>
      <c r="Q34" s="8">
        <v>0</v>
      </c>
      <c r="R34" s="8">
        <v>3219</v>
      </c>
      <c r="S34" s="8">
        <v>67371</v>
      </c>
      <c r="T34" s="8">
        <v>3344</v>
      </c>
      <c r="U34" s="8">
        <v>0</v>
      </c>
      <c r="V34" s="8">
        <v>0</v>
      </c>
      <c r="W34" s="8">
        <v>2039</v>
      </c>
      <c r="X34" s="8">
        <v>301213</v>
      </c>
      <c r="Y34" s="8">
        <v>298528</v>
      </c>
      <c r="Z34" s="8">
        <v>4139</v>
      </c>
      <c r="AA34" s="8">
        <v>7942</v>
      </c>
      <c r="AB34" s="8">
        <v>0</v>
      </c>
      <c r="AC34" s="8">
        <v>408763</v>
      </c>
      <c r="AD34" s="8">
        <v>7971</v>
      </c>
      <c r="AE34" s="8">
        <v>82</v>
      </c>
      <c r="AF34" s="8">
        <v>13408</v>
      </c>
      <c r="AG34" s="8">
        <v>211356</v>
      </c>
      <c r="AH34" s="8">
        <v>8526</v>
      </c>
      <c r="AI34" s="8">
        <v>0</v>
      </c>
      <c r="AJ34" s="8">
        <v>973015</v>
      </c>
      <c r="AK34" s="8">
        <v>150857</v>
      </c>
      <c r="AL34" s="8">
        <v>1642</v>
      </c>
      <c r="AM34" s="8">
        <v>3466</v>
      </c>
      <c r="AN34" s="8">
        <v>18510</v>
      </c>
      <c r="AO34" s="8">
        <v>289</v>
      </c>
      <c r="AP34" s="8">
        <v>270</v>
      </c>
      <c r="AQ34" s="8">
        <v>0</v>
      </c>
      <c r="AR34" s="8">
        <v>34142</v>
      </c>
      <c r="AS34" s="8">
        <v>2085</v>
      </c>
      <c r="AT34" s="8">
        <v>0</v>
      </c>
      <c r="AU34" s="8">
        <v>8947</v>
      </c>
      <c r="AV34" s="8">
        <v>2052</v>
      </c>
      <c r="AW34" s="8">
        <v>106049</v>
      </c>
      <c r="AX34" s="8">
        <v>2473</v>
      </c>
      <c r="AY34" s="8">
        <v>28</v>
      </c>
      <c r="AZ34" s="8">
        <v>45470</v>
      </c>
    </row>
    <row r="35" spans="1:52" ht="15" customHeight="1">
      <c r="A35" s="7" t="s">
        <v>143</v>
      </c>
      <c r="B35" s="8">
        <v>1</v>
      </c>
      <c r="C35" s="8">
        <v>92</v>
      </c>
      <c r="D35" s="8">
        <v>13</v>
      </c>
      <c r="E35" s="8">
        <v>9</v>
      </c>
      <c r="F35" s="8">
        <v>23630</v>
      </c>
      <c r="G35" s="8">
        <v>0</v>
      </c>
      <c r="H35" s="8">
        <v>1905</v>
      </c>
      <c r="I35" s="8">
        <v>22094</v>
      </c>
      <c r="J35" s="8">
        <v>3650</v>
      </c>
      <c r="K35" s="8">
        <v>282746</v>
      </c>
      <c r="L35" s="8">
        <v>3792</v>
      </c>
      <c r="M35" s="8">
        <v>271260</v>
      </c>
      <c r="N35" s="8">
        <v>275</v>
      </c>
      <c r="O35" s="8">
        <v>1</v>
      </c>
      <c r="P35" s="8">
        <v>10836</v>
      </c>
      <c r="Q35" s="8">
        <v>0</v>
      </c>
      <c r="R35" s="8">
        <v>907</v>
      </c>
      <c r="S35" s="8">
        <v>12207</v>
      </c>
      <c r="T35" s="8">
        <v>900</v>
      </c>
      <c r="U35" s="8">
        <v>0</v>
      </c>
      <c r="V35" s="8">
        <v>0</v>
      </c>
      <c r="W35" s="8">
        <v>226</v>
      </c>
      <c r="X35" s="8">
        <v>109311</v>
      </c>
      <c r="Y35" s="8">
        <v>108900</v>
      </c>
      <c r="Z35" s="8">
        <v>359</v>
      </c>
      <c r="AA35" s="8">
        <v>482</v>
      </c>
      <c r="AB35" s="8">
        <v>0</v>
      </c>
      <c r="AC35" s="8">
        <v>100351</v>
      </c>
      <c r="AD35" s="8">
        <v>56</v>
      </c>
      <c r="AE35" s="8">
        <v>65</v>
      </c>
      <c r="AF35" s="8">
        <v>2131</v>
      </c>
      <c r="AG35" s="8">
        <v>30267</v>
      </c>
      <c r="AH35" s="8">
        <v>418</v>
      </c>
      <c r="AI35" s="8">
        <v>0</v>
      </c>
      <c r="AJ35" s="8">
        <v>263620</v>
      </c>
      <c r="AK35" s="8">
        <v>44136</v>
      </c>
      <c r="AL35" s="8">
        <v>1569</v>
      </c>
      <c r="AM35" s="8">
        <v>384</v>
      </c>
      <c r="AN35" s="8">
        <v>1656</v>
      </c>
      <c r="AO35" s="8">
        <v>191</v>
      </c>
      <c r="AP35" s="8">
        <v>87</v>
      </c>
      <c r="AQ35" s="8">
        <v>0</v>
      </c>
      <c r="AR35" s="8">
        <v>7732</v>
      </c>
      <c r="AS35" s="8">
        <v>791</v>
      </c>
      <c r="AT35" s="8">
        <v>0</v>
      </c>
      <c r="AU35" s="8">
        <v>889</v>
      </c>
      <c r="AV35" s="8">
        <v>316</v>
      </c>
      <c r="AW35" s="8">
        <v>27168</v>
      </c>
      <c r="AX35" s="8">
        <v>43</v>
      </c>
      <c r="AY35" s="8">
        <v>7</v>
      </c>
      <c r="AZ35" s="8">
        <v>7762</v>
      </c>
    </row>
    <row r="36" spans="1:52" ht="15" customHeight="1">
      <c r="A36" s="7" t="s">
        <v>144</v>
      </c>
      <c r="B36" s="8">
        <v>51</v>
      </c>
      <c r="C36" s="8">
        <v>678</v>
      </c>
      <c r="D36" s="8">
        <v>322</v>
      </c>
      <c r="E36" s="8">
        <v>2343</v>
      </c>
      <c r="F36" s="8">
        <v>23601</v>
      </c>
      <c r="G36" s="8">
        <v>31059</v>
      </c>
      <c r="H36" s="8">
        <v>263</v>
      </c>
      <c r="I36" s="8">
        <v>10092</v>
      </c>
      <c r="J36" s="8">
        <v>4412</v>
      </c>
      <c r="K36" s="8">
        <v>308434</v>
      </c>
      <c r="L36" s="8">
        <v>2844</v>
      </c>
      <c r="M36" s="8">
        <v>121165</v>
      </c>
      <c r="N36" s="8">
        <v>2956</v>
      </c>
      <c r="O36" s="8">
        <v>246</v>
      </c>
      <c r="P36" s="8">
        <v>14666</v>
      </c>
      <c r="Q36" s="8">
        <v>1864</v>
      </c>
      <c r="R36" s="8">
        <v>1027</v>
      </c>
      <c r="S36" s="8">
        <v>4360</v>
      </c>
      <c r="T36" s="8">
        <v>1397</v>
      </c>
      <c r="U36" s="8">
        <v>44</v>
      </c>
      <c r="V36" s="8">
        <v>681</v>
      </c>
      <c r="W36" s="8">
        <v>9725</v>
      </c>
      <c r="X36" s="8">
        <v>112366</v>
      </c>
      <c r="Y36" s="8">
        <v>101214</v>
      </c>
      <c r="Z36" s="8">
        <v>23493</v>
      </c>
      <c r="AA36" s="8">
        <v>1866</v>
      </c>
      <c r="AB36" s="8">
        <v>3114</v>
      </c>
      <c r="AC36" s="8">
        <v>102962</v>
      </c>
      <c r="AD36" s="8">
        <v>951</v>
      </c>
      <c r="AE36" s="8">
        <v>360</v>
      </c>
      <c r="AF36" s="8">
        <v>1633</v>
      </c>
      <c r="AG36" s="8">
        <v>38444</v>
      </c>
      <c r="AH36" s="8">
        <v>3903</v>
      </c>
      <c r="AI36" s="8">
        <v>0</v>
      </c>
      <c r="AJ36" s="8">
        <v>150201</v>
      </c>
      <c r="AK36" s="8">
        <v>27254</v>
      </c>
      <c r="AL36" s="8">
        <v>1022</v>
      </c>
      <c r="AM36" s="8">
        <v>2365</v>
      </c>
      <c r="AN36" s="8">
        <v>2006</v>
      </c>
      <c r="AO36" s="8">
        <v>1403</v>
      </c>
      <c r="AP36" s="8">
        <v>6640</v>
      </c>
      <c r="AQ36" s="8">
        <v>21466</v>
      </c>
      <c r="AR36" s="8">
        <v>14721</v>
      </c>
      <c r="AS36" s="8">
        <v>230</v>
      </c>
      <c r="AT36" s="8">
        <v>10</v>
      </c>
      <c r="AU36" s="8">
        <v>1357</v>
      </c>
      <c r="AV36" s="8">
        <v>813</v>
      </c>
      <c r="AW36" s="8">
        <v>27736</v>
      </c>
      <c r="AX36" s="8">
        <v>232</v>
      </c>
      <c r="AY36" s="8">
        <v>102</v>
      </c>
      <c r="AZ36" s="8">
        <v>18921</v>
      </c>
    </row>
    <row r="37" spans="1:52" ht="15" customHeight="1">
      <c r="A37" s="7" t="s">
        <v>145</v>
      </c>
      <c r="B37" s="8">
        <v>53</v>
      </c>
      <c r="C37" s="8">
        <v>1527</v>
      </c>
      <c r="D37" s="8">
        <v>490</v>
      </c>
      <c r="E37" s="8">
        <v>6356</v>
      </c>
      <c r="F37" s="8">
        <v>79922</v>
      </c>
      <c r="G37" s="8">
        <v>62952</v>
      </c>
      <c r="H37" s="8">
        <v>761</v>
      </c>
      <c r="I37" s="8">
        <v>56538</v>
      </c>
      <c r="J37" s="8">
        <v>19017</v>
      </c>
      <c r="K37" s="8">
        <v>873327</v>
      </c>
      <c r="L37" s="8">
        <v>12295</v>
      </c>
      <c r="M37" s="8">
        <v>433522</v>
      </c>
      <c r="N37" s="8">
        <v>7091</v>
      </c>
      <c r="O37" s="8">
        <v>260</v>
      </c>
      <c r="P37" s="8">
        <v>58205</v>
      </c>
      <c r="Q37" s="8">
        <v>3210</v>
      </c>
      <c r="R37" s="8">
        <v>4569</v>
      </c>
      <c r="S37" s="8">
        <v>23638</v>
      </c>
      <c r="T37" s="8">
        <v>5649</v>
      </c>
      <c r="U37" s="8">
        <v>136</v>
      </c>
      <c r="V37" s="8">
        <v>857</v>
      </c>
      <c r="W37" s="8">
        <v>34973</v>
      </c>
      <c r="X37" s="8">
        <v>317990</v>
      </c>
      <c r="Y37" s="8">
        <v>279562</v>
      </c>
      <c r="Z37" s="8">
        <v>32481</v>
      </c>
      <c r="AA37" s="8">
        <v>3408</v>
      </c>
      <c r="AB37" s="8">
        <v>9343</v>
      </c>
      <c r="AC37" s="8">
        <v>459633</v>
      </c>
      <c r="AD37" s="8">
        <v>1082</v>
      </c>
      <c r="AE37" s="8">
        <v>762</v>
      </c>
      <c r="AF37" s="8">
        <v>7298</v>
      </c>
      <c r="AG37" s="8">
        <v>138901</v>
      </c>
      <c r="AH37" s="8">
        <v>7499</v>
      </c>
      <c r="AI37" s="8">
        <v>0</v>
      </c>
      <c r="AJ37" s="8">
        <v>629161</v>
      </c>
      <c r="AK37" s="8">
        <v>121976</v>
      </c>
      <c r="AL37" s="8">
        <v>7914</v>
      </c>
      <c r="AM37" s="8">
        <v>6350</v>
      </c>
      <c r="AN37" s="8">
        <v>8454</v>
      </c>
      <c r="AO37" s="8">
        <v>4918</v>
      </c>
      <c r="AP37" s="8">
        <v>10461</v>
      </c>
      <c r="AQ37" s="8">
        <v>38345</v>
      </c>
      <c r="AR37" s="8">
        <v>24277</v>
      </c>
      <c r="AS37" s="8">
        <v>2743</v>
      </c>
      <c r="AT37" s="8">
        <v>23</v>
      </c>
      <c r="AU37" s="8">
        <v>5186</v>
      </c>
      <c r="AV37" s="8">
        <v>1873</v>
      </c>
      <c r="AW37" s="8">
        <v>82862</v>
      </c>
      <c r="AX37" s="8">
        <v>315</v>
      </c>
      <c r="AY37" s="8">
        <v>145</v>
      </c>
      <c r="AZ37" s="8">
        <v>93804</v>
      </c>
    </row>
    <row r="38" spans="1:52" ht="15" customHeight="1">
      <c r="A38" s="7" t="s">
        <v>146</v>
      </c>
      <c r="B38" s="8">
        <v>2</v>
      </c>
      <c r="C38" s="8">
        <v>849</v>
      </c>
      <c r="D38" s="8">
        <v>168</v>
      </c>
      <c r="E38" s="8">
        <v>4013</v>
      </c>
      <c r="F38" s="8">
        <v>56321</v>
      </c>
      <c r="G38" s="8">
        <v>31893</v>
      </c>
      <c r="H38" s="8">
        <v>498</v>
      </c>
      <c r="I38" s="8">
        <v>46446</v>
      </c>
      <c r="J38" s="8">
        <v>14605</v>
      </c>
      <c r="K38" s="8">
        <v>564893</v>
      </c>
      <c r="L38" s="8">
        <v>9451</v>
      </c>
      <c r="M38" s="8">
        <v>312357</v>
      </c>
      <c r="N38" s="8">
        <v>4135</v>
      </c>
      <c r="O38" s="8">
        <v>14</v>
      </c>
      <c r="P38" s="8">
        <v>43539</v>
      </c>
      <c r="Q38" s="8">
        <v>1346</v>
      </c>
      <c r="R38" s="8">
        <v>3542</v>
      </c>
      <c r="S38" s="8">
        <v>19278</v>
      </c>
      <c r="T38" s="8">
        <v>4252</v>
      </c>
      <c r="U38" s="8">
        <v>92</v>
      </c>
      <c r="V38" s="8">
        <v>176</v>
      </c>
      <c r="W38" s="8">
        <v>25248</v>
      </c>
      <c r="X38" s="8">
        <v>205624</v>
      </c>
      <c r="Y38" s="8">
        <v>178348</v>
      </c>
      <c r="Z38" s="8">
        <v>8988</v>
      </c>
      <c r="AA38" s="8">
        <v>1542</v>
      </c>
      <c r="AB38" s="8">
        <v>6229</v>
      </c>
      <c r="AC38" s="8">
        <v>356671</v>
      </c>
      <c r="AD38" s="8">
        <v>131</v>
      </c>
      <c r="AE38" s="8">
        <v>402</v>
      </c>
      <c r="AF38" s="8">
        <v>5665</v>
      </c>
      <c r="AG38" s="8">
        <v>100457</v>
      </c>
      <c r="AH38" s="8">
        <v>3596</v>
      </c>
      <c r="AI38" s="8">
        <v>0</v>
      </c>
      <c r="AJ38" s="8">
        <v>478960</v>
      </c>
      <c r="AK38" s="8">
        <v>94722</v>
      </c>
      <c r="AL38" s="8">
        <v>6892</v>
      </c>
      <c r="AM38" s="8">
        <v>3985</v>
      </c>
      <c r="AN38" s="8">
        <v>6448</v>
      </c>
      <c r="AO38" s="8">
        <v>3515</v>
      </c>
      <c r="AP38" s="8">
        <v>3821</v>
      </c>
      <c r="AQ38" s="8">
        <v>16879</v>
      </c>
      <c r="AR38" s="8">
        <v>9556</v>
      </c>
      <c r="AS38" s="8">
        <v>2513</v>
      </c>
      <c r="AT38" s="8">
        <v>13</v>
      </c>
      <c r="AU38" s="8">
        <v>3829</v>
      </c>
      <c r="AV38" s="8">
        <v>1060</v>
      </c>
      <c r="AW38" s="8">
        <v>55126</v>
      </c>
      <c r="AX38" s="8">
        <v>83</v>
      </c>
      <c r="AY38" s="8">
        <v>43</v>
      </c>
      <c r="AZ38" s="8">
        <v>74883</v>
      </c>
    </row>
    <row r="39" spans="1:52" ht="15" customHeight="1">
      <c r="A39" s="7" t="s">
        <v>147</v>
      </c>
      <c r="B39" s="8">
        <v>10488</v>
      </c>
      <c r="C39" s="8">
        <v>5652</v>
      </c>
      <c r="D39" s="8">
        <v>2311</v>
      </c>
      <c r="E39" s="8">
        <v>20264</v>
      </c>
      <c r="F39" s="8">
        <v>204928</v>
      </c>
      <c r="G39" s="8">
        <v>92808</v>
      </c>
      <c r="H39" s="8">
        <v>5820</v>
      </c>
      <c r="I39" s="8">
        <v>65514</v>
      </c>
      <c r="J39" s="8">
        <v>30753</v>
      </c>
      <c r="K39" s="8">
        <v>3673424</v>
      </c>
      <c r="L39" s="8">
        <v>219843</v>
      </c>
      <c r="M39" s="8">
        <v>1537572</v>
      </c>
      <c r="N39" s="8">
        <v>104868</v>
      </c>
      <c r="O39" s="8">
        <v>3625</v>
      </c>
      <c r="P39" s="8">
        <v>246276</v>
      </c>
      <c r="Q39" s="8">
        <v>22586</v>
      </c>
      <c r="R39" s="8">
        <v>223700</v>
      </c>
      <c r="S39" s="8">
        <v>59164</v>
      </c>
      <c r="T39" s="8">
        <v>51293</v>
      </c>
      <c r="U39" s="8">
        <v>143383</v>
      </c>
      <c r="V39" s="8">
        <v>1010</v>
      </c>
      <c r="W39" s="8">
        <v>510885</v>
      </c>
      <c r="X39" s="8">
        <v>1035480</v>
      </c>
      <c r="Y39" s="8">
        <v>991756</v>
      </c>
      <c r="Z39" s="8">
        <v>190927</v>
      </c>
      <c r="AA39" s="8">
        <v>22680</v>
      </c>
      <c r="AB39" s="8">
        <v>409574</v>
      </c>
      <c r="AC39" s="8">
        <v>1162702</v>
      </c>
      <c r="AD39" s="8">
        <v>1535</v>
      </c>
      <c r="AE39" s="8">
        <v>1699</v>
      </c>
      <c r="AF39" s="8">
        <v>88937</v>
      </c>
      <c r="AG39" s="8">
        <v>234063</v>
      </c>
      <c r="AH39" s="8">
        <v>29493</v>
      </c>
      <c r="AI39" s="8">
        <v>1258</v>
      </c>
      <c r="AJ39" s="8">
        <v>3098347</v>
      </c>
      <c r="AK39" s="8">
        <v>301148</v>
      </c>
      <c r="AL39" s="8">
        <v>8932</v>
      </c>
      <c r="AM39" s="8">
        <v>22602</v>
      </c>
      <c r="AN39" s="8">
        <v>87620</v>
      </c>
      <c r="AO39" s="8">
        <v>10000</v>
      </c>
      <c r="AP39" s="8">
        <v>16846</v>
      </c>
      <c r="AQ39" s="8">
        <v>70879</v>
      </c>
      <c r="AR39" s="8">
        <v>54300</v>
      </c>
      <c r="AS39" s="8">
        <v>2854</v>
      </c>
      <c r="AT39" s="8">
        <v>68894</v>
      </c>
      <c r="AU39" s="8">
        <v>56785</v>
      </c>
      <c r="AV39" s="8">
        <v>28609</v>
      </c>
      <c r="AW39" s="8">
        <v>220659</v>
      </c>
      <c r="AX39" s="8">
        <v>951</v>
      </c>
      <c r="AY39" s="8">
        <v>307</v>
      </c>
      <c r="AZ39" s="8">
        <v>215480</v>
      </c>
    </row>
    <row r="40" spans="1:52" ht="15" customHeight="1">
      <c r="A40" s="7" t="s">
        <v>148</v>
      </c>
      <c r="B40" s="8">
        <v>0</v>
      </c>
      <c r="C40" s="8">
        <v>0</v>
      </c>
      <c r="D40" s="8">
        <v>0</v>
      </c>
      <c r="E40" s="8">
        <v>0</v>
      </c>
      <c r="F40" s="8">
        <v>18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0</v>
      </c>
      <c r="AG40" s="8">
        <v>0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0</v>
      </c>
      <c r="AN40" s="8">
        <v>0</v>
      </c>
      <c r="AO40" s="8">
        <v>0</v>
      </c>
      <c r="AP40" s="8">
        <v>0</v>
      </c>
      <c r="AQ40" s="8">
        <v>0</v>
      </c>
      <c r="AR40" s="8">
        <v>0</v>
      </c>
      <c r="AS40" s="8">
        <v>0</v>
      </c>
      <c r="AT40" s="8">
        <v>0</v>
      </c>
      <c r="AU40" s="8">
        <v>0</v>
      </c>
      <c r="AV40" s="8">
        <v>0</v>
      </c>
      <c r="AW40" s="8">
        <v>0</v>
      </c>
      <c r="AX40" s="8">
        <v>0</v>
      </c>
      <c r="AY40" s="8">
        <v>0</v>
      </c>
      <c r="AZ40" s="8">
        <v>0</v>
      </c>
    </row>
    <row r="41" spans="1:52" ht="15" customHeight="1">
      <c r="A41" s="7" t="s">
        <v>149</v>
      </c>
      <c r="B41" s="8">
        <v>0</v>
      </c>
      <c r="C41" s="8">
        <v>0</v>
      </c>
      <c r="D41" s="8">
        <v>0</v>
      </c>
      <c r="E41" s="8">
        <v>0</v>
      </c>
      <c r="F41" s="8">
        <v>18718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3177</v>
      </c>
      <c r="AB41" s="8">
        <v>0</v>
      </c>
      <c r="AC41" s="8">
        <v>0</v>
      </c>
      <c r="AD41" s="8">
        <v>0</v>
      </c>
      <c r="AE41" s="8">
        <v>0</v>
      </c>
      <c r="AF41" s="8">
        <v>0</v>
      </c>
      <c r="AG41" s="8">
        <v>0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0</v>
      </c>
      <c r="AO41" s="8">
        <v>0</v>
      </c>
      <c r="AP41" s="8">
        <v>0</v>
      </c>
      <c r="AQ41" s="8">
        <v>0</v>
      </c>
      <c r="AR41" s="8">
        <v>0</v>
      </c>
      <c r="AS41" s="8">
        <v>0</v>
      </c>
      <c r="AT41" s="8">
        <v>0</v>
      </c>
      <c r="AU41" s="8">
        <v>0</v>
      </c>
      <c r="AV41" s="8">
        <v>0</v>
      </c>
      <c r="AW41" s="8">
        <v>0</v>
      </c>
      <c r="AX41" s="8">
        <v>0</v>
      </c>
      <c r="AY41" s="8">
        <v>0</v>
      </c>
      <c r="AZ41" s="8">
        <v>0</v>
      </c>
    </row>
    <row r="42" spans="1:52" ht="15" customHeight="1">
      <c r="A42" s="7" t="s">
        <v>150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26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3000</v>
      </c>
      <c r="AN42" s="8">
        <v>0</v>
      </c>
      <c r="AO42" s="8">
        <v>0</v>
      </c>
      <c r="AP42" s="8">
        <v>0</v>
      </c>
      <c r="AQ42" s="8">
        <v>0</v>
      </c>
      <c r="AR42" s="8">
        <v>0</v>
      </c>
      <c r="AS42" s="8">
        <v>0</v>
      </c>
      <c r="AT42" s="8">
        <v>0</v>
      </c>
      <c r="AU42" s="8">
        <v>0</v>
      </c>
      <c r="AV42" s="8">
        <v>0</v>
      </c>
      <c r="AW42" s="8">
        <v>0</v>
      </c>
      <c r="AX42" s="8">
        <v>0</v>
      </c>
      <c r="AY42" s="8">
        <v>0</v>
      </c>
      <c r="AZ42" s="8">
        <v>0</v>
      </c>
    </row>
    <row r="43" spans="1:52" ht="15" customHeight="1">
      <c r="A43" s="7" t="s">
        <v>151</v>
      </c>
      <c r="B43" s="8">
        <v>0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8986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135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1707</v>
      </c>
      <c r="Y43" s="8">
        <v>0</v>
      </c>
      <c r="Z43" s="8">
        <v>0</v>
      </c>
      <c r="AA43" s="8">
        <v>5800</v>
      </c>
      <c r="AB43" s="8">
        <v>0</v>
      </c>
      <c r="AC43" s="8">
        <v>0</v>
      </c>
      <c r="AD43" s="8">
        <v>0</v>
      </c>
      <c r="AE43" s="8">
        <v>0</v>
      </c>
      <c r="AF43" s="8">
        <v>5999</v>
      </c>
      <c r="AG43" s="8">
        <v>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0</v>
      </c>
      <c r="AN43" s="8">
        <v>0</v>
      </c>
      <c r="AO43" s="8">
        <v>0</v>
      </c>
      <c r="AP43" s="8">
        <v>0</v>
      </c>
      <c r="AQ43" s="8">
        <v>4086</v>
      </c>
      <c r="AR43" s="8">
        <v>880</v>
      </c>
      <c r="AS43" s="8">
        <v>0</v>
      </c>
      <c r="AT43" s="8">
        <v>0</v>
      </c>
      <c r="AU43" s="8">
        <v>0</v>
      </c>
      <c r="AV43" s="8">
        <v>0</v>
      </c>
      <c r="AW43" s="8">
        <v>0</v>
      </c>
      <c r="AX43" s="8">
        <v>0</v>
      </c>
      <c r="AY43" s="8">
        <v>0</v>
      </c>
      <c r="AZ43" s="8">
        <v>510</v>
      </c>
    </row>
    <row r="44" spans="1:52" ht="15" customHeight="1">
      <c r="A44" s="7" t="s">
        <v>152</v>
      </c>
      <c r="B44" s="8">
        <v>182</v>
      </c>
      <c r="C44" s="8">
        <v>2034</v>
      </c>
      <c r="D44" s="8">
        <v>872</v>
      </c>
      <c r="E44" s="8">
        <v>6962</v>
      </c>
      <c r="F44" s="8">
        <v>92269</v>
      </c>
      <c r="G44" s="8">
        <v>57407</v>
      </c>
      <c r="H44" s="8">
        <v>986</v>
      </c>
      <c r="I44" s="8">
        <v>14359</v>
      </c>
      <c r="J44" s="8">
        <v>8290</v>
      </c>
      <c r="K44" s="8">
        <v>1285956</v>
      </c>
      <c r="L44" s="8">
        <v>45679</v>
      </c>
      <c r="M44" s="8">
        <v>540742</v>
      </c>
      <c r="N44" s="8">
        <v>26108</v>
      </c>
      <c r="O44" s="8">
        <v>35</v>
      </c>
      <c r="P44" s="8">
        <v>111527</v>
      </c>
      <c r="Q44" s="8">
        <v>10572</v>
      </c>
      <c r="R44" s="8">
        <v>185496</v>
      </c>
      <c r="S44" s="8">
        <v>21276</v>
      </c>
      <c r="T44" s="8">
        <v>47221</v>
      </c>
      <c r="U44" s="8">
        <v>2183</v>
      </c>
      <c r="V44" s="8">
        <v>796</v>
      </c>
      <c r="W44" s="8">
        <v>48419</v>
      </c>
      <c r="X44" s="8">
        <v>264924</v>
      </c>
      <c r="Y44" s="8">
        <v>382385</v>
      </c>
      <c r="Z44" s="8">
        <v>153786</v>
      </c>
      <c r="AA44" s="8">
        <v>9774</v>
      </c>
      <c r="AB44" s="8">
        <v>22080</v>
      </c>
      <c r="AC44" s="8">
        <v>432026</v>
      </c>
      <c r="AD44" s="8">
        <v>0</v>
      </c>
      <c r="AE44" s="8">
        <v>42</v>
      </c>
      <c r="AF44" s="8">
        <v>22031</v>
      </c>
      <c r="AG44" s="8">
        <v>126948</v>
      </c>
      <c r="AH44" s="8">
        <v>4240</v>
      </c>
      <c r="AI44" s="8">
        <v>45</v>
      </c>
      <c r="AJ44" s="8">
        <v>582198</v>
      </c>
      <c r="AK44" s="8">
        <v>208051</v>
      </c>
      <c r="AL44" s="8">
        <v>4124</v>
      </c>
      <c r="AM44" s="8">
        <v>10005</v>
      </c>
      <c r="AN44" s="8">
        <v>3913</v>
      </c>
      <c r="AO44" s="8">
        <v>5093</v>
      </c>
      <c r="AP44" s="8">
        <v>1902</v>
      </c>
      <c r="AQ44" s="8">
        <v>26117</v>
      </c>
      <c r="AR44" s="8">
        <v>25056</v>
      </c>
      <c r="AS44" s="8">
        <v>1339</v>
      </c>
      <c r="AT44" s="8">
        <v>0</v>
      </c>
      <c r="AU44" s="8">
        <v>24062</v>
      </c>
      <c r="AV44" s="8">
        <v>548</v>
      </c>
      <c r="AW44" s="8">
        <v>131303</v>
      </c>
      <c r="AX44" s="8">
        <v>6</v>
      </c>
      <c r="AY44" s="8">
        <v>0</v>
      </c>
      <c r="AZ44" s="8">
        <v>122877</v>
      </c>
    </row>
    <row r="45" spans="1:52" ht="15" customHeight="1">
      <c r="A45" s="7" t="s">
        <v>153</v>
      </c>
      <c r="B45" s="8">
        <v>10306</v>
      </c>
      <c r="C45" s="8">
        <v>3618</v>
      </c>
      <c r="D45" s="8">
        <v>1439</v>
      </c>
      <c r="E45" s="8">
        <v>13302</v>
      </c>
      <c r="F45" s="8">
        <v>93923</v>
      </c>
      <c r="G45" s="8">
        <v>35401</v>
      </c>
      <c r="H45" s="8">
        <v>4834</v>
      </c>
      <c r="I45" s="8">
        <v>51155</v>
      </c>
      <c r="J45" s="8">
        <v>22463</v>
      </c>
      <c r="K45" s="8">
        <v>2378482</v>
      </c>
      <c r="L45" s="8">
        <v>174164</v>
      </c>
      <c r="M45" s="8">
        <v>996830</v>
      </c>
      <c r="N45" s="8">
        <v>78760</v>
      </c>
      <c r="O45" s="8">
        <v>3590</v>
      </c>
      <c r="P45" s="8">
        <v>134749</v>
      </c>
      <c r="Q45" s="8">
        <v>11879</v>
      </c>
      <c r="R45" s="8">
        <v>38204</v>
      </c>
      <c r="S45" s="8">
        <v>37888</v>
      </c>
      <c r="T45" s="8">
        <v>4072</v>
      </c>
      <c r="U45" s="8">
        <v>141200</v>
      </c>
      <c r="V45" s="8">
        <v>214</v>
      </c>
      <c r="W45" s="8">
        <v>462466</v>
      </c>
      <c r="X45" s="8">
        <v>768849</v>
      </c>
      <c r="Y45" s="8">
        <v>609371</v>
      </c>
      <c r="Z45" s="8">
        <v>37141</v>
      </c>
      <c r="AA45" s="8">
        <v>3929</v>
      </c>
      <c r="AB45" s="8">
        <v>387494</v>
      </c>
      <c r="AC45" s="8">
        <v>730676</v>
      </c>
      <c r="AD45" s="8">
        <v>1535</v>
      </c>
      <c r="AE45" s="8">
        <v>1657</v>
      </c>
      <c r="AF45" s="8">
        <v>60907</v>
      </c>
      <c r="AG45" s="8">
        <v>107089</v>
      </c>
      <c r="AH45" s="8">
        <v>25253</v>
      </c>
      <c r="AI45" s="8">
        <v>1213</v>
      </c>
      <c r="AJ45" s="8">
        <v>2516149</v>
      </c>
      <c r="AK45" s="8">
        <v>93097</v>
      </c>
      <c r="AL45" s="8">
        <v>4808</v>
      </c>
      <c r="AM45" s="8">
        <v>9597</v>
      </c>
      <c r="AN45" s="8">
        <v>83707</v>
      </c>
      <c r="AO45" s="8">
        <v>4907</v>
      </c>
      <c r="AP45" s="8">
        <v>14944</v>
      </c>
      <c r="AQ45" s="8">
        <v>40676</v>
      </c>
      <c r="AR45" s="8">
        <v>28364</v>
      </c>
      <c r="AS45" s="8">
        <v>1515</v>
      </c>
      <c r="AT45" s="8">
        <v>68894</v>
      </c>
      <c r="AU45" s="8">
        <v>32723</v>
      </c>
      <c r="AV45" s="8">
        <v>28061</v>
      </c>
      <c r="AW45" s="8">
        <v>89356</v>
      </c>
      <c r="AX45" s="8">
        <v>945</v>
      </c>
      <c r="AY45" s="8">
        <v>307</v>
      </c>
      <c r="AZ45" s="8">
        <v>92093</v>
      </c>
    </row>
    <row r="46" spans="1:52" ht="15" customHeight="1">
      <c r="A46" s="7" t="s">
        <v>154</v>
      </c>
      <c r="B46" s="8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0</v>
      </c>
      <c r="AG46" s="8">
        <v>0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0</v>
      </c>
      <c r="AN46" s="8">
        <v>0</v>
      </c>
      <c r="AO46" s="8">
        <v>0</v>
      </c>
      <c r="AP46" s="8">
        <v>0</v>
      </c>
      <c r="AQ46" s="8">
        <v>0</v>
      </c>
      <c r="AR46" s="8">
        <v>0</v>
      </c>
      <c r="AS46" s="8">
        <v>0</v>
      </c>
      <c r="AT46" s="8">
        <v>0</v>
      </c>
      <c r="AU46" s="8">
        <v>0</v>
      </c>
      <c r="AV46" s="8">
        <v>0</v>
      </c>
      <c r="AW46" s="8">
        <v>0</v>
      </c>
      <c r="AX46" s="8">
        <v>0</v>
      </c>
      <c r="AY46" s="8">
        <v>0</v>
      </c>
      <c r="AZ46" s="8">
        <v>0</v>
      </c>
    </row>
    <row r="47" spans="1:52" ht="15" customHeight="1">
      <c r="A47" s="5" t="s">
        <v>26</v>
      </c>
      <c r="B47" s="6">
        <v>140804</v>
      </c>
      <c r="C47" s="6">
        <v>155563</v>
      </c>
      <c r="D47" s="6">
        <v>161433</v>
      </c>
      <c r="E47" s="6">
        <v>178884</v>
      </c>
      <c r="F47" s="6">
        <v>5452068</v>
      </c>
      <c r="G47" s="6">
        <v>2225551</v>
      </c>
      <c r="H47" s="6">
        <v>580729</v>
      </c>
      <c r="I47" s="6">
        <v>2781776</v>
      </c>
      <c r="J47" s="6">
        <v>888363</v>
      </c>
      <c r="K47" s="6">
        <v>60773532</v>
      </c>
      <c r="L47" s="6">
        <v>2538102</v>
      </c>
      <c r="M47" s="6">
        <v>37118946</v>
      </c>
      <c r="N47" s="6">
        <v>703495</v>
      </c>
      <c r="O47" s="6">
        <v>120359</v>
      </c>
      <c r="P47" s="6">
        <v>7900276</v>
      </c>
      <c r="Q47" s="6">
        <v>62019</v>
      </c>
      <c r="R47" s="6">
        <v>4249482</v>
      </c>
      <c r="S47" s="6">
        <v>3046718</v>
      </c>
      <c r="T47" s="6">
        <v>853224</v>
      </c>
      <c r="U47" s="6">
        <v>1629317</v>
      </c>
      <c r="V47" s="6">
        <v>6100</v>
      </c>
      <c r="W47" s="6">
        <v>6231129</v>
      </c>
      <c r="X47" s="6">
        <v>23884258</v>
      </c>
      <c r="Y47" s="6">
        <v>22600672</v>
      </c>
      <c r="Z47" s="6">
        <v>2342554</v>
      </c>
      <c r="AA47" s="6">
        <v>369365</v>
      </c>
      <c r="AB47" s="6">
        <v>1419567</v>
      </c>
      <c r="AC47" s="6">
        <v>26324150</v>
      </c>
      <c r="AD47" s="6">
        <v>167697</v>
      </c>
      <c r="AE47" s="6">
        <v>225089</v>
      </c>
      <c r="AF47" s="6">
        <v>735665</v>
      </c>
      <c r="AG47" s="6">
        <v>7014791</v>
      </c>
      <c r="AH47" s="6">
        <v>131594</v>
      </c>
      <c r="AI47" s="6">
        <v>90382</v>
      </c>
      <c r="AJ47" s="6">
        <v>62994889</v>
      </c>
      <c r="AK47" s="6">
        <v>9614872</v>
      </c>
      <c r="AL47" s="6">
        <v>288952</v>
      </c>
      <c r="AM47" s="6">
        <v>272660</v>
      </c>
      <c r="AN47" s="6">
        <v>7217806</v>
      </c>
      <c r="AO47" s="6">
        <v>100242</v>
      </c>
      <c r="AP47" s="6">
        <v>102388</v>
      </c>
      <c r="AQ47" s="6">
        <v>1305935</v>
      </c>
      <c r="AR47" s="6">
        <v>1345709</v>
      </c>
      <c r="AS47" s="6">
        <v>477723</v>
      </c>
      <c r="AT47" s="6">
        <v>7023213</v>
      </c>
      <c r="AU47" s="6">
        <v>427282</v>
      </c>
      <c r="AV47" s="6">
        <v>1570037</v>
      </c>
      <c r="AW47" s="6">
        <v>9680042</v>
      </c>
      <c r="AX47" s="6">
        <v>184079</v>
      </c>
      <c r="AY47" s="6">
        <v>3808</v>
      </c>
      <c r="AZ47" s="6">
        <v>4933896</v>
      </c>
    </row>
    <row r="48" spans="1:52" ht="15" customHeight="1">
      <c r="A48" s="7" t="s">
        <v>155</v>
      </c>
      <c r="B48" s="8">
        <v>1111</v>
      </c>
      <c r="C48" s="8">
        <v>70687</v>
      </c>
      <c r="D48" s="8">
        <v>136991</v>
      </c>
      <c r="E48" s="8">
        <v>111648</v>
      </c>
      <c r="F48" s="8">
        <v>1251511</v>
      </c>
      <c r="G48" s="8">
        <v>834393</v>
      </c>
      <c r="H48" s="8">
        <v>548425</v>
      </c>
      <c r="I48" s="8">
        <v>988235</v>
      </c>
      <c r="J48" s="8">
        <v>55663</v>
      </c>
      <c r="K48" s="8">
        <v>13169195</v>
      </c>
      <c r="L48" s="8">
        <v>129292</v>
      </c>
      <c r="M48" s="8">
        <v>7536692</v>
      </c>
      <c r="N48" s="8">
        <v>256907</v>
      </c>
      <c r="O48" s="8">
        <v>0</v>
      </c>
      <c r="P48" s="8">
        <v>1224050</v>
      </c>
      <c r="Q48" s="8">
        <v>15397</v>
      </c>
      <c r="R48" s="8">
        <v>1718994</v>
      </c>
      <c r="S48" s="8">
        <v>298844</v>
      </c>
      <c r="T48" s="8">
        <v>669262</v>
      </c>
      <c r="U48" s="8">
        <v>135056</v>
      </c>
      <c r="V48" s="8">
        <v>144</v>
      </c>
      <c r="W48" s="8">
        <v>4334694</v>
      </c>
      <c r="X48" s="8">
        <v>6692844</v>
      </c>
      <c r="Y48" s="8">
        <v>6499779</v>
      </c>
      <c r="Z48" s="8">
        <v>257595</v>
      </c>
      <c r="AA48" s="8">
        <v>212685</v>
      </c>
      <c r="AB48" s="8">
        <v>229494</v>
      </c>
      <c r="AC48" s="8">
        <v>5224069</v>
      </c>
      <c r="AD48" s="8">
        <v>142947</v>
      </c>
      <c r="AE48" s="8">
        <v>208257</v>
      </c>
      <c r="AF48" s="8">
        <v>487929</v>
      </c>
      <c r="AG48" s="8">
        <v>115673</v>
      </c>
      <c r="AH48" s="8">
        <v>66229</v>
      </c>
      <c r="AI48" s="8">
        <v>87514</v>
      </c>
      <c r="AJ48" s="8">
        <v>11387541</v>
      </c>
      <c r="AK48" s="8">
        <v>4716920</v>
      </c>
      <c r="AL48" s="8">
        <v>252238</v>
      </c>
      <c r="AM48" s="8">
        <v>163570</v>
      </c>
      <c r="AN48" s="8">
        <v>3378950</v>
      </c>
      <c r="AO48" s="8">
        <v>9906</v>
      </c>
      <c r="AP48" s="8">
        <v>10124</v>
      </c>
      <c r="AQ48" s="8">
        <v>564523</v>
      </c>
      <c r="AR48" s="8">
        <v>52403</v>
      </c>
      <c r="AS48" s="8">
        <v>384147</v>
      </c>
      <c r="AT48" s="8">
        <v>359625</v>
      </c>
      <c r="AU48" s="8">
        <v>232894</v>
      </c>
      <c r="AV48" s="8">
        <v>1341805</v>
      </c>
      <c r="AW48" s="8">
        <v>794495</v>
      </c>
      <c r="AX48" s="8">
        <v>157537</v>
      </c>
      <c r="AY48" s="8">
        <v>1146</v>
      </c>
      <c r="AZ48" s="8">
        <v>1590156</v>
      </c>
    </row>
    <row r="49" spans="1:52" ht="15" customHeight="1">
      <c r="A49" s="7" t="s">
        <v>156</v>
      </c>
      <c r="B49" s="8">
        <v>0</v>
      </c>
      <c r="C49" s="8">
        <v>70687</v>
      </c>
      <c r="D49" s="8">
        <v>7996</v>
      </c>
      <c r="E49" s="8">
        <v>79822</v>
      </c>
      <c r="F49" s="8">
        <v>701180</v>
      </c>
      <c r="G49" s="8">
        <v>117809</v>
      </c>
      <c r="H49" s="8">
        <v>130</v>
      </c>
      <c r="I49" s="8">
        <v>125619</v>
      </c>
      <c r="J49" s="8">
        <v>951</v>
      </c>
      <c r="K49" s="8">
        <v>403676</v>
      </c>
      <c r="L49" s="8">
        <v>3495</v>
      </c>
      <c r="M49" s="8">
        <v>338698</v>
      </c>
      <c r="N49" s="8">
        <v>642</v>
      </c>
      <c r="O49" s="8">
        <v>0</v>
      </c>
      <c r="P49" s="8">
        <v>36335</v>
      </c>
      <c r="Q49" s="8">
        <v>1</v>
      </c>
      <c r="R49" s="8">
        <v>0</v>
      </c>
      <c r="S49" s="8">
        <v>13306</v>
      </c>
      <c r="T49" s="8">
        <v>32082</v>
      </c>
      <c r="U49" s="8">
        <v>0</v>
      </c>
      <c r="V49" s="8">
        <v>0</v>
      </c>
      <c r="W49" s="8">
        <v>31080</v>
      </c>
      <c r="X49" s="8">
        <v>43577</v>
      </c>
      <c r="Y49" s="8">
        <v>45490</v>
      </c>
      <c r="Z49" s="8">
        <v>45491</v>
      </c>
      <c r="AA49" s="8">
        <v>1707</v>
      </c>
      <c r="AB49" s="8">
        <v>9627</v>
      </c>
      <c r="AC49" s="8">
        <v>495359</v>
      </c>
      <c r="AD49" s="8">
        <v>16093</v>
      </c>
      <c r="AE49" s="8">
        <v>1163</v>
      </c>
      <c r="AF49" s="8">
        <v>1214</v>
      </c>
      <c r="AG49" s="8">
        <v>19111</v>
      </c>
      <c r="AH49" s="8">
        <v>11427</v>
      </c>
      <c r="AI49" s="8">
        <v>0</v>
      </c>
      <c r="AJ49" s="8">
        <v>578956</v>
      </c>
      <c r="AK49" s="8">
        <v>113795</v>
      </c>
      <c r="AL49" s="8">
        <v>0</v>
      </c>
      <c r="AM49" s="8">
        <v>0</v>
      </c>
      <c r="AN49" s="8">
        <v>13284</v>
      </c>
      <c r="AO49" s="8">
        <v>183</v>
      </c>
      <c r="AP49" s="8">
        <v>7703</v>
      </c>
      <c r="AQ49" s="8">
        <v>0</v>
      </c>
      <c r="AR49" s="8">
        <v>7020</v>
      </c>
      <c r="AS49" s="8">
        <v>2343</v>
      </c>
      <c r="AT49" s="8">
        <v>0</v>
      </c>
      <c r="AU49" s="8">
        <v>2979</v>
      </c>
      <c r="AV49" s="8">
        <v>13</v>
      </c>
      <c r="AW49" s="8">
        <v>14912</v>
      </c>
      <c r="AX49" s="8">
        <v>157067</v>
      </c>
      <c r="AY49" s="8">
        <v>0</v>
      </c>
      <c r="AZ49" s="8">
        <v>358285</v>
      </c>
    </row>
    <row r="50" spans="1:52" ht="15" customHeight="1">
      <c r="A50" s="7" t="s">
        <v>157</v>
      </c>
      <c r="B50" s="8">
        <v>1111</v>
      </c>
      <c r="C50" s="8">
        <v>0</v>
      </c>
      <c r="D50" s="8">
        <v>128995</v>
      </c>
      <c r="E50" s="8">
        <v>31826</v>
      </c>
      <c r="F50" s="8">
        <v>550331</v>
      </c>
      <c r="G50" s="8">
        <v>716584</v>
      </c>
      <c r="H50" s="8">
        <v>548295</v>
      </c>
      <c r="I50" s="8">
        <v>862616</v>
      </c>
      <c r="J50" s="8">
        <v>54712</v>
      </c>
      <c r="K50" s="8">
        <v>12765519</v>
      </c>
      <c r="L50" s="8">
        <v>125797</v>
      </c>
      <c r="M50" s="8">
        <v>7197994</v>
      </c>
      <c r="N50" s="8">
        <v>256265</v>
      </c>
      <c r="O50" s="8">
        <v>0</v>
      </c>
      <c r="P50" s="8">
        <v>1187715</v>
      </c>
      <c r="Q50" s="8">
        <v>15396</v>
      </c>
      <c r="R50" s="8">
        <v>1718994</v>
      </c>
      <c r="S50" s="8">
        <v>285538</v>
      </c>
      <c r="T50" s="8">
        <v>637180</v>
      </c>
      <c r="U50" s="8">
        <v>135056</v>
      </c>
      <c r="V50" s="8">
        <v>144</v>
      </c>
      <c r="W50" s="8">
        <v>4303614</v>
      </c>
      <c r="X50" s="8">
        <v>6649267</v>
      </c>
      <c r="Y50" s="8">
        <v>6454289</v>
      </c>
      <c r="Z50" s="8">
        <v>212104</v>
      </c>
      <c r="AA50" s="8">
        <v>210978</v>
      </c>
      <c r="AB50" s="8">
        <v>219867</v>
      </c>
      <c r="AC50" s="8">
        <v>4728710</v>
      </c>
      <c r="AD50" s="8">
        <v>126854</v>
      </c>
      <c r="AE50" s="8">
        <v>207094</v>
      </c>
      <c r="AF50" s="8">
        <v>486715</v>
      </c>
      <c r="AG50" s="8">
        <v>96562</v>
      </c>
      <c r="AH50" s="8">
        <v>54802</v>
      </c>
      <c r="AI50" s="8">
        <v>87514</v>
      </c>
      <c r="AJ50" s="8">
        <v>10808585</v>
      </c>
      <c r="AK50" s="8">
        <v>4603125</v>
      </c>
      <c r="AL50" s="8">
        <v>252238</v>
      </c>
      <c r="AM50" s="8">
        <v>163570</v>
      </c>
      <c r="AN50" s="8">
        <v>3365666</v>
      </c>
      <c r="AO50" s="8">
        <v>9723</v>
      </c>
      <c r="AP50" s="8">
        <v>2421</v>
      </c>
      <c r="AQ50" s="8">
        <v>564523</v>
      </c>
      <c r="AR50" s="8">
        <v>45383</v>
      </c>
      <c r="AS50" s="8">
        <v>381804</v>
      </c>
      <c r="AT50" s="8">
        <v>359625</v>
      </c>
      <c r="AU50" s="8">
        <v>229915</v>
      </c>
      <c r="AV50" s="8">
        <v>1341792</v>
      </c>
      <c r="AW50" s="8">
        <v>779583</v>
      </c>
      <c r="AX50" s="8">
        <v>470</v>
      </c>
      <c r="AY50" s="8">
        <v>1146</v>
      </c>
      <c r="AZ50" s="8">
        <v>1231871</v>
      </c>
    </row>
    <row r="51" spans="1:52" ht="15" customHeight="1">
      <c r="A51" s="7" t="s">
        <v>158</v>
      </c>
      <c r="B51" s="8">
        <v>135163</v>
      </c>
      <c r="C51" s="8">
        <v>29640</v>
      </c>
      <c r="D51" s="8">
        <v>20091</v>
      </c>
      <c r="E51" s="8">
        <v>0</v>
      </c>
      <c r="F51" s="8">
        <v>3689252</v>
      </c>
      <c r="G51" s="8">
        <v>557662</v>
      </c>
      <c r="H51" s="8">
        <v>26313</v>
      </c>
      <c r="I51" s="8">
        <v>1560243</v>
      </c>
      <c r="J51" s="8">
        <v>785058</v>
      </c>
      <c r="K51" s="8">
        <v>29441050</v>
      </c>
      <c r="L51" s="8">
        <v>157625</v>
      </c>
      <c r="M51" s="8">
        <v>17394740</v>
      </c>
      <c r="N51" s="8">
        <v>77224</v>
      </c>
      <c r="O51" s="8">
        <v>118072</v>
      </c>
      <c r="P51" s="8">
        <v>4001867</v>
      </c>
      <c r="Q51" s="8">
        <v>43847</v>
      </c>
      <c r="R51" s="8">
        <v>200952</v>
      </c>
      <c r="S51" s="8">
        <v>2538643</v>
      </c>
      <c r="T51" s="8">
        <v>170790</v>
      </c>
      <c r="U51" s="8">
        <v>0</v>
      </c>
      <c r="V51" s="8">
        <v>4750</v>
      </c>
      <c r="W51" s="8">
        <v>1219700</v>
      </c>
      <c r="X51" s="8">
        <v>12053116</v>
      </c>
      <c r="Y51" s="8">
        <v>10910681</v>
      </c>
      <c r="Z51" s="8">
        <v>1852295</v>
      </c>
      <c r="AA51" s="8">
        <v>135766</v>
      </c>
      <c r="AB51" s="8">
        <v>601488</v>
      </c>
      <c r="AC51" s="8">
        <v>15939939</v>
      </c>
      <c r="AD51" s="8">
        <v>20302</v>
      </c>
      <c r="AE51" s="8">
        <v>15187</v>
      </c>
      <c r="AF51" s="8">
        <v>138123</v>
      </c>
      <c r="AG51" s="8">
        <v>6476687</v>
      </c>
      <c r="AH51" s="8">
        <v>36691</v>
      </c>
      <c r="AI51" s="8">
        <v>0</v>
      </c>
      <c r="AJ51" s="8">
        <v>43425050</v>
      </c>
      <c r="AK51" s="8">
        <v>3828886</v>
      </c>
      <c r="AL51" s="8">
        <v>0</v>
      </c>
      <c r="AM51" s="8">
        <v>0</v>
      </c>
      <c r="AN51" s="8">
        <v>3696055</v>
      </c>
      <c r="AO51" s="8">
        <v>73650</v>
      </c>
      <c r="AP51" s="8">
        <v>52768</v>
      </c>
      <c r="AQ51" s="8">
        <v>531429</v>
      </c>
      <c r="AR51" s="8">
        <v>1136991</v>
      </c>
      <c r="AS51" s="8">
        <v>90728</v>
      </c>
      <c r="AT51" s="8">
        <v>0</v>
      </c>
      <c r="AU51" s="8">
        <v>30687</v>
      </c>
      <c r="AV51" s="8">
        <v>4156</v>
      </c>
      <c r="AW51" s="8">
        <v>6403658</v>
      </c>
      <c r="AX51" s="8">
        <v>24825</v>
      </c>
      <c r="AY51" s="8">
        <v>2226</v>
      </c>
      <c r="AZ51" s="8">
        <v>2472837</v>
      </c>
    </row>
    <row r="52" spans="1:52" ht="15" customHeight="1">
      <c r="A52" s="7" t="s">
        <v>159</v>
      </c>
      <c r="B52" s="8">
        <v>13278</v>
      </c>
      <c r="C52" s="8">
        <v>0</v>
      </c>
      <c r="D52" s="8">
        <v>0</v>
      </c>
      <c r="E52" s="8">
        <v>0</v>
      </c>
      <c r="F52" s="8">
        <v>150348</v>
      </c>
      <c r="G52" s="8">
        <v>30780</v>
      </c>
      <c r="H52" s="8">
        <v>38</v>
      </c>
      <c r="I52" s="8">
        <v>31791</v>
      </c>
      <c r="J52" s="8">
        <v>51976</v>
      </c>
      <c r="K52" s="8">
        <v>3194599</v>
      </c>
      <c r="L52" s="8">
        <v>13278</v>
      </c>
      <c r="M52" s="8">
        <v>2506628</v>
      </c>
      <c r="N52" s="8">
        <v>0</v>
      </c>
      <c r="O52" s="8">
        <v>0</v>
      </c>
      <c r="P52" s="8">
        <v>45694</v>
      </c>
      <c r="Q52" s="8">
        <v>0</v>
      </c>
      <c r="R52" s="8">
        <v>1</v>
      </c>
      <c r="S52" s="8">
        <v>115271</v>
      </c>
      <c r="T52" s="8">
        <v>287</v>
      </c>
      <c r="U52" s="8">
        <v>0</v>
      </c>
      <c r="V52" s="8">
        <v>49</v>
      </c>
      <c r="W52" s="8">
        <v>6538</v>
      </c>
      <c r="X52" s="8">
        <v>833304</v>
      </c>
      <c r="Y52" s="8">
        <v>826766</v>
      </c>
      <c r="Z52" s="8">
        <v>26532</v>
      </c>
      <c r="AA52" s="8">
        <v>0</v>
      </c>
      <c r="AB52" s="8">
        <v>0</v>
      </c>
      <c r="AC52" s="8">
        <v>1140666</v>
      </c>
      <c r="AD52" s="8">
        <v>46</v>
      </c>
      <c r="AE52" s="8">
        <v>0</v>
      </c>
      <c r="AF52" s="8">
        <v>0</v>
      </c>
      <c r="AG52" s="8">
        <v>1196726</v>
      </c>
      <c r="AH52" s="8">
        <v>0</v>
      </c>
      <c r="AI52" s="8">
        <v>0</v>
      </c>
      <c r="AJ52" s="8">
        <v>7480488</v>
      </c>
      <c r="AK52" s="8">
        <v>292102</v>
      </c>
      <c r="AL52" s="8">
        <v>0</v>
      </c>
      <c r="AM52" s="8">
        <v>0</v>
      </c>
      <c r="AN52" s="8">
        <v>0</v>
      </c>
      <c r="AO52" s="8">
        <v>0</v>
      </c>
      <c r="AP52" s="8">
        <v>7156</v>
      </c>
      <c r="AQ52" s="8">
        <v>0</v>
      </c>
      <c r="AR52" s="8">
        <v>26402</v>
      </c>
      <c r="AS52" s="8">
        <v>0</v>
      </c>
      <c r="AT52" s="8">
        <v>0</v>
      </c>
      <c r="AU52" s="8">
        <v>0</v>
      </c>
      <c r="AV52" s="8">
        <v>0</v>
      </c>
      <c r="AW52" s="8">
        <v>1380203</v>
      </c>
      <c r="AX52" s="8">
        <v>0</v>
      </c>
      <c r="AY52" s="8">
        <v>0</v>
      </c>
      <c r="AZ52" s="8">
        <v>71808</v>
      </c>
    </row>
    <row r="53" spans="1:52" ht="15" customHeight="1">
      <c r="A53" s="7" t="s">
        <v>160</v>
      </c>
      <c r="B53" s="8">
        <v>15165</v>
      </c>
      <c r="C53" s="8">
        <v>10793</v>
      </c>
      <c r="D53" s="8">
        <v>10310</v>
      </c>
      <c r="E53" s="8">
        <v>0</v>
      </c>
      <c r="F53" s="8">
        <v>1069263</v>
      </c>
      <c r="G53" s="8">
        <v>226167</v>
      </c>
      <c r="H53" s="8">
        <v>7387</v>
      </c>
      <c r="I53" s="8">
        <v>692639</v>
      </c>
      <c r="J53" s="8">
        <v>284221</v>
      </c>
      <c r="K53" s="8">
        <v>12713301</v>
      </c>
      <c r="L53" s="8">
        <v>17856</v>
      </c>
      <c r="M53" s="8">
        <v>6879626</v>
      </c>
      <c r="N53" s="8">
        <v>16142</v>
      </c>
      <c r="O53" s="8">
        <v>118072</v>
      </c>
      <c r="P53" s="8">
        <v>872519</v>
      </c>
      <c r="Q53" s="8">
        <v>28047</v>
      </c>
      <c r="R53" s="8">
        <v>224</v>
      </c>
      <c r="S53" s="8">
        <v>644927</v>
      </c>
      <c r="T53" s="8">
        <v>120836</v>
      </c>
      <c r="U53" s="8">
        <v>0</v>
      </c>
      <c r="V53" s="8">
        <v>982</v>
      </c>
      <c r="W53" s="8">
        <v>440368</v>
      </c>
      <c r="X53" s="8">
        <v>4706046</v>
      </c>
      <c r="Y53" s="8">
        <v>4323820</v>
      </c>
      <c r="Z53" s="8">
        <v>637701</v>
      </c>
      <c r="AA53" s="8">
        <v>21338</v>
      </c>
      <c r="AB53" s="8">
        <v>191239</v>
      </c>
      <c r="AC53" s="8">
        <v>6707392</v>
      </c>
      <c r="AD53" s="8">
        <v>12738</v>
      </c>
      <c r="AE53" s="8">
        <v>10556</v>
      </c>
      <c r="AF53" s="8">
        <v>92363</v>
      </c>
      <c r="AG53" s="8">
        <v>1947044</v>
      </c>
      <c r="AH53" s="8">
        <v>3837</v>
      </c>
      <c r="AI53" s="8">
        <v>0</v>
      </c>
      <c r="AJ53" s="8">
        <v>13538651</v>
      </c>
      <c r="AK53" s="8">
        <v>1644931</v>
      </c>
      <c r="AL53" s="8">
        <v>0</v>
      </c>
      <c r="AM53" s="8">
        <v>0</v>
      </c>
      <c r="AN53" s="8">
        <v>338033</v>
      </c>
      <c r="AO53" s="8">
        <v>28425</v>
      </c>
      <c r="AP53" s="8">
        <v>29578</v>
      </c>
      <c r="AQ53" s="8">
        <v>11445</v>
      </c>
      <c r="AR53" s="8">
        <v>452593</v>
      </c>
      <c r="AS53" s="8">
        <v>36062</v>
      </c>
      <c r="AT53" s="8">
        <v>0</v>
      </c>
      <c r="AU53" s="8">
        <v>17923</v>
      </c>
      <c r="AV53" s="8">
        <v>1222</v>
      </c>
      <c r="AW53" s="8">
        <v>1794447</v>
      </c>
      <c r="AX53" s="8">
        <v>11473</v>
      </c>
      <c r="AY53" s="8">
        <v>0</v>
      </c>
      <c r="AZ53" s="8">
        <v>1510475</v>
      </c>
    </row>
    <row r="54" spans="1:52" ht="15" customHeight="1">
      <c r="A54" s="7" t="s">
        <v>161</v>
      </c>
      <c r="B54" s="8">
        <v>106720</v>
      </c>
      <c r="C54" s="8">
        <v>18847</v>
      </c>
      <c r="D54" s="8">
        <v>9781</v>
      </c>
      <c r="E54" s="8">
        <v>0</v>
      </c>
      <c r="F54" s="8">
        <v>2469641</v>
      </c>
      <c r="G54" s="8">
        <v>300715</v>
      </c>
      <c r="H54" s="8">
        <v>18888</v>
      </c>
      <c r="I54" s="8">
        <v>835813</v>
      </c>
      <c r="J54" s="8">
        <v>448861</v>
      </c>
      <c r="K54" s="8">
        <v>13533150</v>
      </c>
      <c r="L54" s="8">
        <v>126491</v>
      </c>
      <c r="M54" s="8">
        <v>8008486</v>
      </c>
      <c r="N54" s="8">
        <v>61082</v>
      </c>
      <c r="O54" s="8">
        <v>0</v>
      </c>
      <c r="P54" s="8">
        <v>3083654</v>
      </c>
      <c r="Q54" s="8">
        <v>15800</v>
      </c>
      <c r="R54" s="8">
        <v>200727</v>
      </c>
      <c r="S54" s="8">
        <v>1778445</v>
      </c>
      <c r="T54" s="8">
        <v>49667</v>
      </c>
      <c r="U54" s="8">
        <v>0</v>
      </c>
      <c r="V54" s="8">
        <v>3719</v>
      </c>
      <c r="W54" s="8">
        <v>772794</v>
      </c>
      <c r="X54" s="8">
        <v>6513766</v>
      </c>
      <c r="Y54" s="8">
        <v>5760095</v>
      </c>
      <c r="Z54" s="8">
        <v>1188062</v>
      </c>
      <c r="AA54" s="8">
        <v>114428</v>
      </c>
      <c r="AB54" s="8">
        <v>410249</v>
      </c>
      <c r="AC54" s="8">
        <v>8091881</v>
      </c>
      <c r="AD54" s="8">
        <v>7518</v>
      </c>
      <c r="AE54" s="8">
        <v>4631</v>
      </c>
      <c r="AF54" s="8">
        <v>45760</v>
      </c>
      <c r="AG54" s="8">
        <v>3332917</v>
      </c>
      <c r="AH54" s="8">
        <v>32854</v>
      </c>
      <c r="AI54" s="8">
        <v>0</v>
      </c>
      <c r="AJ54" s="8">
        <v>22405911</v>
      </c>
      <c r="AK54" s="8">
        <v>1891853</v>
      </c>
      <c r="AL54" s="8">
        <v>0</v>
      </c>
      <c r="AM54" s="8">
        <v>0</v>
      </c>
      <c r="AN54" s="8">
        <v>3358022</v>
      </c>
      <c r="AO54" s="8">
        <v>45225</v>
      </c>
      <c r="AP54" s="8">
        <v>16034</v>
      </c>
      <c r="AQ54" s="8">
        <v>519984</v>
      </c>
      <c r="AR54" s="8">
        <v>657996</v>
      </c>
      <c r="AS54" s="8">
        <v>54666</v>
      </c>
      <c r="AT54" s="8">
        <v>0</v>
      </c>
      <c r="AU54" s="8">
        <v>12764</v>
      </c>
      <c r="AV54" s="8">
        <v>2934</v>
      </c>
      <c r="AW54" s="8">
        <v>3229008</v>
      </c>
      <c r="AX54" s="8">
        <v>13352</v>
      </c>
      <c r="AY54" s="8">
        <v>2226</v>
      </c>
      <c r="AZ54" s="8">
        <v>890554</v>
      </c>
    </row>
    <row r="55" spans="1:52" ht="15" customHeight="1">
      <c r="A55" s="7" t="s">
        <v>162</v>
      </c>
      <c r="B55" s="8">
        <v>0</v>
      </c>
      <c r="C55" s="8">
        <v>50000</v>
      </c>
      <c r="D55" s="8">
        <v>0</v>
      </c>
      <c r="E55" s="8">
        <v>29928</v>
      </c>
      <c r="F55" s="8">
        <v>175238</v>
      </c>
      <c r="G55" s="8">
        <v>198393</v>
      </c>
      <c r="H55" s="8">
        <v>0</v>
      </c>
      <c r="I55" s="8">
        <v>7881</v>
      </c>
      <c r="J55" s="8">
        <v>0</v>
      </c>
      <c r="K55" s="8">
        <v>10718889</v>
      </c>
      <c r="L55" s="8">
        <v>2007453</v>
      </c>
      <c r="M55" s="8">
        <v>8804543</v>
      </c>
      <c r="N55" s="8">
        <v>233139</v>
      </c>
      <c r="O55" s="8">
        <v>0</v>
      </c>
      <c r="P55" s="8">
        <v>2185667</v>
      </c>
      <c r="Q55" s="8">
        <v>0</v>
      </c>
      <c r="R55" s="8">
        <v>2055648</v>
      </c>
      <c r="S55" s="8">
        <v>94532</v>
      </c>
      <c r="T55" s="8">
        <v>530</v>
      </c>
      <c r="U55" s="8">
        <v>1423406</v>
      </c>
      <c r="V55" s="8">
        <v>0</v>
      </c>
      <c r="W55" s="8">
        <v>8344</v>
      </c>
      <c r="X55" s="8">
        <v>3121750</v>
      </c>
      <c r="Y55" s="8">
        <v>3640285</v>
      </c>
      <c r="Z55" s="8">
        <v>42416</v>
      </c>
      <c r="AA55" s="8">
        <v>5000</v>
      </c>
      <c r="AB55" s="8">
        <v>41507</v>
      </c>
      <c r="AC55" s="8">
        <v>2442376</v>
      </c>
      <c r="AD55" s="8">
        <v>0</v>
      </c>
      <c r="AE55" s="8">
        <v>0</v>
      </c>
      <c r="AF55" s="8">
        <v>58213</v>
      </c>
      <c r="AG55" s="8">
        <v>19288</v>
      </c>
      <c r="AH55" s="8">
        <v>0</v>
      </c>
      <c r="AI55" s="8">
        <v>0</v>
      </c>
      <c r="AJ55" s="8">
        <v>4032910</v>
      </c>
      <c r="AK55" s="8">
        <v>229484</v>
      </c>
      <c r="AL55" s="8">
        <v>0</v>
      </c>
      <c r="AM55" s="8">
        <v>92428</v>
      </c>
      <c r="AN55" s="8">
        <v>30937</v>
      </c>
      <c r="AO55" s="8">
        <v>0</v>
      </c>
      <c r="AP55" s="8">
        <v>0</v>
      </c>
      <c r="AQ55" s="8">
        <v>62300</v>
      </c>
      <c r="AR55" s="8">
        <v>44455</v>
      </c>
      <c r="AS55" s="8">
        <v>0</v>
      </c>
      <c r="AT55" s="8">
        <v>6526443</v>
      </c>
      <c r="AU55" s="8">
        <v>25000</v>
      </c>
      <c r="AV55" s="8">
        <v>145971</v>
      </c>
      <c r="AW55" s="8">
        <v>1879399</v>
      </c>
      <c r="AX55" s="8">
        <v>0</v>
      </c>
      <c r="AY55" s="8">
        <v>0</v>
      </c>
      <c r="AZ55" s="8">
        <v>416198</v>
      </c>
    </row>
    <row r="56" spans="1:52" ht="15" customHeight="1">
      <c r="A56" s="7" t="s">
        <v>163</v>
      </c>
      <c r="B56" s="8">
        <v>0</v>
      </c>
      <c r="C56" s="8">
        <v>50000</v>
      </c>
      <c r="D56" s="8">
        <v>0</v>
      </c>
      <c r="E56" s="8">
        <v>29928</v>
      </c>
      <c r="F56" s="8">
        <v>120858</v>
      </c>
      <c r="G56" s="8">
        <v>198393</v>
      </c>
      <c r="H56" s="8">
        <v>0</v>
      </c>
      <c r="I56" s="8">
        <v>7881</v>
      </c>
      <c r="J56" s="8">
        <v>0</v>
      </c>
      <c r="K56" s="8">
        <v>9498701</v>
      </c>
      <c r="L56" s="8">
        <v>2007453</v>
      </c>
      <c r="M56" s="8">
        <v>7001237</v>
      </c>
      <c r="N56" s="8">
        <v>233139</v>
      </c>
      <c r="O56" s="8">
        <v>0</v>
      </c>
      <c r="P56" s="8">
        <v>2174399</v>
      </c>
      <c r="Q56" s="8">
        <v>0</v>
      </c>
      <c r="R56" s="8">
        <v>2055648</v>
      </c>
      <c r="S56" s="8">
        <v>37464</v>
      </c>
      <c r="T56" s="8">
        <v>0</v>
      </c>
      <c r="U56" s="8">
        <v>0</v>
      </c>
      <c r="V56" s="8">
        <v>0</v>
      </c>
      <c r="W56" s="8">
        <v>8344</v>
      </c>
      <c r="X56" s="8">
        <v>3121750</v>
      </c>
      <c r="Y56" s="8">
        <v>3640285</v>
      </c>
      <c r="Z56" s="8">
        <v>14243</v>
      </c>
      <c r="AA56" s="8">
        <v>5000</v>
      </c>
      <c r="AB56" s="8">
        <v>41507</v>
      </c>
      <c r="AC56" s="8">
        <v>1245992</v>
      </c>
      <c r="AD56" s="8">
        <v>0</v>
      </c>
      <c r="AE56" s="8">
        <v>0</v>
      </c>
      <c r="AF56" s="8">
        <v>58213</v>
      </c>
      <c r="AG56" s="8">
        <v>0</v>
      </c>
      <c r="AH56" s="8">
        <v>0</v>
      </c>
      <c r="AI56" s="8">
        <v>0</v>
      </c>
      <c r="AJ56" s="8">
        <v>3191598</v>
      </c>
      <c r="AK56" s="8">
        <v>229460</v>
      </c>
      <c r="AL56" s="8">
        <v>0</v>
      </c>
      <c r="AM56" s="8">
        <v>92428</v>
      </c>
      <c r="AN56" s="8">
        <v>25937</v>
      </c>
      <c r="AO56" s="8">
        <v>0</v>
      </c>
      <c r="AP56" s="8">
        <v>0</v>
      </c>
      <c r="AQ56" s="8">
        <v>62300</v>
      </c>
      <c r="AR56" s="8">
        <v>44455</v>
      </c>
      <c r="AS56" s="8">
        <v>0</v>
      </c>
      <c r="AT56" s="8">
        <v>6068799</v>
      </c>
      <c r="AU56" s="8">
        <v>25000</v>
      </c>
      <c r="AV56" s="8">
        <v>145971</v>
      </c>
      <c r="AW56" s="8">
        <v>1879399</v>
      </c>
      <c r="AX56" s="8">
        <v>0</v>
      </c>
      <c r="AY56" s="8">
        <v>0</v>
      </c>
      <c r="AZ56" s="8">
        <v>411198</v>
      </c>
    </row>
    <row r="57" spans="1:52" ht="15" customHeight="1">
      <c r="A57" s="7" t="s">
        <v>164</v>
      </c>
      <c r="B57" s="8">
        <v>0</v>
      </c>
      <c r="C57" s="8">
        <v>0</v>
      </c>
      <c r="D57" s="8">
        <v>0</v>
      </c>
      <c r="E57" s="8">
        <v>0</v>
      </c>
      <c r="F57" s="8">
        <v>54380</v>
      </c>
      <c r="G57" s="8">
        <v>0</v>
      </c>
      <c r="H57" s="8">
        <v>0</v>
      </c>
      <c r="I57" s="8">
        <v>0</v>
      </c>
      <c r="J57" s="8">
        <v>0</v>
      </c>
      <c r="K57" s="8">
        <v>1220188</v>
      </c>
      <c r="L57" s="8">
        <v>0</v>
      </c>
      <c r="M57" s="8">
        <v>1803306</v>
      </c>
      <c r="N57" s="8">
        <v>0</v>
      </c>
      <c r="O57" s="8">
        <v>0</v>
      </c>
      <c r="P57" s="8">
        <v>11268</v>
      </c>
      <c r="Q57" s="8">
        <v>0</v>
      </c>
      <c r="R57" s="8">
        <v>0</v>
      </c>
      <c r="S57" s="8">
        <v>57068</v>
      </c>
      <c r="T57" s="8">
        <v>530</v>
      </c>
      <c r="U57" s="8">
        <v>1423406</v>
      </c>
      <c r="V57" s="8">
        <v>0</v>
      </c>
      <c r="W57" s="8">
        <v>0</v>
      </c>
      <c r="X57" s="8">
        <v>0</v>
      </c>
      <c r="Y57" s="8">
        <v>0</v>
      </c>
      <c r="Z57" s="8">
        <v>28173</v>
      </c>
      <c r="AA57" s="8">
        <v>0</v>
      </c>
      <c r="AB57" s="8">
        <v>0</v>
      </c>
      <c r="AC57" s="8">
        <v>1196384</v>
      </c>
      <c r="AD57" s="8">
        <v>0</v>
      </c>
      <c r="AE57" s="8">
        <v>0</v>
      </c>
      <c r="AF57" s="8">
        <v>0</v>
      </c>
      <c r="AG57" s="8">
        <v>19288</v>
      </c>
      <c r="AH57" s="8">
        <v>0</v>
      </c>
      <c r="AI57" s="8">
        <v>0</v>
      </c>
      <c r="AJ57" s="8">
        <v>841312</v>
      </c>
      <c r="AK57" s="8">
        <v>24</v>
      </c>
      <c r="AL57" s="8">
        <v>0</v>
      </c>
      <c r="AM57" s="8">
        <v>0</v>
      </c>
      <c r="AN57" s="8">
        <v>5000</v>
      </c>
      <c r="AO57" s="8">
        <v>0</v>
      </c>
      <c r="AP57" s="8">
        <v>0</v>
      </c>
      <c r="AQ57" s="8">
        <v>0</v>
      </c>
      <c r="AR57" s="8">
        <v>0</v>
      </c>
      <c r="AS57" s="8">
        <v>0</v>
      </c>
      <c r="AT57" s="8">
        <v>457644</v>
      </c>
      <c r="AU57" s="8">
        <v>0</v>
      </c>
      <c r="AV57" s="8">
        <v>0</v>
      </c>
      <c r="AW57" s="8">
        <v>0</v>
      </c>
      <c r="AX57" s="8">
        <v>0</v>
      </c>
      <c r="AY57" s="8">
        <v>0</v>
      </c>
      <c r="AZ57" s="8">
        <v>5000</v>
      </c>
    </row>
    <row r="58" spans="1:52" ht="15" customHeight="1">
      <c r="A58" s="7" t="s">
        <v>165</v>
      </c>
      <c r="B58" s="8">
        <v>4530</v>
      </c>
      <c r="C58" s="8">
        <v>5236</v>
      </c>
      <c r="D58" s="8">
        <v>4351</v>
      </c>
      <c r="E58" s="8">
        <v>37308</v>
      </c>
      <c r="F58" s="8">
        <v>336067</v>
      </c>
      <c r="G58" s="8">
        <v>635103</v>
      </c>
      <c r="H58" s="8">
        <v>5991</v>
      </c>
      <c r="I58" s="8">
        <v>225417</v>
      </c>
      <c r="J58" s="8">
        <v>47642</v>
      </c>
      <c r="K58" s="8">
        <v>7444398</v>
      </c>
      <c r="L58" s="8">
        <v>243732</v>
      </c>
      <c r="M58" s="8">
        <v>3382971</v>
      </c>
      <c r="N58" s="8">
        <v>136225</v>
      </c>
      <c r="O58" s="8">
        <v>2287</v>
      </c>
      <c r="P58" s="8">
        <v>488692</v>
      </c>
      <c r="Q58" s="8">
        <v>2775</v>
      </c>
      <c r="R58" s="8">
        <v>273888</v>
      </c>
      <c r="S58" s="8">
        <v>114699</v>
      </c>
      <c r="T58" s="8">
        <v>12642</v>
      </c>
      <c r="U58" s="8">
        <v>70855</v>
      </c>
      <c r="V58" s="8">
        <v>1206</v>
      </c>
      <c r="W58" s="8">
        <v>668391</v>
      </c>
      <c r="X58" s="8">
        <v>2016548</v>
      </c>
      <c r="Y58" s="8">
        <v>1549927</v>
      </c>
      <c r="Z58" s="8">
        <v>190248</v>
      </c>
      <c r="AA58" s="8">
        <v>15914</v>
      </c>
      <c r="AB58" s="8">
        <v>547078</v>
      </c>
      <c r="AC58" s="8">
        <v>2717766</v>
      </c>
      <c r="AD58" s="8">
        <v>4448</v>
      </c>
      <c r="AE58" s="8">
        <v>1645</v>
      </c>
      <c r="AF58" s="8">
        <v>51400</v>
      </c>
      <c r="AG58" s="8">
        <v>403143</v>
      </c>
      <c r="AH58" s="8">
        <v>28674</v>
      </c>
      <c r="AI58" s="8">
        <v>2868</v>
      </c>
      <c r="AJ58" s="8">
        <v>4149388</v>
      </c>
      <c r="AK58" s="8">
        <v>839582</v>
      </c>
      <c r="AL58" s="8">
        <v>36714</v>
      </c>
      <c r="AM58" s="8">
        <v>16662</v>
      </c>
      <c r="AN58" s="8">
        <v>111864</v>
      </c>
      <c r="AO58" s="8">
        <v>16686</v>
      </c>
      <c r="AP58" s="8">
        <v>39496</v>
      </c>
      <c r="AQ58" s="8">
        <v>147683</v>
      </c>
      <c r="AR58" s="8">
        <v>111860</v>
      </c>
      <c r="AS58" s="8">
        <v>2848</v>
      </c>
      <c r="AT58" s="8">
        <v>137145</v>
      </c>
      <c r="AU58" s="8">
        <v>138701</v>
      </c>
      <c r="AV58" s="8">
        <v>78105</v>
      </c>
      <c r="AW58" s="8">
        <v>602490</v>
      </c>
      <c r="AX58" s="8">
        <v>1717</v>
      </c>
      <c r="AY58" s="8">
        <v>436</v>
      </c>
      <c r="AZ58" s="8">
        <v>454705</v>
      </c>
    </row>
    <row r="59" spans="1:52" ht="15" customHeight="1">
      <c r="A59" s="7" t="s">
        <v>166</v>
      </c>
      <c r="B59" s="8">
        <v>1627</v>
      </c>
      <c r="C59" s="8">
        <v>844</v>
      </c>
      <c r="D59" s="8">
        <v>1362</v>
      </c>
      <c r="E59" s="8">
        <v>12807</v>
      </c>
      <c r="F59" s="8">
        <v>32419</v>
      </c>
      <c r="G59" s="8">
        <v>559593</v>
      </c>
      <c r="H59" s="8">
        <v>249</v>
      </c>
      <c r="I59" s="8">
        <v>43229</v>
      </c>
      <c r="J59" s="8">
        <v>7935</v>
      </c>
      <c r="K59" s="8">
        <v>806609</v>
      </c>
      <c r="L59" s="8">
        <v>19645</v>
      </c>
      <c r="M59" s="8">
        <v>243181</v>
      </c>
      <c r="N59" s="8">
        <v>5486</v>
      </c>
      <c r="O59" s="8">
        <v>1589</v>
      </c>
      <c r="P59" s="8">
        <v>45554</v>
      </c>
      <c r="Q59" s="8">
        <v>470</v>
      </c>
      <c r="R59" s="8">
        <v>9534</v>
      </c>
      <c r="S59" s="8">
        <v>8623</v>
      </c>
      <c r="T59" s="8">
        <v>2431</v>
      </c>
      <c r="U59" s="8">
        <v>0</v>
      </c>
      <c r="V59" s="8">
        <v>515</v>
      </c>
      <c r="W59" s="8">
        <v>8667</v>
      </c>
      <c r="X59" s="8">
        <v>206690</v>
      </c>
      <c r="Y59" s="8">
        <v>223536</v>
      </c>
      <c r="Z59" s="8">
        <v>121716</v>
      </c>
      <c r="AA59" s="8">
        <v>1256</v>
      </c>
      <c r="AB59" s="8">
        <v>11149</v>
      </c>
      <c r="AC59" s="8">
        <v>252421</v>
      </c>
      <c r="AD59" s="8">
        <v>416</v>
      </c>
      <c r="AE59" s="8">
        <v>166</v>
      </c>
      <c r="AF59" s="8">
        <v>5146</v>
      </c>
      <c r="AG59" s="8">
        <v>41094</v>
      </c>
      <c r="AH59" s="8">
        <v>3888</v>
      </c>
      <c r="AI59" s="8">
        <v>1227</v>
      </c>
      <c r="AJ59" s="8">
        <v>498265</v>
      </c>
      <c r="AK59" s="8">
        <v>29826</v>
      </c>
      <c r="AL59" s="8">
        <v>8728</v>
      </c>
      <c r="AM59" s="8">
        <v>5041</v>
      </c>
      <c r="AN59" s="8">
        <v>2639</v>
      </c>
      <c r="AO59" s="8">
        <v>650</v>
      </c>
      <c r="AP59" s="8">
        <v>544</v>
      </c>
      <c r="AQ59" s="8">
        <v>54489</v>
      </c>
      <c r="AR59" s="8">
        <v>11993</v>
      </c>
      <c r="AS59" s="8">
        <v>167</v>
      </c>
      <c r="AT59" s="8">
        <v>99</v>
      </c>
      <c r="AU59" s="8">
        <v>70671</v>
      </c>
      <c r="AV59" s="8">
        <v>1770</v>
      </c>
      <c r="AW59" s="8">
        <v>32190</v>
      </c>
      <c r="AX59" s="8">
        <v>322</v>
      </c>
      <c r="AY59" s="8">
        <v>358</v>
      </c>
      <c r="AZ59" s="8">
        <v>82809</v>
      </c>
    </row>
    <row r="60" spans="1:52" ht="15" customHeight="1">
      <c r="A60" s="7" t="s">
        <v>167</v>
      </c>
      <c r="B60" s="8">
        <v>2569</v>
      </c>
      <c r="C60" s="8">
        <v>3307</v>
      </c>
      <c r="D60" s="8">
        <v>2248</v>
      </c>
      <c r="E60" s="8">
        <v>7206</v>
      </c>
      <c r="F60" s="8">
        <v>73736</v>
      </c>
      <c r="G60" s="8">
        <v>61777</v>
      </c>
      <c r="H60" s="8">
        <v>4817</v>
      </c>
      <c r="I60" s="8">
        <v>56133</v>
      </c>
      <c r="J60" s="8">
        <v>11805</v>
      </c>
      <c r="K60" s="8">
        <v>1482793</v>
      </c>
      <c r="L60" s="8">
        <v>162274</v>
      </c>
      <c r="M60" s="8">
        <v>695257</v>
      </c>
      <c r="N60" s="8">
        <v>70073</v>
      </c>
      <c r="O60" s="8">
        <v>698</v>
      </c>
      <c r="P60" s="8">
        <v>160114</v>
      </c>
      <c r="Q60" s="8">
        <v>1952</v>
      </c>
      <c r="R60" s="8">
        <v>30878</v>
      </c>
      <c r="S60" s="8">
        <v>56553</v>
      </c>
      <c r="T60" s="8">
        <v>6293</v>
      </c>
      <c r="U60" s="8">
        <v>70638</v>
      </c>
      <c r="V60" s="8">
        <v>612</v>
      </c>
      <c r="W60" s="8">
        <v>347476</v>
      </c>
      <c r="X60" s="8">
        <v>622170</v>
      </c>
      <c r="Y60" s="8">
        <v>452231</v>
      </c>
      <c r="Z60" s="8">
        <v>49605</v>
      </c>
      <c r="AA60" s="8">
        <v>1777</v>
      </c>
      <c r="AB60" s="8">
        <v>479426</v>
      </c>
      <c r="AC60" s="8">
        <v>641798</v>
      </c>
      <c r="AD60" s="8">
        <v>1023</v>
      </c>
      <c r="AE60" s="8">
        <v>1479</v>
      </c>
      <c r="AF60" s="8">
        <v>37625</v>
      </c>
      <c r="AG60" s="8">
        <v>85079</v>
      </c>
      <c r="AH60" s="8">
        <v>23365</v>
      </c>
      <c r="AI60" s="8">
        <v>619</v>
      </c>
      <c r="AJ60" s="8">
        <v>1524466</v>
      </c>
      <c r="AK60" s="8">
        <v>164431</v>
      </c>
      <c r="AL60" s="8">
        <v>14221</v>
      </c>
      <c r="AM60" s="8">
        <v>6176</v>
      </c>
      <c r="AN60" s="8">
        <v>76095</v>
      </c>
      <c r="AO60" s="8">
        <v>15560</v>
      </c>
      <c r="AP60" s="8">
        <v>5650</v>
      </c>
      <c r="AQ60" s="8">
        <v>34406</v>
      </c>
      <c r="AR60" s="8">
        <v>35480</v>
      </c>
      <c r="AS60" s="8">
        <v>1905</v>
      </c>
      <c r="AT60" s="8">
        <v>134757</v>
      </c>
      <c r="AU60" s="8">
        <v>27954</v>
      </c>
      <c r="AV60" s="8">
        <v>22463</v>
      </c>
      <c r="AW60" s="8">
        <v>132677</v>
      </c>
      <c r="AX60" s="8">
        <v>221</v>
      </c>
      <c r="AY60" s="8">
        <v>42</v>
      </c>
      <c r="AZ60" s="8">
        <v>54180</v>
      </c>
    </row>
    <row r="61" spans="1:52" ht="15" customHeight="1">
      <c r="A61" s="7" t="s">
        <v>168</v>
      </c>
      <c r="B61" s="8">
        <v>0</v>
      </c>
      <c r="C61" s="8">
        <v>0</v>
      </c>
      <c r="D61" s="8">
        <v>0</v>
      </c>
      <c r="E61" s="8">
        <v>0</v>
      </c>
      <c r="F61" s="8">
        <v>2837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v>0</v>
      </c>
      <c r="Y61" s="8">
        <v>1984</v>
      </c>
      <c r="Z61" s="8">
        <v>0</v>
      </c>
      <c r="AA61" s="8">
        <v>0</v>
      </c>
      <c r="AB61" s="8">
        <v>130</v>
      </c>
      <c r="AC61" s="8">
        <v>131</v>
      </c>
      <c r="AD61" s="8">
        <v>0</v>
      </c>
      <c r="AE61" s="8">
        <v>0</v>
      </c>
      <c r="AF61" s="8">
        <v>0</v>
      </c>
      <c r="AG61" s="8">
        <v>0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0</v>
      </c>
      <c r="AN61" s="8">
        <v>0</v>
      </c>
      <c r="AO61" s="8">
        <v>0</v>
      </c>
      <c r="AP61" s="8">
        <v>0</v>
      </c>
      <c r="AQ61" s="8">
        <v>0</v>
      </c>
      <c r="AR61" s="8">
        <v>0</v>
      </c>
      <c r="AS61" s="8">
        <v>0</v>
      </c>
      <c r="AT61" s="8">
        <v>0</v>
      </c>
      <c r="AU61" s="8">
        <v>0</v>
      </c>
      <c r="AV61" s="8">
        <v>0</v>
      </c>
      <c r="AW61" s="8">
        <v>0</v>
      </c>
      <c r="AX61" s="8">
        <v>0</v>
      </c>
      <c r="AY61" s="8">
        <v>0</v>
      </c>
      <c r="AZ61" s="8">
        <v>0</v>
      </c>
    </row>
    <row r="62" spans="1:52" ht="15" customHeight="1">
      <c r="A62" s="7" t="s">
        <v>169</v>
      </c>
      <c r="B62" s="8">
        <v>0</v>
      </c>
      <c r="C62" s="8">
        <v>0</v>
      </c>
      <c r="D62" s="8">
        <v>0</v>
      </c>
      <c r="E62" s="8">
        <v>0</v>
      </c>
      <c r="F62" s="8">
        <v>4914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v>0</v>
      </c>
      <c r="Y62" s="8">
        <v>11959</v>
      </c>
      <c r="Z62" s="8">
        <v>0</v>
      </c>
      <c r="AA62" s="8">
        <v>0</v>
      </c>
      <c r="AB62" s="8">
        <v>733</v>
      </c>
      <c r="AC62" s="8">
        <v>167</v>
      </c>
      <c r="AD62" s="8">
        <v>0</v>
      </c>
      <c r="AE62" s="8">
        <v>0</v>
      </c>
      <c r="AF62" s="8">
        <v>1735</v>
      </c>
      <c r="AG62" s="8">
        <v>2100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0</v>
      </c>
      <c r="AN62" s="8">
        <v>0</v>
      </c>
      <c r="AO62" s="8">
        <v>0</v>
      </c>
      <c r="AP62" s="8">
        <v>0</v>
      </c>
      <c r="AQ62" s="8">
        <v>0</v>
      </c>
      <c r="AR62" s="8">
        <v>0</v>
      </c>
      <c r="AS62" s="8">
        <v>0</v>
      </c>
      <c r="AT62" s="8">
        <v>0</v>
      </c>
      <c r="AU62" s="8">
        <v>0</v>
      </c>
      <c r="AV62" s="8">
        <v>0</v>
      </c>
      <c r="AW62" s="8">
        <v>0</v>
      </c>
      <c r="AX62" s="8">
        <v>0</v>
      </c>
      <c r="AY62" s="8">
        <v>0</v>
      </c>
      <c r="AZ62" s="8">
        <v>0</v>
      </c>
    </row>
    <row r="63" spans="1:52" ht="15" customHeight="1">
      <c r="A63" s="7" t="s">
        <v>170</v>
      </c>
      <c r="B63" s="8">
        <v>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182002</v>
      </c>
      <c r="L63" s="8">
        <v>0</v>
      </c>
      <c r="M63" s="8">
        <v>47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398</v>
      </c>
      <c r="U63" s="8">
        <v>0</v>
      </c>
      <c r="V63" s="8">
        <v>0</v>
      </c>
      <c r="W63" s="8">
        <v>0</v>
      </c>
      <c r="X63" s="8">
        <v>9442</v>
      </c>
      <c r="Y63" s="8">
        <v>3962</v>
      </c>
      <c r="Z63" s="8">
        <v>0</v>
      </c>
      <c r="AA63" s="8">
        <v>0</v>
      </c>
      <c r="AB63" s="8">
        <v>0</v>
      </c>
      <c r="AC63" s="8">
        <v>1795</v>
      </c>
      <c r="AD63" s="8">
        <v>511</v>
      </c>
      <c r="AE63" s="8">
        <v>0</v>
      </c>
      <c r="AF63" s="8">
        <v>0</v>
      </c>
      <c r="AG63" s="8">
        <v>51</v>
      </c>
      <c r="AH63" s="8">
        <v>0</v>
      </c>
      <c r="AI63" s="8">
        <v>0</v>
      </c>
      <c r="AJ63" s="8">
        <v>36505</v>
      </c>
      <c r="AK63" s="8">
        <v>0</v>
      </c>
      <c r="AL63" s="8">
        <v>0</v>
      </c>
      <c r="AM63" s="8">
        <v>0</v>
      </c>
      <c r="AN63" s="8">
        <v>0</v>
      </c>
      <c r="AO63" s="8">
        <v>0</v>
      </c>
      <c r="AP63" s="8">
        <v>0</v>
      </c>
      <c r="AQ63" s="8">
        <v>0</v>
      </c>
      <c r="AR63" s="8">
        <v>0</v>
      </c>
      <c r="AS63" s="8">
        <v>776</v>
      </c>
      <c r="AT63" s="8">
        <v>0</v>
      </c>
      <c r="AU63" s="8">
        <v>0</v>
      </c>
      <c r="AV63" s="8">
        <v>0</v>
      </c>
      <c r="AW63" s="8">
        <v>0</v>
      </c>
      <c r="AX63" s="8">
        <v>0</v>
      </c>
      <c r="AY63" s="8">
        <v>0</v>
      </c>
      <c r="AZ63" s="8">
        <v>1111</v>
      </c>
    </row>
    <row r="64" spans="1:52" ht="15" customHeight="1">
      <c r="A64" s="7" t="s">
        <v>171</v>
      </c>
      <c r="B64" s="8">
        <v>334</v>
      </c>
      <c r="C64" s="8">
        <v>1085</v>
      </c>
      <c r="D64" s="8">
        <v>681</v>
      </c>
      <c r="E64" s="8">
        <v>3570</v>
      </c>
      <c r="F64" s="8">
        <v>41389</v>
      </c>
      <c r="G64" s="8">
        <v>11090</v>
      </c>
      <c r="H64" s="8">
        <v>48</v>
      </c>
      <c r="I64" s="8">
        <v>30722</v>
      </c>
      <c r="J64" s="8">
        <v>7238</v>
      </c>
      <c r="K64" s="8">
        <v>591725</v>
      </c>
      <c r="L64" s="8">
        <v>3697</v>
      </c>
      <c r="M64" s="8">
        <v>325819</v>
      </c>
      <c r="N64" s="8">
        <v>4826</v>
      </c>
      <c r="O64" s="8">
        <v>0</v>
      </c>
      <c r="P64" s="8">
        <v>68211</v>
      </c>
      <c r="Q64" s="8">
        <v>293</v>
      </c>
      <c r="R64" s="8">
        <v>26905</v>
      </c>
      <c r="S64" s="8">
        <v>24559</v>
      </c>
      <c r="T64" s="8">
        <v>2769</v>
      </c>
      <c r="U64" s="8">
        <v>217</v>
      </c>
      <c r="V64" s="8">
        <v>79</v>
      </c>
      <c r="W64" s="8">
        <v>2515</v>
      </c>
      <c r="X64" s="8">
        <v>235576</v>
      </c>
      <c r="Y64" s="8">
        <v>191389</v>
      </c>
      <c r="Z64" s="8">
        <v>18900</v>
      </c>
      <c r="AA64" s="8">
        <v>401</v>
      </c>
      <c r="AB64" s="8">
        <v>19641</v>
      </c>
      <c r="AC64" s="8">
        <v>489885</v>
      </c>
      <c r="AD64" s="8">
        <v>2498</v>
      </c>
      <c r="AE64" s="8">
        <v>0</v>
      </c>
      <c r="AF64" s="8">
        <v>5359</v>
      </c>
      <c r="AG64" s="8">
        <v>59605</v>
      </c>
      <c r="AH64" s="8">
        <v>957</v>
      </c>
      <c r="AI64" s="8">
        <v>1022</v>
      </c>
      <c r="AJ64" s="8">
        <v>468491</v>
      </c>
      <c r="AK64" s="8">
        <v>143578</v>
      </c>
      <c r="AL64" s="8">
        <v>6881</v>
      </c>
      <c r="AM64" s="8">
        <v>3901</v>
      </c>
      <c r="AN64" s="8">
        <v>5696</v>
      </c>
      <c r="AO64" s="8">
        <v>476</v>
      </c>
      <c r="AP64" s="8">
        <v>522</v>
      </c>
      <c r="AQ64" s="8">
        <v>8059</v>
      </c>
      <c r="AR64" s="8">
        <v>14251</v>
      </c>
      <c r="AS64" s="8">
        <v>0</v>
      </c>
      <c r="AT64" s="8">
        <v>2289</v>
      </c>
      <c r="AU64" s="8">
        <v>3731</v>
      </c>
      <c r="AV64" s="8">
        <v>4831</v>
      </c>
      <c r="AW64" s="8">
        <v>93815</v>
      </c>
      <c r="AX64" s="8">
        <v>1174</v>
      </c>
      <c r="AY64" s="8">
        <v>36</v>
      </c>
      <c r="AZ64" s="8">
        <v>46946</v>
      </c>
    </row>
    <row r="65" spans="1:52" ht="15" customHeight="1">
      <c r="A65" s="7" t="s">
        <v>172</v>
      </c>
      <c r="B65" s="8">
        <v>0</v>
      </c>
      <c r="C65" s="8">
        <v>0</v>
      </c>
      <c r="D65" s="8">
        <v>60</v>
      </c>
      <c r="E65" s="8">
        <v>3749</v>
      </c>
      <c r="F65" s="8">
        <v>2186</v>
      </c>
      <c r="G65" s="8">
        <v>2643</v>
      </c>
      <c r="H65" s="8">
        <v>877</v>
      </c>
      <c r="I65" s="8">
        <v>3710</v>
      </c>
      <c r="J65" s="8">
        <v>688</v>
      </c>
      <c r="K65" s="8">
        <v>150455</v>
      </c>
      <c r="L65" s="8">
        <v>212</v>
      </c>
      <c r="M65" s="8">
        <v>59838</v>
      </c>
      <c r="N65" s="8">
        <v>0</v>
      </c>
      <c r="O65" s="8">
        <v>0</v>
      </c>
      <c r="P65" s="8">
        <v>5500</v>
      </c>
      <c r="Q65" s="8">
        <v>60</v>
      </c>
      <c r="R65" s="8">
        <v>69323</v>
      </c>
      <c r="S65" s="8">
        <v>0</v>
      </c>
      <c r="T65" s="8">
        <v>751</v>
      </c>
      <c r="U65" s="8">
        <v>0</v>
      </c>
      <c r="V65" s="8">
        <v>0</v>
      </c>
      <c r="W65" s="8">
        <v>923</v>
      </c>
      <c r="X65" s="8">
        <v>6658</v>
      </c>
      <c r="Y65" s="8">
        <v>239</v>
      </c>
      <c r="Z65" s="8">
        <v>0</v>
      </c>
      <c r="AA65" s="8">
        <v>0</v>
      </c>
      <c r="AB65" s="8">
        <v>3614</v>
      </c>
      <c r="AC65" s="8">
        <v>166690</v>
      </c>
      <c r="AD65" s="8">
        <v>0</v>
      </c>
      <c r="AE65" s="8">
        <v>0</v>
      </c>
      <c r="AF65" s="8">
        <v>0</v>
      </c>
      <c r="AG65" s="8">
        <v>41792</v>
      </c>
      <c r="AH65" s="8">
        <v>339</v>
      </c>
      <c r="AI65" s="8">
        <v>0</v>
      </c>
      <c r="AJ65" s="8">
        <v>212549</v>
      </c>
      <c r="AK65" s="8">
        <v>4371</v>
      </c>
      <c r="AL65" s="8">
        <v>1397</v>
      </c>
      <c r="AM65" s="8">
        <v>48</v>
      </c>
      <c r="AN65" s="8">
        <v>0</v>
      </c>
      <c r="AO65" s="8">
        <v>0</v>
      </c>
      <c r="AP65" s="8">
        <v>358</v>
      </c>
      <c r="AQ65" s="8">
        <v>0</v>
      </c>
      <c r="AR65" s="8">
        <v>0</v>
      </c>
      <c r="AS65" s="8">
        <v>0</v>
      </c>
      <c r="AT65" s="8">
        <v>0</v>
      </c>
      <c r="AU65" s="8">
        <v>1376</v>
      </c>
      <c r="AV65" s="8">
        <v>0</v>
      </c>
      <c r="AW65" s="8">
        <v>4265</v>
      </c>
      <c r="AX65" s="8">
        <v>0</v>
      </c>
      <c r="AY65" s="8">
        <v>0</v>
      </c>
      <c r="AZ65" s="8">
        <v>7790</v>
      </c>
    </row>
    <row r="66" spans="1:52" ht="15" customHeight="1">
      <c r="A66" s="7" t="s">
        <v>173</v>
      </c>
      <c r="B66" s="8">
        <v>0</v>
      </c>
      <c r="C66" s="8">
        <v>0</v>
      </c>
      <c r="D66" s="8">
        <v>0</v>
      </c>
      <c r="E66" s="8">
        <v>9976</v>
      </c>
      <c r="F66" s="8">
        <v>141120</v>
      </c>
      <c r="G66" s="8">
        <v>0</v>
      </c>
      <c r="H66" s="8">
        <v>0</v>
      </c>
      <c r="I66" s="8">
        <v>69000</v>
      </c>
      <c r="J66" s="8">
        <v>19976</v>
      </c>
      <c r="K66" s="8">
        <v>2883598</v>
      </c>
      <c r="L66" s="8">
        <v>57904</v>
      </c>
      <c r="M66" s="8">
        <v>1443293</v>
      </c>
      <c r="N66" s="8">
        <v>49880</v>
      </c>
      <c r="O66" s="8">
        <v>0</v>
      </c>
      <c r="P66" s="8">
        <v>209313</v>
      </c>
      <c r="Q66" s="8">
        <v>0</v>
      </c>
      <c r="R66" s="8">
        <v>137248</v>
      </c>
      <c r="S66" s="8">
        <v>24964</v>
      </c>
      <c r="T66" s="8">
        <v>0</v>
      </c>
      <c r="U66" s="8">
        <v>0</v>
      </c>
      <c r="V66" s="8">
        <v>0</v>
      </c>
      <c r="W66" s="8">
        <v>308810</v>
      </c>
      <c r="X66" s="8">
        <v>631097</v>
      </c>
      <c r="Y66" s="8">
        <v>660358</v>
      </c>
      <c r="Z66" s="8">
        <v>0</v>
      </c>
      <c r="AA66" s="8">
        <v>7482</v>
      </c>
      <c r="AB66" s="8">
        <v>32385</v>
      </c>
      <c r="AC66" s="8">
        <v>799191</v>
      </c>
      <c r="AD66" s="8">
        <v>0</v>
      </c>
      <c r="AE66" s="8">
        <v>0</v>
      </c>
      <c r="AF66" s="8">
        <v>0</v>
      </c>
      <c r="AG66" s="8">
        <v>171923</v>
      </c>
      <c r="AH66" s="8">
        <v>125</v>
      </c>
      <c r="AI66" s="8">
        <v>0</v>
      </c>
      <c r="AJ66" s="8">
        <v>1372003</v>
      </c>
      <c r="AK66" s="8">
        <v>497376</v>
      </c>
      <c r="AL66" s="8">
        <v>5487</v>
      </c>
      <c r="AM66" s="8">
        <v>1496</v>
      </c>
      <c r="AN66" s="8">
        <v>27434</v>
      </c>
      <c r="AO66" s="8">
        <v>0</v>
      </c>
      <c r="AP66" s="8">
        <v>32422</v>
      </c>
      <c r="AQ66" s="8">
        <v>49904</v>
      </c>
      <c r="AR66" s="8">
        <v>46976</v>
      </c>
      <c r="AS66" s="8">
        <v>0</v>
      </c>
      <c r="AT66" s="8">
        <v>0</v>
      </c>
      <c r="AU66" s="8">
        <v>34964</v>
      </c>
      <c r="AV66" s="8">
        <v>49041</v>
      </c>
      <c r="AW66" s="8">
        <v>339543</v>
      </c>
      <c r="AX66" s="8">
        <v>0</v>
      </c>
      <c r="AY66" s="8">
        <v>0</v>
      </c>
      <c r="AZ66" s="8">
        <v>261869</v>
      </c>
    </row>
    <row r="67" spans="1:52" ht="15" customHeight="1">
      <c r="A67" s="7" t="s">
        <v>174</v>
      </c>
      <c r="B67" s="8">
        <v>0</v>
      </c>
      <c r="C67" s="8">
        <v>0</v>
      </c>
      <c r="D67" s="8">
        <v>0</v>
      </c>
      <c r="E67" s="8">
        <v>0</v>
      </c>
      <c r="F67" s="8">
        <v>37466</v>
      </c>
      <c r="G67" s="8">
        <v>0</v>
      </c>
      <c r="H67" s="8">
        <v>0</v>
      </c>
      <c r="I67" s="8">
        <v>22623</v>
      </c>
      <c r="J67" s="8">
        <v>0</v>
      </c>
      <c r="K67" s="8">
        <v>1347216</v>
      </c>
      <c r="L67" s="8">
        <v>0</v>
      </c>
      <c r="M67" s="8">
        <v>615536</v>
      </c>
      <c r="N67" s="8">
        <v>5960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304915</v>
      </c>
      <c r="Y67" s="8">
        <v>4269</v>
      </c>
      <c r="Z67" s="8">
        <v>27</v>
      </c>
      <c r="AA67" s="8">
        <v>4998</v>
      </c>
      <c r="AB67" s="8">
        <v>0</v>
      </c>
      <c r="AC67" s="8">
        <v>365688</v>
      </c>
      <c r="AD67" s="8">
        <v>0</v>
      </c>
      <c r="AE67" s="8">
        <v>0</v>
      </c>
      <c r="AF67" s="8">
        <v>1535</v>
      </c>
      <c r="AG67" s="8">
        <v>1499</v>
      </c>
      <c r="AH67" s="8">
        <v>0</v>
      </c>
      <c r="AI67" s="8">
        <v>0</v>
      </c>
      <c r="AJ67" s="8">
        <v>37109</v>
      </c>
      <c r="AK67" s="8">
        <v>0</v>
      </c>
      <c r="AL67" s="8">
        <v>0</v>
      </c>
      <c r="AM67" s="8">
        <v>0</v>
      </c>
      <c r="AN67" s="8">
        <v>0</v>
      </c>
      <c r="AO67" s="8">
        <v>0</v>
      </c>
      <c r="AP67" s="8">
        <v>0</v>
      </c>
      <c r="AQ67" s="8">
        <v>825</v>
      </c>
      <c r="AR67" s="8">
        <v>3160</v>
      </c>
      <c r="AS67" s="8">
        <v>0</v>
      </c>
      <c r="AT67" s="8">
        <v>0</v>
      </c>
      <c r="AU67" s="8">
        <v>5</v>
      </c>
      <c r="AV67" s="8">
        <v>0</v>
      </c>
      <c r="AW67" s="8">
        <v>0</v>
      </c>
      <c r="AX67" s="8">
        <v>0</v>
      </c>
      <c r="AY67" s="8">
        <v>0</v>
      </c>
      <c r="AZ67" s="8">
        <v>0</v>
      </c>
    </row>
    <row r="68" spans="1:52" ht="15" customHeight="1">
      <c r="A68" s="5" t="s">
        <v>175</v>
      </c>
      <c r="B68" s="6">
        <v>15915</v>
      </c>
      <c r="C68" s="6">
        <v>49183</v>
      </c>
      <c r="D68" s="6">
        <v>19574</v>
      </c>
      <c r="E68" s="6">
        <v>58848</v>
      </c>
      <c r="F68" s="6">
        <v>258809</v>
      </c>
      <c r="G68" s="6">
        <v>76726</v>
      </c>
      <c r="H68" s="6">
        <v>44040</v>
      </c>
      <c r="I68" s="6">
        <v>177495</v>
      </c>
      <c r="J68" s="6">
        <v>75758</v>
      </c>
      <c r="K68" s="6">
        <v>2187176</v>
      </c>
      <c r="L68" s="6">
        <v>172220</v>
      </c>
      <c r="M68" s="6">
        <v>1403684</v>
      </c>
      <c r="N68" s="6">
        <v>162440</v>
      </c>
      <c r="O68" s="6">
        <v>29048</v>
      </c>
      <c r="P68" s="6">
        <v>257288</v>
      </c>
      <c r="Q68" s="6">
        <v>88189</v>
      </c>
      <c r="R68" s="6">
        <v>49398</v>
      </c>
      <c r="S68" s="6">
        <v>233227</v>
      </c>
      <c r="T68" s="6">
        <v>6037</v>
      </c>
      <c r="U68" s="6">
        <v>286371</v>
      </c>
      <c r="V68" s="6">
        <v>38581</v>
      </c>
      <c r="W68" s="6">
        <v>305097</v>
      </c>
      <c r="X68" s="6">
        <v>908687</v>
      </c>
      <c r="Y68" s="6">
        <v>974403</v>
      </c>
      <c r="Z68" s="6">
        <v>265977</v>
      </c>
      <c r="AA68" s="6">
        <v>135111</v>
      </c>
      <c r="AB68" s="6">
        <v>130695</v>
      </c>
      <c r="AC68" s="6">
        <v>1041711</v>
      </c>
      <c r="AD68" s="6">
        <v>-6800</v>
      </c>
      <c r="AE68" s="6">
        <v>6160</v>
      </c>
      <c r="AF68" s="6">
        <v>143209</v>
      </c>
      <c r="AG68" s="6">
        <v>486095</v>
      </c>
      <c r="AH68" s="6">
        <v>31130</v>
      </c>
      <c r="AI68" s="6">
        <v>8195</v>
      </c>
      <c r="AJ68" s="6">
        <v>3466986</v>
      </c>
      <c r="AK68" s="6">
        <v>397474</v>
      </c>
      <c r="AL68" s="6">
        <v>39048</v>
      </c>
      <c r="AM68" s="6">
        <v>34588</v>
      </c>
      <c r="AN68" s="6">
        <v>60805</v>
      </c>
      <c r="AO68" s="6">
        <v>21329</v>
      </c>
      <c r="AP68" s="6">
        <v>22114</v>
      </c>
      <c r="AQ68" s="6">
        <v>115669</v>
      </c>
      <c r="AR68" s="6">
        <v>100445</v>
      </c>
      <c r="AS68" s="6">
        <v>22301</v>
      </c>
      <c r="AT68" s="6">
        <v>188887</v>
      </c>
      <c r="AU68" s="6">
        <v>54130</v>
      </c>
      <c r="AV68" s="6">
        <v>207167</v>
      </c>
      <c r="AW68" s="6">
        <v>445201</v>
      </c>
      <c r="AX68" s="6">
        <v>-645</v>
      </c>
      <c r="AY68" s="6">
        <v>22639</v>
      </c>
      <c r="AZ68" s="6">
        <v>250419</v>
      </c>
    </row>
    <row r="69" spans="1:52" ht="15" customHeight="1">
      <c r="A69" s="7" t="s">
        <v>176</v>
      </c>
      <c r="B69" s="8">
        <v>17500</v>
      </c>
      <c r="C69" s="8">
        <v>47500</v>
      </c>
      <c r="D69" s="8">
        <v>17458</v>
      </c>
      <c r="E69" s="8">
        <v>43000</v>
      </c>
      <c r="F69" s="8">
        <v>150000</v>
      </c>
      <c r="G69" s="8">
        <v>39904</v>
      </c>
      <c r="H69" s="8">
        <v>39355</v>
      </c>
      <c r="I69" s="8">
        <v>125000</v>
      </c>
      <c r="J69" s="8">
        <v>51892</v>
      </c>
      <c r="K69" s="8">
        <v>2326715</v>
      </c>
      <c r="L69" s="8">
        <v>75000</v>
      </c>
      <c r="M69" s="8">
        <v>1000000</v>
      </c>
      <c r="N69" s="8">
        <v>70000</v>
      </c>
      <c r="O69" s="8">
        <v>32422</v>
      </c>
      <c r="P69" s="8">
        <v>150000</v>
      </c>
      <c r="Q69" s="8">
        <v>75083</v>
      </c>
      <c r="R69" s="8">
        <v>94500</v>
      </c>
      <c r="S69" s="8">
        <v>175000</v>
      </c>
      <c r="T69" s="8">
        <v>0</v>
      </c>
      <c r="U69" s="8">
        <v>57238</v>
      </c>
      <c r="V69" s="8">
        <v>35000</v>
      </c>
      <c r="W69" s="8">
        <v>175180</v>
      </c>
      <c r="X69" s="8">
        <v>645625</v>
      </c>
      <c r="Y69" s="8">
        <v>450000</v>
      </c>
      <c r="Z69" s="8">
        <v>250000</v>
      </c>
      <c r="AA69" s="8">
        <v>100000</v>
      </c>
      <c r="AB69" s="8">
        <v>26250</v>
      </c>
      <c r="AC69" s="8">
        <v>525000</v>
      </c>
      <c r="AD69" s="8">
        <v>0</v>
      </c>
      <c r="AE69" s="8">
        <v>4988</v>
      </c>
      <c r="AF69" s="8">
        <v>81250</v>
      </c>
      <c r="AG69" s="8">
        <v>481275</v>
      </c>
      <c r="AH69" s="8">
        <v>67500</v>
      </c>
      <c r="AI69" s="8">
        <v>0</v>
      </c>
      <c r="AJ69" s="8">
        <v>2450000</v>
      </c>
      <c r="AK69" s="8">
        <v>235000</v>
      </c>
      <c r="AL69" s="8">
        <v>35090</v>
      </c>
      <c r="AM69" s="8">
        <v>27500</v>
      </c>
      <c r="AN69" s="8">
        <v>42250</v>
      </c>
      <c r="AO69" s="8">
        <v>18250</v>
      </c>
      <c r="AP69" s="8">
        <v>40000</v>
      </c>
      <c r="AQ69" s="8">
        <v>50000</v>
      </c>
      <c r="AR69" s="8">
        <v>80000</v>
      </c>
      <c r="AS69" s="8">
        <v>17458</v>
      </c>
      <c r="AT69" s="8">
        <v>172238</v>
      </c>
      <c r="AU69" s="8">
        <v>37500</v>
      </c>
      <c r="AV69" s="8">
        <v>144500</v>
      </c>
      <c r="AW69" s="8">
        <v>245000</v>
      </c>
      <c r="AX69" s="8">
        <v>1500</v>
      </c>
      <c r="AY69" s="8">
        <v>17500</v>
      </c>
      <c r="AZ69" s="8">
        <v>155580</v>
      </c>
    </row>
    <row r="70" spans="1:52" ht="15" customHeight="1">
      <c r="A70" s="7" t="s">
        <v>177</v>
      </c>
      <c r="B70" s="8">
        <v>786</v>
      </c>
      <c r="C70" s="8">
        <v>0</v>
      </c>
      <c r="D70" s="8">
        <v>0</v>
      </c>
      <c r="E70" s="8">
        <v>348</v>
      </c>
      <c r="F70" s="8">
        <v>58214</v>
      </c>
      <c r="G70" s="8">
        <v>0</v>
      </c>
      <c r="H70" s="8">
        <v>0</v>
      </c>
      <c r="I70" s="8">
        <v>7008</v>
      </c>
      <c r="J70" s="8">
        <v>0</v>
      </c>
      <c r="K70" s="8">
        <v>715203</v>
      </c>
      <c r="L70" s="8">
        <v>0</v>
      </c>
      <c r="M70" s="8">
        <v>192950</v>
      </c>
      <c r="N70" s="8">
        <v>8796</v>
      </c>
      <c r="O70" s="8">
        <v>0</v>
      </c>
      <c r="P70" s="8">
        <v>0</v>
      </c>
      <c r="Q70" s="8">
        <v>11120</v>
      </c>
      <c r="R70" s="8">
        <v>0</v>
      </c>
      <c r="S70" s="8">
        <v>7781</v>
      </c>
      <c r="T70" s="8">
        <v>0</v>
      </c>
      <c r="U70" s="8">
        <v>0</v>
      </c>
      <c r="V70" s="8">
        <v>3400</v>
      </c>
      <c r="W70" s="8">
        <v>112499</v>
      </c>
      <c r="X70" s="8">
        <v>201052</v>
      </c>
      <c r="Y70" s="8">
        <v>0</v>
      </c>
      <c r="Z70" s="8">
        <v>0</v>
      </c>
      <c r="AA70" s="8">
        <v>20800</v>
      </c>
      <c r="AB70" s="8">
        <v>2357</v>
      </c>
      <c r="AC70" s="8">
        <v>1174331</v>
      </c>
      <c r="AD70" s="8">
        <v>0</v>
      </c>
      <c r="AE70" s="8">
        <v>0</v>
      </c>
      <c r="AF70" s="8">
        <v>0</v>
      </c>
      <c r="AG70" s="8">
        <v>0</v>
      </c>
      <c r="AH70" s="8">
        <v>34766</v>
      </c>
      <c r="AI70" s="8">
        <v>0</v>
      </c>
      <c r="AJ70" s="8">
        <v>0</v>
      </c>
      <c r="AK70" s="8">
        <v>79553</v>
      </c>
      <c r="AL70" s="8">
        <v>0</v>
      </c>
      <c r="AM70" s="8">
        <v>0</v>
      </c>
      <c r="AN70" s="8">
        <v>0</v>
      </c>
      <c r="AO70" s="8">
        <v>0</v>
      </c>
      <c r="AP70" s="8">
        <v>0</v>
      </c>
      <c r="AQ70" s="8">
        <v>14452</v>
      </c>
      <c r="AR70" s="8">
        <v>0</v>
      </c>
      <c r="AS70" s="8">
        <v>0</v>
      </c>
      <c r="AT70" s="8">
        <v>0</v>
      </c>
      <c r="AU70" s="8">
        <v>0</v>
      </c>
      <c r="AV70" s="8">
        <v>0</v>
      </c>
      <c r="AW70" s="8">
        <v>0</v>
      </c>
      <c r="AX70" s="8">
        <v>0</v>
      </c>
      <c r="AY70" s="8">
        <v>0</v>
      </c>
      <c r="AZ70" s="8">
        <v>26197</v>
      </c>
    </row>
    <row r="71" spans="1:52" ht="15" customHeight="1">
      <c r="A71" s="7" t="s">
        <v>178</v>
      </c>
      <c r="B71" s="8">
        <v>257</v>
      </c>
      <c r="C71" s="8">
        <v>1605</v>
      </c>
      <c r="D71" s="8">
        <v>76</v>
      </c>
      <c r="E71" s="8">
        <v>2260</v>
      </c>
      <c r="F71" s="8">
        <v>26466</v>
      </c>
      <c r="G71" s="8">
        <v>26964</v>
      </c>
      <c r="H71" s="8">
        <v>1047</v>
      </c>
      <c r="I71" s="8">
        <v>26175</v>
      </c>
      <c r="J71" s="8">
        <v>6277</v>
      </c>
      <c r="K71" s="8">
        <v>-1426453</v>
      </c>
      <c r="L71" s="8">
        <v>26437</v>
      </c>
      <c r="M71" s="8">
        <v>13025</v>
      </c>
      <c r="N71" s="8">
        <v>25636</v>
      </c>
      <c r="O71" s="8">
        <v>0</v>
      </c>
      <c r="P71" s="8">
        <v>44778</v>
      </c>
      <c r="Q71" s="8">
        <v>1537</v>
      </c>
      <c r="R71" s="8">
        <v>5865</v>
      </c>
      <c r="S71" s="8">
        <v>28233</v>
      </c>
      <c r="T71" s="8">
        <v>207</v>
      </c>
      <c r="U71" s="8">
        <v>19940</v>
      </c>
      <c r="V71" s="8">
        <v>0</v>
      </c>
      <c r="W71" s="8">
        <v>18692</v>
      </c>
      <c r="X71" s="8">
        <v>-71273</v>
      </c>
      <c r="Y71" s="8">
        <v>384635</v>
      </c>
      <c r="Z71" s="8">
        <v>-13253</v>
      </c>
      <c r="AA71" s="8">
        <v>1848</v>
      </c>
      <c r="AB71" s="8">
        <v>80063</v>
      </c>
      <c r="AC71" s="8">
        <v>-898697</v>
      </c>
      <c r="AD71" s="8">
        <v>0</v>
      </c>
      <c r="AE71" s="8">
        <v>0</v>
      </c>
      <c r="AF71" s="8">
        <v>29702</v>
      </c>
      <c r="AG71" s="8">
        <v>120443</v>
      </c>
      <c r="AH71" s="8">
        <v>-36504</v>
      </c>
      <c r="AI71" s="8">
        <v>0</v>
      </c>
      <c r="AJ71" s="8">
        <v>62019</v>
      </c>
      <c r="AK71" s="8">
        <v>21865</v>
      </c>
      <c r="AL71" s="8">
        <v>7214</v>
      </c>
      <c r="AM71" s="8">
        <v>6586</v>
      </c>
      <c r="AN71" s="8">
        <v>11886</v>
      </c>
      <c r="AO71" s="8">
        <v>4449</v>
      </c>
      <c r="AP71" s="8">
        <v>338</v>
      </c>
      <c r="AQ71" s="8">
        <v>11289</v>
      </c>
      <c r="AR71" s="8">
        <v>15024</v>
      </c>
      <c r="AS71" s="8">
        <v>1290</v>
      </c>
      <c r="AT71" s="8">
        <v>9321</v>
      </c>
      <c r="AU71" s="8">
        <v>5003</v>
      </c>
      <c r="AV71" s="8">
        <v>44592</v>
      </c>
      <c r="AW71" s="8">
        <v>132649</v>
      </c>
      <c r="AX71" s="8">
        <v>0</v>
      </c>
      <c r="AY71" s="8">
        <v>3658</v>
      </c>
      <c r="AZ71" s="8">
        <v>39429</v>
      </c>
    </row>
    <row r="72" spans="1:52" ht="15" customHeight="1">
      <c r="A72" s="7" t="s">
        <v>179</v>
      </c>
      <c r="B72" s="8">
        <v>397</v>
      </c>
      <c r="C72" s="8">
        <v>0</v>
      </c>
      <c r="D72" s="8">
        <v>0</v>
      </c>
      <c r="E72" s="8">
        <v>0</v>
      </c>
      <c r="F72" s="8">
        <v>1940</v>
      </c>
      <c r="G72" s="8">
        <v>0</v>
      </c>
      <c r="H72" s="8">
        <v>3624</v>
      </c>
      <c r="I72" s="8">
        <v>4952</v>
      </c>
      <c r="J72" s="8">
        <v>2190</v>
      </c>
      <c r="K72" s="8">
        <v>0</v>
      </c>
      <c r="L72" s="8">
        <v>43824</v>
      </c>
      <c r="M72" s="8">
        <v>0</v>
      </c>
      <c r="N72" s="8">
        <v>0</v>
      </c>
      <c r="O72" s="8">
        <v>0</v>
      </c>
      <c r="P72" s="8">
        <v>4397</v>
      </c>
      <c r="Q72" s="8">
        <v>0</v>
      </c>
      <c r="R72" s="8">
        <v>0</v>
      </c>
      <c r="S72" s="8">
        <v>3143</v>
      </c>
      <c r="T72" s="8">
        <v>0</v>
      </c>
      <c r="U72" s="8">
        <v>0</v>
      </c>
      <c r="V72" s="8">
        <v>0</v>
      </c>
      <c r="W72" s="8">
        <v>734</v>
      </c>
      <c r="X72" s="8">
        <v>0</v>
      </c>
      <c r="Y72" s="8">
        <v>20672</v>
      </c>
      <c r="Z72" s="8">
        <v>0</v>
      </c>
      <c r="AA72" s="8">
        <v>0</v>
      </c>
      <c r="AB72" s="8">
        <v>0</v>
      </c>
      <c r="AC72" s="8">
        <v>42577</v>
      </c>
      <c r="AD72" s="8">
        <v>0</v>
      </c>
      <c r="AE72" s="8">
        <v>0</v>
      </c>
      <c r="AF72" s="8">
        <v>4338</v>
      </c>
      <c r="AG72" s="8">
        <v>9987</v>
      </c>
      <c r="AH72" s="8">
        <v>703</v>
      </c>
      <c r="AI72" s="8">
        <v>0</v>
      </c>
      <c r="AJ72" s="8">
        <v>301179</v>
      </c>
      <c r="AK72" s="8">
        <v>23245</v>
      </c>
      <c r="AL72" s="8">
        <v>0</v>
      </c>
      <c r="AM72" s="8">
        <v>0</v>
      </c>
      <c r="AN72" s="8">
        <v>0</v>
      </c>
      <c r="AO72" s="8">
        <v>0</v>
      </c>
      <c r="AP72" s="8">
        <v>0</v>
      </c>
      <c r="AQ72" s="8">
        <v>897</v>
      </c>
      <c r="AR72" s="8">
        <v>1004</v>
      </c>
      <c r="AS72" s="8">
        <v>854</v>
      </c>
      <c r="AT72" s="8">
        <v>0</v>
      </c>
      <c r="AU72" s="8">
        <v>0</v>
      </c>
      <c r="AV72" s="8">
        <v>0</v>
      </c>
      <c r="AW72" s="8">
        <v>8404</v>
      </c>
      <c r="AX72" s="8">
        <v>0</v>
      </c>
      <c r="AY72" s="8">
        <v>0</v>
      </c>
      <c r="AZ72" s="8">
        <v>2382</v>
      </c>
    </row>
    <row r="73" spans="1:52" ht="15" customHeight="1">
      <c r="A73" s="7" t="s">
        <v>180</v>
      </c>
      <c r="B73" s="8">
        <v>-1625</v>
      </c>
      <c r="C73" s="8">
        <v>0</v>
      </c>
      <c r="D73" s="8">
        <v>682</v>
      </c>
      <c r="E73" s="8">
        <v>736</v>
      </c>
      <c r="F73" s="8">
        <v>2108</v>
      </c>
      <c r="G73" s="8">
        <v>1140</v>
      </c>
      <c r="H73" s="8">
        <v>-6475</v>
      </c>
      <c r="I73" s="8">
        <v>2822</v>
      </c>
      <c r="J73" s="8">
        <v>8634</v>
      </c>
      <c r="K73" s="8">
        <v>39</v>
      </c>
      <c r="L73" s="8">
        <v>0</v>
      </c>
      <c r="M73" s="8">
        <v>0</v>
      </c>
      <c r="N73" s="8">
        <v>55920</v>
      </c>
      <c r="O73" s="8">
        <v>0</v>
      </c>
      <c r="P73" s="8">
        <v>6120</v>
      </c>
      <c r="Q73" s="8">
        <v>0</v>
      </c>
      <c r="R73" s="8">
        <v>-60743</v>
      </c>
      <c r="S73" s="8">
        <v>0</v>
      </c>
      <c r="T73" s="8">
        <v>3563</v>
      </c>
      <c r="U73" s="8">
        <v>146257</v>
      </c>
      <c r="V73" s="8">
        <v>0</v>
      </c>
      <c r="W73" s="8">
        <v>0</v>
      </c>
      <c r="X73" s="8">
        <v>0</v>
      </c>
      <c r="Y73" s="8">
        <v>0</v>
      </c>
      <c r="Z73" s="8">
        <v>2511</v>
      </c>
      <c r="AA73" s="8">
        <v>4850</v>
      </c>
      <c r="AB73" s="8">
        <v>75</v>
      </c>
      <c r="AC73" s="8">
        <v>0</v>
      </c>
      <c r="AD73" s="8">
        <v>-2245</v>
      </c>
      <c r="AE73" s="8">
        <v>-454</v>
      </c>
      <c r="AF73" s="8">
        <v>12629</v>
      </c>
      <c r="AG73" s="8">
        <v>-189524</v>
      </c>
      <c r="AH73" s="8">
        <v>-12758</v>
      </c>
      <c r="AI73" s="8">
        <v>5277</v>
      </c>
      <c r="AJ73" s="8">
        <v>0</v>
      </c>
      <c r="AK73" s="8">
        <v>0</v>
      </c>
      <c r="AL73" s="8">
        <v>-8717</v>
      </c>
      <c r="AM73" s="8">
        <v>0</v>
      </c>
      <c r="AN73" s="8">
        <v>4480</v>
      </c>
      <c r="AO73" s="8">
        <v>0</v>
      </c>
      <c r="AP73" s="8">
        <v>-18699</v>
      </c>
      <c r="AQ73" s="8">
        <v>21268</v>
      </c>
      <c r="AR73" s="8">
        <v>0</v>
      </c>
      <c r="AS73" s="8">
        <v>1791</v>
      </c>
      <c r="AT73" s="8">
        <v>0</v>
      </c>
      <c r="AU73" s="8">
        <v>0</v>
      </c>
      <c r="AV73" s="8">
        <v>0</v>
      </c>
      <c r="AW73" s="8">
        <v>0</v>
      </c>
      <c r="AX73" s="8">
        <v>-570</v>
      </c>
      <c r="AY73" s="8">
        <v>0</v>
      </c>
      <c r="AZ73" s="8">
        <v>0</v>
      </c>
    </row>
    <row r="74" spans="1:52" ht="15" customHeight="1">
      <c r="A74" s="9" t="s">
        <v>181</v>
      </c>
      <c r="B74" s="10">
        <v>-1400</v>
      </c>
      <c r="C74" s="10">
        <v>78</v>
      </c>
      <c r="D74" s="10">
        <v>1358</v>
      </c>
      <c r="E74" s="10">
        <v>12504</v>
      </c>
      <c r="F74" s="10">
        <v>20081</v>
      </c>
      <c r="G74" s="10">
        <v>8718</v>
      </c>
      <c r="H74" s="10">
        <v>6489</v>
      </c>
      <c r="I74" s="10">
        <v>11538</v>
      </c>
      <c r="J74" s="10">
        <v>6765</v>
      </c>
      <c r="K74" s="10">
        <v>571672</v>
      </c>
      <c r="L74" s="10">
        <v>26959</v>
      </c>
      <c r="M74" s="10">
        <v>197709</v>
      </c>
      <c r="N74" s="10">
        <v>2088</v>
      </c>
      <c r="O74" s="10">
        <v>-3374</v>
      </c>
      <c r="P74" s="10">
        <v>51993</v>
      </c>
      <c r="Q74" s="10">
        <v>449</v>
      </c>
      <c r="R74" s="10">
        <v>9776</v>
      </c>
      <c r="S74" s="10">
        <v>19070</v>
      </c>
      <c r="T74" s="10">
        <v>2267</v>
      </c>
      <c r="U74" s="10">
        <v>62936</v>
      </c>
      <c r="V74" s="10">
        <v>181</v>
      </c>
      <c r="W74" s="10">
        <v>-2008</v>
      </c>
      <c r="X74" s="10">
        <v>133283</v>
      </c>
      <c r="Y74" s="10">
        <v>119096</v>
      </c>
      <c r="Z74" s="10">
        <v>26719</v>
      </c>
      <c r="AA74" s="10">
        <v>7613</v>
      </c>
      <c r="AB74" s="10">
        <v>21950</v>
      </c>
      <c r="AC74" s="10">
        <v>198500</v>
      </c>
      <c r="AD74" s="10">
        <v>-4555</v>
      </c>
      <c r="AE74" s="10">
        <v>1626</v>
      </c>
      <c r="AF74" s="10">
        <v>15290</v>
      </c>
      <c r="AG74" s="10">
        <v>63914</v>
      </c>
      <c r="AH74" s="10">
        <v>-22577</v>
      </c>
      <c r="AI74" s="10">
        <v>2918</v>
      </c>
      <c r="AJ74" s="10">
        <v>653788</v>
      </c>
      <c r="AK74" s="10">
        <v>37811</v>
      </c>
      <c r="AL74" s="10">
        <v>5461</v>
      </c>
      <c r="AM74" s="10">
        <v>502</v>
      </c>
      <c r="AN74" s="10">
        <v>2189</v>
      </c>
      <c r="AO74" s="10">
        <v>-1370</v>
      </c>
      <c r="AP74" s="10">
        <v>475</v>
      </c>
      <c r="AQ74" s="10">
        <v>17763</v>
      </c>
      <c r="AR74" s="10">
        <v>4417</v>
      </c>
      <c r="AS74" s="10">
        <v>908</v>
      </c>
      <c r="AT74" s="10">
        <v>7328</v>
      </c>
      <c r="AU74" s="10">
        <v>11627</v>
      </c>
      <c r="AV74" s="10">
        <v>18075</v>
      </c>
      <c r="AW74" s="10">
        <v>59148</v>
      </c>
      <c r="AX74" s="10">
        <v>-1575</v>
      </c>
      <c r="AY74" s="10">
        <v>1481</v>
      </c>
      <c r="AZ74" s="10">
        <v>26831</v>
      </c>
    </row>
    <row r="75" spans="1:52" ht="15" customHeight="1">
      <c r="A75" s="17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</row>
    <row r="76" spans="1:52" ht="15" customHeight="1">
      <c r="A76" s="28" t="s">
        <v>352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</row>
    <row r="77" spans="1:52" ht="1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</row>
    <row r="78" spans="1:52" ht="1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Flores</dc:creator>
  <cp:keywords/>
  <dc:description/>
  <cp:lastModifiedBy>Joana Henriques</cp:lastModifiedBy>
  <cp:lastPrinted>2017-12-12T12:36:13Z</cp:lastPrinted>
  <dcterms:created xsi:type="dcterms:W3CDTF">2016-10-18T15:46:58Z</dcterms:created>
  <dcterms:modified xsi:type="dcterms:W3CDTF">2019-02-25T16:56:25Z</dcterms:modified>
  <cp:category/>
  <cp:version/>
  <cp:contentType/>
  <cp:contentStatus/>
</cp:coreProperties>
</file>