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/>
  <bookViews>
    <workbookView xWindow="360" yWindow="45" windowWidth="15030" windowHeight="8625" tabRatio="594"/>
  </bookViews>
  <sheets>
    <sheet name="DEZ 2018" sheetId="54" r:id="rId1"/>
  </sheets>
  <definedNames>
    <definedName name="Print_Area" localSheetId="0">'DEZ 2018'!$A$1:$E$83</definedName>
    <definedName name="Print_Titles" localSheetId="0">'DEZ 2018'!$A:$B,'DEZ 2018'!$4:$4</definedName>
    <definedName name="_xlnm.Print_Titles" localSheetId="0">'DEZ 2018'!$A:$B</definedName>
  </definedNames>
  <calcPr calcId="125725"/>
</workbook>
</file>

<file path=xl/calcChain.xml><?xml version="1.0" encoding="utf-8"?>
<calcChain xmlns="http://schemas.openxmlformats.org/spreadsheetml/2006/main">
  <c r="AE83" i="54"/>
  <c r="AE82"/>
  <c r="AE56"/>
  <c r="AE34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</calcChain>
</file>

<file path=xl/sharedStrings.xml><?xml version="1.0" encoding="utf-8"?>
<sst xmlns="http://schemas.openxmlformats.org/spreadsheetml/2006/main" count="150" uniqueCount="131">
  <si>
    <t>BBVA</t>
  </si>
  <si>
    <t>BIG</t>
  </si>
  <si>
    <t>BII</t>
  </si>
  <si>
    <t>BNP SS</t>
  </si>
  <si>
    <t>BPI</t>
  </si>
  <si>
    <t>CGD</t>
  </si>
  <si>
    <t>Passivos financeiros detidos para negociação</t>
  </si>
  <si>
    <t>Provisões</t>
  </si>
  <si>
    <t>Outros passivos</t>
  </si>
  <si>
    <t>Capital</t>
  </si>
  <si>
    <t>Prémios de emissão</t>
  </si>
  <si>
    <t>Reservas de reavaliação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</si>
  <si>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</si>
  <si>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</si>
  <si>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</si>
  <si>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</si>
  <si>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</si>
  <si>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</si>
  <si>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</si>
  <si>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</si>
  <si>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</si>
  <si>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</si>
  <si>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</si>
  <si>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</si>
  <si>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</si>
  <si>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</si>
  <si>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</si>
  <si>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</si>
  <si>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</si>
  <si>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</si>
  <si>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</si>
  <si>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</si>
  <si>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</si>
  <si>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</si>
  <si>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Banco BIC</t>
  </si>
  <si>
    <t>Banco BPI</t>
  </si>
  <si>
    <t>Millennium bcp</t>
  </si>
  <si>
    <t>Activobank</t>
  </si>
  <si>
    <t>Best</t>
  </si>
  <si>
    <t>Finantia</t>
  </si>
  <si>
    <t>Invest</t>
  </si>
  <si>
    <t>Montepio</t>
  </si>
  <si>
    <t>CBI</t>
  </si>
  <si>
    <t>Sant Consumer</t>
  </si>
  <si>
    <t>Santander Totta</t>
  </si>
  <si>
    <t>BNP</t>
  </si>
  <si>
    <t>BALANÇOS INDIVIDUAIS / SEPARATE BALANCE SHEETS</t>
  </si>
  <si>
    <t>Financial assets held for trading</t>
  </si>
  <si>
    <t>Provisions</t>
  </si>
  <si>
    <t>Intangible assets</t>
  </si>
  <si>
    <t>Other assets</t>
  </si>
  <si>
    <t>Passivo / Liabilities</t>
  </si>
  <si>
    <t>Financial liabilities held for trading</t>
  </si>
  <si>
    <t>Other liabilities</t>
  </si>
  <si>
    <t>Total de Passivo / Total Liabilities</t>
  </si>
  <si>
    <t>Capital / Equity</t>
  </si>
  <si>
    <t>Share premiums</t>
  </si>
  <si>
    <t>Revaluation reserves</t>
  </si>
  <si>
    <t>Total de Capital Próprio / Total Equity</t>
  </si>
  <si>
    <t>Total de Passivo + Capital Próprio / Total Liabilities + Equity</t>
  </si>
  <si>
    <t>Source: Portuguese Banking Association</t>
  </si>
  <si>
    <t xml:space="preserve"> </t>
  </si>
  <si>
    <t>Novo Banco</t>
  </si>
  <si>
    <t>NB Açores</t>
  </si>
  <si>
    <t>Carregosa</t>
  </si>
  <si>
    <t>Haitong</t>
  </si>
  <si>
    <t>Bankinter</t>
  </si>
  <si>
    <t>Cash, cash balances at central banks and other demand deposits</t>
  </si>
  <si>
    <t>Ativos financeiros detidos para negociação</t>
  </si>
  <si>
    <t>Ativos financeiros não negociáveis obrigatoriamente contabilizados ao justo valor através de resultados</t>
  </si>
  <si>
    <t>Non-trading financial assets mandatorily at fair value through profit or loss</t>
  </si>
  <si>
    <t>Financial assets designated at fair value through profit or loss</t>
  </si>
  <si>
    <t>Ativos financeiros pelo justo valor através do rendimento integral</t>
  </si>
  <si>
    <t>Financial assets at fair value through other compreensive income</t>
  </si>
  <si>
    <t>Ativos financeiros pelo custo amortizado</t>
  </si>
  <si>
    <t>Financial assets at amortised cost</t>
  </si>
  <si>
    <t>Derivados - Contabilidade de cobertura</t>
  </si>
  <si>
    <t>Derivatives - Hedge accounting</t>
  </si>
  <si>
    <t>Variação do justo valor dos elementos abrangidos pela carteira de cobertura do risco de taxa de juro</t>
  </si>
  <si>
    <t>Fair value changes of the hedged items in portfolio hedge of interest rate risk</t>
  </si>
  <si>
    <t>Investimentos em subsidiárias, empreendimentos conjuntos e associadas</t>
  </si>
  <si>
    <t>Ativos tangíveis</t>
  </si>
  <si>
    <t>Tangible assets</t>
  </si>
  <si>
    <t>Ativos intangíveis</t>
  </si>
  <si>
    <t>Ativos por impostos</t>
  </si>
  <si>
    <t>Tax assets</t>
  </si>
  <si>
    <t>Outros ativos</t>
  </si>
  <si>
    <t>Ativos não correntes e grupos para alienação classificados como detidos para venda</t>
  </si>
  <si>
    <t xml:space="preserve">Non-current assets and disposal groups classified as held for sale </t>
  </si>
  <si>
    <t>Total de Ativo / Total Assets</t>
  </si>
  <si>
    <t>Ativo / Assets</t>
  </si>
  <si>
    <t>Passivos financeiros contabilizados ao justo valor através de resultados</t>
  </si>
  <si>
    <t>Financial liabilities designated at fair value through profit or loss</t>
  </si>
  <si>
    <t>Passivos financeiros mensurados pelo custo amortizado</t>
  </si>
  <si>
    <t>Financial liabilities measured at amortised cost</t>
  </si>
  <si>
    <t>Passivos por impostos</t>
  </si>
  <si>
    <t>Tax liabilities</t>
  </si>
  <si>
    <t>Capital social reembolsável à vista</t>
  </si>
  <si>
    <t>Share capital repayable on demand</t>
  </si>
  <si>
    <t>Passivos incluídos em grupos para alienação classificados como detidos para venda</t>
  </si>
  <si>
    <t>Liabilities included in disposal groups classified as held for sale</t>
  </si>
  <si>
    <t>Outros instrumentos de capital próprio emitidos, exceto capital</t>
  </si>
  <si>
    <t>Equity instruments issued other than capital</t>
  </si>
  <si>
    <t>Outro capital próprio</t>
  </si>
  <si>
    <t>Other equity</t>
  </si>
  <si>
    <t>Outro rendimento integral acumulado</t>
  </si>
  <si>
    <t>Accumulated other comprehensive income</t>
  </si>
  <si>
    <t>Lucros retidos</t>
  </si>
  <si>
    <t>Retained earnings</t>
  </si>
  <si>
    <t>Outras reservas</t>
  </si>
  <si>
    <t>Other reserves</t>
  </si>
  <si>
    <t>(-) Ações próprias</t>
  </si>
  <si>
    <t>Treasury shares</t>
  </si>
  <si>
    <t>Resultados atribuíveis aos proprietários da empresa-mãe</t>
  </si>
  <si>
    <t>Profit or loss attributable to owners of the parent</t>
  </si>
  <si>
    <t>Dividendos provisórios</t>
  </si>
  <si>
    <t>(-) Interim dividends</t>
  </si>
  <si>
    <t>Interesses minoritários (interesses que não controlam)</t>
  </si>
  <si>
    <t>Minority interests (Non-controlling interests)</t>
  </si>
  <si>
    <t>Banco CTT</t>
  </si>
  <si>
    <t>CCCAM</t>
  </si>
  <si>
    <t>CEMAH</t>
  </si>
  <si>
    <t>Montepio Investimento</t>
  </si>
  <si>
    <t>Banco Credibom</t>
  </si>
  <si>
    <t>Wizink</t>
  </si>
  <si>
    <t>Caixa, saldos de caixa em bancos centrais e outros depósitos à ordem</t>
  </si>
  <si>
    <t>Ativos financeiros contabilizados pelo justo valor através de resultados</t>
  </si>
  <si>
    <t>Investments in subsidiaries, joint ventures and associates</t>
  </si>
  <si>
    <t>(milhares de euros / thousands of euros)</t>
  </si>
  <si>
    <t>Fonte: Associação Portuguesa de Bancos</t>
  </si>
  <si>
    <t>31 DE DEZEMBRO DE 2018 / 31 DECEMBER 2018</t>
  </si>
</sst>
</file>

<file path=xl/styles.xml><?xml version="1.0" encoding="utf-8"?>
<styleSheet xmlns="http://schemas.openxmlformats.org/spreadsheetml/2006/main">
  <numFmts count="4">
    <numFmt numFmtId="164" formatCode="#,##0\ ;\(#,##0\);\-\ "/>
    <numFmt numFmtId="165" formatCode="#.##0;\(#.##0\);\-"/>
    <numFmt numFmtId="166" formatCode="@*."/>
    <numFmt numFmtId="167" formatCode="#\ ###\ ##0\ ;\(#\ ###\ ##0\);\-\ 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165" fontId="1" fillId="0" borderId="0" xfId="0" applyNumberFormat="1" applyFont="1"/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165" fontId="1" fillId="3" borderId="3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6" fillId="3" borderId="0" xfId="0" applyNumberFormat="1" applyFont="1" applyFill="1" applyBorder="1" applyAlignment="1">
      <alignment horizontal="right" vertical="center"/>
    </xf>
    <xf numFmtId="167" fontId="7" fillId="3" borderId="2" xfId="0" applyNumberFormat="1" applyFont="1" applyFill="1" applyBorder="1" applyAlignment="1">
      <alignment horizontal="right" vertical="center"/>
    </xf>
    <xf numFmtId="167" fontId="5" fillId="3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64" fontId="6" fillId="3" borderId="7" xfId="0" applyNumberFormat="1" applyFont="1" applyFill="1" applyBorder="1" applyAlignment="1">
      <alignment horizontal="right" vertical="center"/>
    </xf>
    <xf numFmtId="167" fontId="7" fillId="3" borderId="6" xfId="0" applyNumberFormat="1" applyFont="1" applyFill="1" applyBorder="1" applyAlignment="1">
      <alignment horizontal="right" vertical="center"/>
    </xf>
    <xf numFmtId="167" fontId="5" fillId="3" borderId="7" xfId="0" applyNumberFormat="1" applyFont="1" applyFill="1" applyBorder="1" applyAlignment="1">
      <alignment horizontal="right" vertical="center"/>
    </xf>
    <xf numFmtId="14" fontId="10" fillId="2" borderId="2" xfId="1" applyNumberFormat="1" applyFont="1" applyFill="1" applyBorder="1" applyAlignment="1">
      <alignment horizontal="center" vertical="center" wrapText="1"/>
    </xf>
    <xf numFmtId="164" fontId="7" fillId="3" borderId="5" xfId="5" applyNumberFormat="1" applyFont="1" applyFill="1" applyBorder="1" applyAlignment="1">
      <alignment vertical="center"/>
    </xf>
    <xf numFmtId="164" fontId="7" fillId="3" borderId="0" xfId="5" applyNumberFormat="1" applyFont="1" applyFill="1" applyBorder="1" applyAlignment="1">
      <alignment vertical="center"/>
    </xf>
    <xf numFmtId="164" fontId="7" fillId="3" borderId="8" xfId="5" applyNumberFormat="1" applyFont="1" applyFill="1" applyBorder="1" applyAlignment="1">
      <alignment vertical="center"/>
    </xf>
    <xf numFmtId="164" fontId="7" fillId="3" borderId="7" xfId="5" applyNumberFormat="1" applyFont="1" applyFill="1" applyBorder="1" applyAlignment="1">
      <alignment vertical="center"/>
    </xf>
    <xf numFmtId="164" fontId="7" fillId="0" borderId="0" xfId="5" applyNumberFormat="1" applyFont="1" applyFill="1" applyBorder="1" applyAlignment="1">
      <alignment vertical="center"/>
    </xf>
    <xf numFmtId="164" fontId="7" fillId="0" borderId="7" xfId="5" applyNumberFormat="1" applyFont="1" applyFill="1" applyBorder="1" applyAlignment="1">
      <alignment vertical="center"/>
    </xf>
  </cellXfs>
  <cellStyles count="6">
    <cellStyle name="gs]_x000d__x000a_Window=0,0,640,480, , ,3_x000d__x000a_dir1=5,7,637,250,-1,-1,1,30,201,1905,231,G:\UGRC\RB\B-DADOS\FOX-PRO\CRED-VEN\KP" xfId="2"/>
    <cellStyle name="Normal" xfId="0" builtinId="0"/>
    <cellStyle name="Normal 2" xfId="1"/>
    <cellStyle name="Normal 3" xfId="3"/>
    <cellStyle name="Normal_Nota das pensões consolidada - Nossa" xfId="5"/>
    <cellStyle name="Percentagem 2" xfId="4"/>
  </cellStyles>
  <dxfs count="0"/>
  <tableStyles count="0" defaultTableStyle="TableStyleMedium9" defaultPivotStyle="PivotStyleLight16"/>
  <colors>
    <mruColors>
      <color rgb="FFCC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AL92"/>
  <sheetViews>
    <sheetView showGridLines="0" tabSelected="1" zoomScaleNormal="100" workbookViewId="0"/>
  </sheetViews>
  <sheetFormatPr defaultRowHeight="15"/>
  <cols>
    <col min="1" max="1" width="5.7109375" customWidth="1"/>
    <col min="2" max="2" width="70.28515625" style="2" bestFit="1" customWidth="1"/>
    <col min="3" max="31" width="11.28515625" style="29" customWidth="1"/>
    <col min="33" max="33" width="10.85546875" bestFit="1" customWidth="1"/>
  </cols>
  <sheetData>
    <row r="1" spans="1:38">
      <c r="A1" s="8" t="s">
        <v>46</v>
      </c>
      <c r="F1" s="29" t="s">
        <v>61</v>
      </c>
    </row>
    <row r="2" spans="1:38">
      <c r="A2" s="8" t="s">
        <v>130</v>
      </c>
      <c r="B2" s="4"/>
    </row>
    <row r="3" spans="1:38" ht="15.75" customHeight="1">
      <c r="A3" s="9" t="s">
        <v>128</v>
      </c>
      <c r="B3" s="4"/>
    </row>
    <row r="4" spans="1:38" s="11" customFormat="1" ht="30" customHeight="1">
      <c r="A4" s="10"/>
      <c r="B4" s="5"/>
      <c r="C4" s="39" t="s">
        <v>34</v>
      </c>
      <c r="D4" s="39" t="s">
        <v>36</v>
      </c>
      <c r="E4" s="39" t="s">
        <v>37</v>
      </c>
      <c r="F4" s="39" t="s">
        <v>2</v>
      </c>
      <c r="G4" s="39" t="s">
        <v>119</v>
      </c>
      <c r="H4" s="39" t="s">
        <v>1</v>
      </c>
      <c r="I4" s="39" t="s">
        <v>39</v>
      </c>
      <c r="J4" s="39" t="s">
        <v>40</v>
      </c>
      <c r="K4" s="39" t="s">
        <v>64</v>
      </c>
      <c r="L4" s="39" t="s">
        <v>120</v>
      </c>
      <c r="M4" s="39" t="s">
        <v>121</v>
      </c>
      <c r="N4" s="39" t="s">
        <v>41</v>
      </c>
      <c r="O4" s="39" t="s">
        <v>122</v>
      </c>
      <c r="P4" s="39" t="s">
        <v>5</v>
      </c>
      <c r="Q4" s="39" t="s">
        <v>42</v>
      </c>
      <c r="R4" s="39" t="s">
        <v>62</v>
      </c>
      <c r="S4" s="39" t="s">
        <v>38</v>
      </c>
      <c r="T4" s="39" t="s">
        <v>63</v>
      </c>
      <c r="U4" s="39" t="s">
        <v>35</v>
      </c>
      <c r="V4" s="39" t="s">
        <v>4</v>
      </c>
      <c r="W4" s="39" t="s">
        <v>123</v>
      </c>
      <c r="X4" s="39" t="s">
        <v>43</v>
      </c>
      <c r="Y4" s="39" t="s">
        <v>44</v>
      </c>
      <c r="Z4" s="39" t="s">
        <v>65</v>
      </c>
      <c r="AA4" s="39" t="s">
        <v>0</v>
      </c>
      <c r="AB4" s="39" t="s">
        <v>66</v>
      </c>
      <c r="AC4" s="39" t="s">
        <v>45</v>
      </c>
      <c r="AD4" s="39" t="s">
        <v>3</v>
      </c>
      <c r="AE4" s="39" t="s">
        <v>124</v>
      </c>
    </row>
    <row r="5" spans="1:38">
      <c r="A5" s="12"/>
      <c r="B5" s="13" t="s">
        <v>90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6"/>
    </row>
    <row r="6" spans="1:38" s="1" customFormat="1" ht="15" customHeight="1">
      <c r="A6" s="6" t="s">
        <v>12</v>
      </c>
      <c r="B6" s="14" t="s">
        <v>125</v>
      </c>
      <c r="C6" s="44">
        <v>658594</v>
      </c>
      <c r="D6" s="44">
        <v>1869399</v>
      </c>
      <c r="E6" s="44">
        <v>176994</v>
      </c>
      <c r="F6" s="44">
        <v>157387</v>
      </c>
      <c r="G6" s="44">
        <v>135988</v>
      </c>
      <c r="H6" s="44">
        <v>139003</v>
      </c>
      <c r="I6" s="44">
        <v>29110</v>
      </c>
      <c r="J6" s="44">
        <v>15947</v>
      </c>
      <c r="K6" s="44">
        <v>87123</v>
      </c>
      <c r="L6" s="44">
        <v>660339</v>
      </c>
      <c r="M6" s="44">
        <v>82702</v>
      </c>
      <c r="N6" s="44">
        <v>1659215</v>
      </c>
      <c r="O6" s="44">
        <v>1728</v>
      </c>
      <c r="P6" s="44">
        <v>5313369</v>
      </c>
      <c r="Q6" s="44">
        <v>7336</v>
      </c>
      <c r="R6" s="44">
        <v>802330</v>
      </c>
      <c r="S6" s="44">
        <v>33260</v>
      </c>
      <c r="T6" s="44">
        <v>21265</v>
      </c>
      <c r="U6" s="44">
        <v>2336030</v>
      </c>
      <c r="V6" s="44">
        <v>20069</v>
      </c>
      <c r="W6" s="44">
        <v>134270</v>
      </c>
      <c r="X6" s="44">
        <v>23985</v>
      </c>
      <c r="Y6" s="44">
        <v>2403113</v>
      </c>
      <c r="Z6" s="44">
        <v>317433</v>
      </c>
      <c r="AA6" s="44">
        <v>294111</v>
      </c>
      <c r="AB6" s="44">
        <v>95007</v>
      </c>
      <c r="AC6" s="44">
        <v>369385</v>
      </c>
      <c r="AD6" s="44">
        <v>1</v>
      </c>
      <c r="AE6" s="45">
        <v>12210</v>
      </c>
      <c r="AF6" s="44"/>
      <c r="AG6" s="44"/>
      <c r="AH6" s="44"/>
      <c r="AI6" s="44"/>
      <c r="AJ6" s="44"/>
      <c r="AK6" s="44"/>
      <c r="AL6" s="44"/>
    </row>
    <row r="7" spans="1:38" s="1" customFormat="1" ht="15" customHeight="1">
      <c r="A7" s="6"/>
      <c r="B7" s="15" t="s">
        <v>67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5"/>
    </row>
    <row r="8" spans="1:38" s="1" customFormat="1" ht="15" customHeight="1">
      <c r="A8" s="6" t="s">
        <v>13</v>
      </c>
      <c r="B8" s="14" t="s">
        <v>68</v>
      </c>
      <c r="C8" s="44">
        <v>53</v>
      </c>
      <c r="D8" s="44">
        <v>695752</v>
      </c>
      <c r="E8" s="44">
        <v>0</v>
      </c>
      <c r="F8" s="44">
        <v>0</v>
      </c>
      <c r="G8" s="44">
        <v>0</v>
      </c>
      <c r="H8" s="44">
        <v>81208</v>
      </c>
      <c r="I8" s="44">
        <v>50168</v>
      </c>
      <c r="J8" s="44">
        <v>58042</v>
      </c>
      <c r="K8" s="44">
        <v>26957</v>
      </c>
      <c r="L8" s="44">
        <v>103050</v>
      </c>
      <c r="M8" s="44">
        <v>4</v>
      </c>
      <c r="N8" s="44">
        <v>23739</v>
      </c>
      <c r="O8" s="44">
        <v>0</v>
      </c>
      <c r="P8" s="44">
        <v>6027349</v>
      </c>
      <c r="Q8" s="44">
        <v>135206</v>
      </c>
      <c r="R8" s="44">
        <v>925537</v>
      </c>
      <c r="S8" s="44">
        <v>584</v>
      </c>
      <c r="T8" s="44">
        <v>24</v>
      </c>
      <c r="U8" s="44">
        <v>226772</v>
      </c>
      <c r="V8" s="44">
        <v>0</v>
      </c>
      <c r="W8" s="44">
        <v>0</v>
      </c>
      <c r="X8" s="44">
        <v>0</v>
      </c>
      <c r="Y8" s="44">
        <v>1174785</v>
      </c>
      <c r="Z8" s="44">
        <v>228955</v>
      </c>
      <c r="AA8" s="44">
        <v>33722</v>
      </c>
      <c r="AB8" s="44">
        <v>120</v>
      </c>
      <c r="AC8" s="44">
        <v>2589</v>
      </c>
      <c r="AD8" s="44">
        <v>0</v>
      </c>
      <c r="AE8" s="45">
        <v>0</v>
      </c>
    </row>
    <row r="9" spans="1:38" s="1" customFormat="1" ht="15" customHeight="1">
      <c r="A9" s="6"/>
      <c r="B9" s="15" t="s">
        <v>47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</row>
    <row r="10" spans="1:38" s="1" customFormat="1" ht="15" customHeight="1">
      <c r="A10" s="6" t="s">
        <v>14</v>
      </c>
      <c r="B10" s="14" t="s">
        <v>69</v>
      </c>
      <c r="C10" s="44">
        <v>67884</v>
      </c>
      <c r="D10" s="44">
        <v>1589899</v>
      </c>
      <c r="E10" s="44">
        <v>0</v>
      </c>
      <c r="F10" s="44">
        <v>1846</v>
      </c>
      <c r="G10" s="44">
        <v>0</v>
      </c>
      <c r="H10" s="44">
        <v>0</v>
      </c>
      <c r="I10" s="44">
        <v>476584</v>
      </c>
      <c r="J10" s="44">
        <v>22506</v>
      </c>
      <c r="K10" s="44">
        <v>8102</v>
      </c>
      <c r="L10" s="44">
        <v>227270</v>
      </c>
      <c r="M10" s="44">
        <v>0</v>
      </c>
      <c r="N10" s="44">
        <v>819048</v>
      </c>
      <c r="O10" s="44">
        <v>91201</v>
      </c>
      <c r="P10" s="44">
        <v>3052990</v>
      </c>
      <c r="Q10" s="44">
        <v>0</v>
      </c>
      <c r="R10" s="44">
        <v>2949597</v>
      </c>
      <c r="S10" s="44">
        <v>852</v>
      </c>
      <c r="T10" s="44">
        <v>667</v>
      </c>
      <c r="U10" s="44">
        <v>437666</v>
      </c>
      <c r="V10" s="44">
        <v>0</v>
      </c>
      <c r="W10" s="44">
        <v>133907</v>
      </c>
      <c r="X10" s="44">
        <v>0</v>
      </c>
      <c r="Y10" s="44">
        <v>1698061</v>
      </c>
      <c r="Z10" s="44">
        <v>11630</v>
      </c>
      <c r="AA10" s="44">
        <v>0</v>
      </c>
      <c r="AB10" s="44">
        <v>7490</v>
      </c>
      <c r="AC10" s="44">
        <v>519</v>
      </c>
      <c r="AD10" s="44">
        <v>0</v>
      </c>
      <c r="AE10" s="45">
        <v>0</v>
      </c>
    </row>
    <row r="11" spans="1:38" s="1" customFormat="1" ht="15" customHeight="1">
      <c r="A11" s="6"/>
      <c r="B11" s="15" t="s">
        <v>70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</row>
    <row r="12" spans="1:38" s="1" customFormat="1" ht="15" customHeight="1">
      <c r="A12" s="6" t="s">
        <v>15</v>
      </c>
      <c r="B12" s="14" t="s">
        <v>126</v>
      </c>
      <c r="C12" s="44">
        <v>0</v>
      </c>
      <c r="D12" s="44">
        <v>33034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13</v>
      </c>
      <c r="L12" s="44">
        <v>0</v>
      </c>
      <c r="M12" s="44">
        <v>100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14143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5">
        <v>0</v>
      </c>
    </row>
    <row r="13" spans="1:38" s="1" customFormat="1" ht="15" customHeight="1">
      <c r="A13" s="6"/>
      <c r="B13" s="15" t="s">
        <v>71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5"/>
    </row>
    <row r="14" spans="1:38" s="1" customFormat="1" ht="15" customHeight="1">
      <c r="A14" s="6" t="s">
        <v>16</v>
      </c>
      <c r="B14" s="14" t="s">
        <v>72</v>
      </c>
      <c r="C14" s="44">
        <v>357305</v>
      </c>
      <c r="D14" s="44">
        <v>6996892</v>
      </c>
      <c r="E14" s="44">
        <v>20838</v>
      </c>
      <c r="F14" s="44">
        <v>1818421</v>
      </c>
      <c r="G14" s="44">
        <v>1489</v>
      </c>
      <c r="H14" s="44">
        <v>1543928</v>
      </c>
      <c r="I14" s="44">
        <v>0</v>
      </c>
      <c r="J14" s="44">
        <v>98762</v>
      </c>
      <c r="K14" s="44">
        <v>44018</v>
      </c>
      <c r="L14" s="44">
        <v>1004004</v>
      </c>
      <c r="M14" s="44">
        <v>79807</v>
      </c>
      <c r="N14" s="44">
        <v>392588</v>
      </c>
      <c r="O14" s="44">
        <v>51479</v>
      </c>
      <c r="P14" s="44">
        <v>3661994</v>
      </c>
      <c r="Q14" s="44">
        <v>606698</v>
      </c>
      <c r="R14" s="44">
        <v>7567290</v>
      </c>
      <c r="S14" s="44">
        <v>47452</v>
      </c>
      <c r="T14" s="44">
        <v>43133</v>
      </c>
      <c r="U14" s="44">
        <v>1868893</v>
      </c>
      <c r="V14" s="44">
        <v>53</v>
      </c>
      <c r="W14" s="44">
        <v>137</v>
      </c>
      <c r="X14" s="44">
        <v>0</v>
      </c>
      <c r="Y14" s="44">
        <v>5242959</v>
      </c>
      <c r="Z14" s="44">
        <v>371780</v>
      </c>
      <c r="AA14" s="44">
        <v>8071</v>
      </c>
      <c r="AB14" s="44">
        <v>0</v>
      </c>
      <c r="AC14" s="44">
        <v>0</v>
      </c>
      <c r="AD14" s="44">
        <v>0</v>
      </c>
      <c r="AE14" s="45">
        <v>457</v>
      </c>
    </row>
    <row r="15" spans="1:38" s="1" customFormat="1" ht="15" customHeight="1">
      <c r="A15" s="6"/>
      <c r="B15" s="16" t="s">
        <v>73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</row>
    <row r="16" spans="1:38" s="1" customFormat="1" ht="15" customHeight="1">
      <c r="A16" s="6" t="s">
        <v>17</v>
      </c>
      <c r="B16" s="14" t="s">
        <v>74</v>
      </c>
      <c r="C16" s="44">
        <v>6299458</v>
      </c>
      <c r="D16" s="44">
        <v>35674359</v>
      </c>
      <c r="E16" s="44">
        <v>1209296</v>
      </c>
      <c r="F16" s="44">
        <v>1150613</v>
      </c>
      <c r="G16" s="44">
        <v>815478</v>
      </c>
      <c r="H16" s="44">
        <v>376266</v>
      </c>
      <c r="I16" s="44">
        <v>437057</v>
      </c>
      <c r="J16" s="44">
        <v>547577</v>
      </c>
      <c r="K16" s="44">
        <v>118889</v>
      </c>
      <c r="L16" s="44">
        <v>7135051</v>
      </c>
      <c r="M16" s="44">
        <v>248002</v>
      </c>
      <c r="N16" s="44">
        <v>13511709</v>
      </c>
      <c r="O16" s="44">
        <v>27405</v>
      </c>
      <c r="P16" s="44">
        <v>54443803</v>
      </c>
      <c r="Q16" s="44">
        <v>11054</v>
      </c>
      <c r="R16" s="44">
        <v>25651402</v>
      </c>
      <c r="S16" s="44">
        <v>562603</v>
      </c>
      <c r="T16" s="44">
        <v>462669</v>
      </c>
      <c r="U16" s="44">
        <v>29705103</v>
      </c>
      <c r="V16" s="44">
        <v>6033</v>
      </c>
      <c r="W16" s="44">
        <v>2085078</v>
      </c>
      <c r="X16" s="44">
        <v>2017262</v>
      </c>
      <c r="Y16" s="44">
        <v>42818332</v>
      </c>
      <c r="Z16" s="44">
        <v>722270</v>
      </c>
      <c r="AA16" s="44">
        <v>3683109</v>
      </c>
      <c r="AB16" s="44">
        <v>5859608</v>
      </c>
      <c r="AC16" s="44">
        <v>504076</v>
      </c>
      <c r="AD16" s="44">
        <v>0</v>
      </c>
      <c r="AE16" s="45">
        <v>995615</v>
      </c>
    </row>
    <row r="17" spans="1:31" s="1" customFormat="1" ht="15" customHeight="1">
      <c r="A17" s="6"/>
      <c r="B17" s="16" t="s">
        <v>75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5"/>
    </row>
    <row r="18" spans="1:31" s="1" customFormat="1" ht="15" customHeight="1">
      <c r="A18" s="6" t="s">
        <v>18</v>
      </c>
      <c r="B18" s="14" t="s">
        <v>76</v>
      </c>
      <c r="C18" s="44">
        <v>0</v>
      </c>
      <c r="D18" s="44">
        <v>92891</v>
      </c>
      <c r="E18" s="44">
        <v>0</v>
      </c>
      <c r="F18" s="44">
        <v>0</v>
      </c>
      <c r="G18" s="44">
        <v>0</v>
      </c>
      <c r="H18" s="44">
        <v>0</v>
      </c>
      <c r="I18" s="44">
        <v>3486</v>
      </c>
      <c r="J18" s="44">
        <v>0</v>
      </c>
      <c r="K18" s="44">
        <v>26</v>
      </c>
      <c r="L18" s="44">
        <v>40723</v>
      </c>
      <c r="M18" s="44">
        <v>0</v>
      </c>
      <c r="N18" s="44">
        <v>5666</v>
      </c>
      <c r="O18" s="44">
        <v>0</v>
      </c>
      <c r="P18" s="44">
        <v>5524</v>
      </c>
      <c r="Q18" s="44">
        <v>0</v>
      </c>
      <c r="R18" s="44">
        <v>1728</v>
      </c>
      <c r="S18" s="44">
        <v>0</v>
      </c>
      <c r="T18" s="44">
        <v>0</v>
      </c>
      <c r="U18" s="44">
        <v>14320</v>
      </c>
      <c r="V18" s="44">
        <v>0</v>
      </c>
      <c r="W18" s="44">
        <v>0</v>
      </c>
      <c r="X18" s="44">
        <v>0</v>
      </c>
      <c r="Y18" s="44">
        <v>73464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5">
        <v>0</v>
      </c>
    </row>
    <row r="19" spans="1:31" s="1" customFormat="1" ht="15" customHeight="1">
      <c r="A19" s="6"/>
      <c r="B19" s="16" t="s">
        <v>77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</row>
    <row r="20" spans="1:31" s="1" customFormat="1" ht="15" customHeight="1">
      <c r="A20" s="6" t="s">
        <v>19</v>
      </c>
      <c r="B20" s="14" t="s">
        <v>78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31571</v>
      </c>
      <c r="S20" s="44">
        <v>0</v>
      </c>
      <c r="T20" s="44">
        <v>501</v>
      </c>
      <c r="U20" s="44">
        <v>26719</v>
      </c>
      <c r="V20" s="44">
        <v>0</v>
      </c>
      <c r="W20" s="44">
        <v>0</v>
      </c>
      <c r="X20" s="44">
        <v>0</v>
      </c>
      <c r="Y20" s="44">
        <v>59709</v>
      </c>
      <c r="Z20" s="44">
        <v>0</v>
      </c>
      <c r="AA20" s="44">
        <v>0</v>
      </c>
      <c r="AB20" s="44">
        <v>818</v>
      </c>
      <c r="AC20" s="44">
        <v>0</v>
      </c>
      <c r="AD20" s="44">
        <v>0</v>
      </c>
      <c r="AE20" s="45">
        <v>0</v>
      </c>
    </row>
    <row r="21" spans="1:31" s="1" customFormat="1" ht="15" customHeight="1">
      <c r="A21" s="6"/>
      <c r="B21" s="16" t="s">
        <v>79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</row>
    <row r="22" spans="1:31" ht="15" customHeight="1">
      <c r="A22" s="6" t="s">
        <v>20</v>
      </c>
      <c r="B22" s="14" t="s">
        <v>80</v>
      </c>
      <c r="C22" s="44">
        <v>0</v>
      </c>
      <c r="D22" s="44">
        <v>3147973</v>
      </c>
      <c r="E22" s="44">
        <v>0</v>
      </c>
      <c r="F22" s="44">
        <v>0</v>
      </c>
      <c r="G22" s="44">
        <v>6986</v>
      </c>
      <c r="H22" s="44">
        <v>24512</v>
      </c>
      <c r="I22" s="44">
        <v>227932</v>
      </c>
      <c r="J22" s="44">
        <v>264</v>
      </c>
      <c r="K22" s="44">
        <v>4921</v>
      </c>
      <c r="L22" s="44">
        <v>62500</v>
      </c>
      <c r="M22" s="44">
        <v>0</v>
      </c>
      <c r="N22" s="44">
        <v>346723</v>
      </c>
      <c r="O22" s="44">
        <v>24</v>
      </c>
      <c r="P22" s="44">
        <v>1672284</v>
      </c>
      <c r="Q22" s="44">
        <v>3975</v>
      </c>
      <c r="R22" s="44">
        <v>645871</v>
      </c>
      <c r="S22" s="44">
        <v>0</v>
      </c>
      <c r="T22" s="44">
        <v>0</v>
      </c>
      <c r="U22" s="44">
        <v>302379</v>
      </c>
      <c r="V22" s="44">
        <v>0</v>
      </c>
      <c r="W22" s="44">
        <v>0</v>
      </c>
      <c r="X22" s="44">
        <v>1577</v>
      </c>
      <c r="Y22" s="44">
        <v>466664</v>
      </c>
      <c r="Z22" s="44">
        <v>173643</v>
      </c>
      <c r="AA22" s="44">
        <v>9527</v>
      </c>
      <c r="AB22" s="44">
        <v>0</v>
      </c>
      <c r="AC22" s="44">
        <v>5136</v>
      </c>
      <c r="AD22" s="44">
        <v>0</v>
      </c>
      <c r="AE22" s="45">
        <v>0</v>
      </c>
    </row>
    <row r="23" spans="1:31" ht="15" customHeight="1">
      <c r="A23" s="6"/>
      <c r="B23" s="16" t="s">
        <v>127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/>
    </row>
    <row r="24" spans="1:31" s="1" customFormat="1" ht="15" customHeight="1">
      <c r="A24" s="6" t="s">
        <v>21</v>
      </c>
      <c r="B24" s="14" t="s">
        <v>81</v>
      </c>
      <c r="C24" s="44">
        <v>42137</v>
      </c>
      <c r="D24" s="44">
        <v>220171</v>
      </c>
      <c r="E24" s="44">
        <v>1875</v>
      </c>
      <c r="F24" s="44">
        <v>0</v>
      </c>
      <c r="G24" s="44">
        <v>270</v>
      </c>
      <c r="H24" s="44">
        <v>14535</v>
      </c>
      <c r="I24" s="44">
        <v>7717</v>
      </c>
      <c r="J24" s="44">
        <v>2277</v>
      </c>
      <c r="K24" s="44">
        <v>8360</v>
      </c>
      <c r="L24" s="44">
        <v>6836</v>
      </c>
      <c r="M24" s="44">
        <v>6713</v>
      </c>
      <c r="N24" s="44">
        <v>217741</v>
      </c>
      <c r="O24" s="44">
        <v>1</v>
      </c>
      <c r="P24" s="44">
        <v>251466</v>
      </c>
      <c r="Q24" s="44">
        <v>10</v>
      </c>
      <c r="R24" s="44">
        <v>135731</v>
      </c>
      <c r="S24" s="44">
        <v>1276</v>
      </c>
      <c r="T24" s="44">
        <v>5066</v>
      </c>
      <c r="U24" s="44">
        <v>66786</v>
      </c>
      <c r="V24" s="44">
        <v>148</v>
      </c>
      <c r="W24" s="44">
        <v>1716</v>
      </c>
      <c r="X24" s="44">
        <v>6371</v>
      </c>
      <c r="Y24" s="44">
        <v>339894</v>
      </c>
      <c r="Z24" s="44">
        <v>2391</v>
      </c>
      <c r="AA24" s="44">
        <v>8851</v>
      </c>
      <c r="AB24" s="44">
        <v>6818</v>
      </c>
      <c r="AC24" s="44">
        <v>23821</v>
      </c>
      <c r="AD24" s="44">
        <v>8472</v>
      </c>
      <c r="AE24" s="45">
        <v>1037</v>
      </c>
    </row>
    <row r="25" spans="1:31" s="1" customFormat="1" ht="15" customHeight="1">
      <c r="A25" s="6"/>
      <c r="B25" s="16" t="s">
        <v>82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</row>
    <row r="26" spans="1:31" s="1" customFormat="1" ht="15" customHeight="1">
      <c r="A26" s="6" t="s">
        <v>22</v>
      </c>
      <c r="B26" s="14" t="s">
        <v>83</v>
      </c>
      <c r="C26" s="44">
        <v>6707</v>
      </c>
      <c r="D26" s="44">
        <v>29683</v>
      </c>
      <c r="E26" s="44">
        <v>231</v>
      </c>
      <c r="F26" s="44">
        <v>0</v>
      </c>
      <c r="G26" s="44">
        <v>24305</v>
      </c>
      <c r="H26" s="44">
        <v>2114</v>
      </c>
      <c r="I26" s="44">
        <v>164</v>
      </c>
      <c r="J26" s="44">
        <v>305</v>
      </c>
      <c r="K26" s="44">
        <v>490</v>
      </c>
      <c r="L26" s="44">
        <v>0</v>
      </c>
      <c r="M26" s="44">
        <v>1373</v>
      </c>
      <c r="N26" s="44">
        <v>31657</v>
      </c>
      <c r="O26" s="44">
        <v>0</v>
      </c>
      <c r="P26" s="44">
        <v>45687</v>
      </c>
      <c r="Q26" s="44">
        <v>5743</v>
      </c>
      <c r="R26" s="44">
        <v>4781</v>
      </c>
      <c r="S26" s="44">
        <v>0</v>
      </c>
      <c r="T26" s="44">
        <v>85</v>
      </c>
      <c r="U26" s="44">
        <v>55037</v>
      </c>
      <c r="V26" s="44">
        <v>89</v>
      </c>
      <c r="W26" s="44">
        <v>5435</v>
      </c>
      <c r="X26" s="44">
        <v>10879</v>
      </c>
      <c r="Y26" s="44">
        <v>27273</v>
      </c>
      <c r="Z26" s="44">
        <v>6703</v>
      </c>
      <c r="AA26" s="44">
        <v>2105</v>
      </c>
      <c r="AB26" s="44">
        <v>7876</v>
      </c>
      <c r="AC26" s="44">
        <v>880</v>
      </c>
      <c r="AD26" s="44">
        <v>187</v>
      </c>
      <c r="AE26" s="45">
        <v>78829</v>
      </c>
    </row>
    <row r="27" spans="1:31" s="1" customFormat="1" ht="15" customHeight="1">
      <c r="A27" s="6"/>
      <c r="B27" s="16" t="s">
        <v>49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</row>
    <row r="28" spans="1:31" s="1" customFormat="1" ht="15" customHeight="1">
      <c r="A28" s="6" t="s">
        <v>23</v>
      </c>
      <c r="B28" s="14" t="s">
        <v>84</v>
      </c>
      <c r="C28" s="44">
        <v>36196</v>
      </c>
      <c r="D28" s="44">
        <v>2800911</v>
      </c>
      <c r="E28" s="44">
        <v>39</v>
      </c>
      <c r="F28" s="44">
        <v>53843</v>
      </c>
      <c r="G28" s="44">
        <v>530</v>
      </c>
      <c r="H28" s="44">
        <v>32120</v>
      </c>
      <c r="I28" s="44">
        <v>4601</v>
      </c>
      <c r="J28" s="44">
        <v>7893</v>
      </c>
      <c r="K28" s="44">
        <v>368</v>
      </c>
      <c r="L28" s="44">
        <v>48093</v>
      </c>
      <c r="M28" s="44">
        <v>1349</v>
      </c>
      <c r="N28" s="44">
        <v>490291</v>
      </c>
      <c r="O28" s="44">
        <v>3537</v>
      </c>
      <c r="P28" s="44">
        <v>2045230</v>
      </c>
      <c r="Q28" s="44">
        <v>15861</v>
      </c>
      <c r="R28" s="44">
        <v>1182481</v>
      </c>
      <c r="S28" s="44">
        <v>213</v>
      </c>
      <c r="T28" s="44">
        <v>2752</v>
      </c>
      <c r="U28" s="44">
        <v>350249</v>
      </c>
      <c r="V28" s="44">
        <v>1956</v>
      </c>
      <c r="W28" s="44">
        <v>7338</v>
      </c>
      <c r="X28" s="44">
        <v>5109</v>
      </c>
      <c r="Y28" s="44">
        <v>630947</v>
      </c>
      <c r="Z28" s="44">
        <v>127128</v>
      </c>
      <c r="AA28" s="44">
        <v>52465</v>
      </c>
      <c r="AB28" s="44">
        <v>28284</v>
      </c>
      <c r="AC28" s="44">
        <v>3729</v>
      </c>
      <c r="AD28" s="44">
        <v>134</v>
      </c>
      <c r="AE28" s="45">
        <v>48415</v>
      </c>
    </row>
    <row r="29" spans="1:31" s="1" customFormat="1" ht="15" customHeight="1">
      <c r="A29" s="6"/>
      <c r="B29" s="16" t="s">
        <v>85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/>
    </row>
    <row r="30" spans="1:31" s="1" customFormat="1" ht="15" customHeight="1">
      <c r="A30" s="6" t="s">
        <v>24</v>
      </c>
      <c r="B30" s="14" t="s">
        <v>86</v>
      </c>
      <c r="C30" s="44">
        <v>38714</v>
      </c>
      <c r="D30" s="44">
        <v>946548</v>
      </c>
      <c r="E30" s="44">
        <v>18894</v>
      </c>
      <c r="F30" s="44">
        <v>8241</v>
      </c>
      <c r="G30" s="44">
        <v>11490</v>
      </c>
      <c r="H30" s="44">
        <v>48105</v>
      </c>
      <c r="I30" s="44">
        <v>8574</v>
      </c>
      <c r="J30" s="44">
        <v>5834</v>
      </c>
      <c r="K30" s="44">
        <v>3866</v>
      </c>
      <c r="L30" s="44">
        <v>226974</v>
      </c>
      <c r="M30" s="44">
        <v>3224</v>
      </c>
      <c r="N30" s="44">
        <v>68417</v>
      </c>
      <c r="O30" s="44">
        <v>4511</v>
      </c>
      <c r="P30" s="44">
        <v>430123</v>
      </c>
      <c r="Q30" s="44">
        <v>20988</v>
      </c>
      <c r="R30" s="44">
        <v>3745772</v>
      </c>
      <c r="S30" s="44">
        <v>4342</v>
      </c>
      <c r="T30" s="44">
        <v>11340</v>
      </c>
      <c r="U30" s="44">
        <v>363239</v>
      </c>
      <c r="V30" s="44">
        <v>617</v>
      </c>
      <c r="W30" s="44">
        <v>38221</v>
      </c>
      <c r="X30" s="44">
        <v>24880</v>
      </c>
      <c r="Y30" s="44">
        <v>208355</v>
      </c>
      <c r="Z30" s="44">
        <v>201688</v>
      </c>
      <c r="AA30" s="44">
        <v>80455</v>
      </c>
      <c r="AB30" s="44">
        <v>37235</v>
      </c>
      <c r="AC30" s="44">
        <v>183332</v>
      </c>
      <c r="AD30" s="44">
        <v>28611</v>
      </c>
      <c r="AE30" s="45">
        <v>19305</v>
      </c>
    </row>
    <row r="31" spans="1:31" s="1" customFormat="1" ht="15" customHeight="1">
      <c r="A31" s="6"/>
      <c r="B31" s="16" t="s">
        <v>50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</row>
    <row r="32" spans="1:31" s="1" customFormat="1" ht="15" customHeight="1">
      <c r="A32" s="6" t="s">
        <v>25</v>
      </c>
      <c r="B32" s="14" t="s">
        <v>87</v>
      </c>
      <c r="C32" s="44">
        <v>11391</v>
      </c>
      <c r="D32" s="44">
        <v>1252655</v>
      </c>
      <c r="E32" s="44">
        <v>0</v>
      </c>
      <c r="F32" s="44">
        <v>118422</v>
      </c>
      <c r="G32" s="44">
        <v>0</v>
      </c>
      <c r="H32" s="44">
        <v>0</v>
      </c>
      <c r="I32" s="44">
        <v>0</v>
      </c>
      <c r="J32" s="44">
        <v>13719</v>
      </c>
      <c r="K32" s="44">
        <v>86</v>
      </c>
      <c r="L32" s="44">
        <v>29278</v>
      </c>
      <c r="M32" s="44">
        <v>3532</v>
      </c>
      <c r="N32" s="44">
        <v>705351</v>
      </c>
      <c r="O32" s="44">
        <v>19784</v>
      </c>
      <c r="P32" s="44">
        <v>656984</v>
      </c>
      <c r="Q32" s="44">
        <v>0</v>
      </c>
      <c r="R32" s="44">
        <v>186508</v>
      </c>
      <c r="S32" s="44">
        <v>0</v>
      </c>
      <c r="T32" s="44">
        <v>0</v>
      </c>
      <c r="U32" s="44">
        <v>33173</v>
      </c>
      <c r="V32" s="44">
        <v>723</v>
      </c>
      <c r="W32" s="44">
        <v>0</v>
      </c>
      <c r="X32" s="44">
        <v>480</v>
      </c>
      <c r="Y32" s="44">
        <v>30022</v>
      </c>
      <c r="Z32" s="44">
        <v>153358</v>
      </c>
      <c r="AA32" s="44">
        <v>0</v>
      </c>
      <c r="AB32" s="44">
        <v>15435</v>
      </c>
      <c r="AC32" s="44">
        <v>0</v>
      </c>
      <c r="AD32" s="44">
        <v>0</v>
      </c>
      <c r="AE32" s="45">
        <v>0</v>
      </c>
    </row>
    <row r="33" spans="1:31" s="1" customFormat="1" ht="15" customHeight="1">
      <c r="A33" s="6"/>
      <c r="B33" s="16" t="s">
        <v>88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</row>
    <row r="34" spans="1:31" ht="15" customHeight="1">
      <c r="A34" s="17"/>
      <c r="B34" s="18" t="s">
        <v>89</v>
      </c>
      <c r="C34" s="40">
        <f>+SUM(C6:C33)</f>
        <v>7518439</v>
      </c>
      <c r="D34" s="40">
        <f t="shared" ref="D34:AD34" si="0">+SUM(D6:D33)</f>
        <v>55350167</v>
      </c>
      <c r="E34" s="40">
        <f t="shared" si="0"/>
        <v>1428167</v>
      </c>
      <c r="F34" s="40">
        <f t="shared" si="0"/>
        <v>3308773</v>
      </c>
      <c r="G34" s="40">
        <f t="shared" si="0"/>
        <v>996536</v>
      </c>
      <c r="H34" s="40">
        <f t="shared" si="0"/>
        <v>2261791</v>
      </c>
      <c r="I34" s="40">
        <f t="shared" si="0"/>
        <v>1245393</v>
      </c>
      <c r="J34" s="40">
        <f t="shared" si="0"/>
        <v>773126</v>
      </c>
      <c r="K34" s="40">
        <f t="shared" si="0"/>
        <v>303219</v>
      </c>
      <c r="L34" s="40">
        <f t="shared" si="0"/>
        <v>9544118</v>
      </c>
      <c r="M34" s="40">
        <f t="shared" si="0"/>
        <v>426806</v>
      </c>
      <c r="N34" s="40">
        <f t="shared" si="0"/>
        <v>18272145</v>
      </c>
      <c r="O34" s="40">
        <f t="shared" si="0"/>
        <v>199670</v>
      </c>
      <c r="P34" s="40">
        <f t="shared" si="0"/>
        <v>77606803</v>
      </c>
      <c r="Q34" s="40">
        <f t="shared" si="0"/>
        <v>806871</v>
      </c>
      <c r="R34" s="40">
        <f t="shared" si="0"/>
        <v>43830599</v>
      </c>
      <c r="S34" s="40">
        <f t="shared" si="0"/>
        <v>650582</v>
      </c>
      <c r="T34" s="40">
        <f t="shared" si="0"/>
        <v>547502</v>
      </c>
      <c r="U34" s="40">
        <f t="shared" si="0"/>
        <v>35786366</v>
      </c>
      <c r="V34" s="40">
        <f t="shared" si="0"/>
        <v>29688</v>
      </c>
      <c r="W34" s="40">
        <f t="shared" si="0"/>
        <v>2406102</v>
      </c>
      <c r="X34" s="40">
        <f t="shared" si="0"/>
        <v>2104686</v>
      </c>
      <c r="Y34" s="40">
        <f t="shared" si="0"/>
        <v>55173578</v>
      </c>
      <c r="Z34" s="40">
        <f t="shared" si="0"/>
        <v>2316979</v>
      </c>
      <c r="AA34" s="40">
        <f t="shared" si="0"/>
        <v>4172416</v>
      </c>
      <c r="AB34" s="40">
        <f t="shared" si="0"/>
        <v>6058691</v>
      </c>
      <c r="AC34" s="40">
        <f t="shared" si="0"/>
        <v>1093467</v>
      </c>
      <c r="AD34" s="40">
        <f t="shared" si="0"/>
        <v>37405</v>
      </c>
      <c r="AE34" s="42">
        <f>+SUM(AE6:AE33)</f>
        <v>1155868</v>
      </c>
    </row>
    <row r="35" spans="1:31" ht="15" customHeight="1">
      <c r="A35" s="19"/>
      <c r="B35" s="20" t="s">
        <v>51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>
        <v>0</v>
      </c>
      <c r="Q35" s="31"/>
      <c r="R35" s="31"/>
      <c r="S35" s="31"/>
      <c r="T35" s="31"/>
      <c r="U35" s="31"/>
      <c r="V35" s="31">
        <v>448829</v>
      </c>
      <c r="W35" s="31"/>
      <c r="X35" s="31"/>
      <c r="Y35" s="31"/>
      <c r="Z35" s="31"/>
      <c r="AA35" s="31"/>
      <c r="AB35" s="31"/>
      <c r="AC35" s="31"/>
      <c r="AD35" s="31"/>
      <c r="AE35" s="37"/>
    </row>
    <row r="36" spans="1:31" s="1" customFormat="1" ht="15" customHeight="1">
      <c r="A36" s="6" t="s">
        <v>12</v>
      </c>
      <c r="B36" s="14" t="s">
        <v>6</v>
      </c>
      <c r="C36" s="44">
        <v>168</v>
      </c>
      <c r="D36" s="44">
        <v>300505</v>
      </c>
      <c r="E36" s="44">
        <v>0</v>
      </c>
      <c r="F36" s="44">
        <v>34</v>
      </c>
      <c r="G36" s="44">
        <v>0</v>
      </c>
      <c r="H36" s="44">
        <v>184</v>
      </c>
      <c r="I36" s="44">
        <v>56791</v>
      </c>
      <c r="J36" s="44">
        <v>1011</v>
      </c>
      <c r="K36" s="44">
        <v>10</v>
      </c>
      <c r="L36" s="44">
        <v>1</v>
      </c>
      <c r="M36" s="44">
        <v>0</v>
      </c>
      <c r="N36" s="44">
        <v>13496</v>
      </c>
      <c r="O36" s="44">
        <v>0</v>
      </c>
      <c r="P36" s="44">
        <v>730976</v>
      </c>
      <c r="Q36" s="44">
        <v>100123</v>
      </c>
      <c r="R36" s="44">
        <v>494055</v>
      </c>
      <c r="S36" s="44">
        <v>647</v>
      </c>
      <c r="T36" s="44">
        <v>27</v>
      </c>
      <c r="U36" s="44">
        <v>141335</v>
      </c>
      <c r="V36" s="44">
        <v>0</v>
      </c>
      <c r="W36" s="44">
        <v>0</v>
      </c>
      <c r="X36" s="44">
        <v>0</v>
      </c>
      <c r="Y36" s="44">
        <v>1242161</v>
      </c>
      <c r="Z36" s="44">
        <v>178619</v>
      </c>
      <c r="AA36" s="44">
        <v>40463</v>
      </c>
      <c r="AB36" s="44">
        <v>0</v>
      </c>
      <c r="AC36" s="44">
        <v>2590</v>
      </c>
      <c r="AD36" s="44">
        <v>0</v>
      </c>
      <c r="AE36" s="45">
        <v>0</v>
      </c>
    </row>
    <row r="37" spans="1:31" s="1" customFormat="1" ht="15" customHeight="1">
      <c r="A37" s="6"/>
      <c r="B37" s="16" t="s">
        <v>52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5"/>
    </row>
    <row r="38" spans="1:31" s="1" customFormat="1" ht="15" customHeight="1">
      <c r="A38" s="6" t="s">
        <v>13</v>
      </c>
      <c r="B38" s="14" t="s">
        <v>91</v>
      </c>
      <c r="C38" s="44">
        <v>0</v>
      </c>
      <c r="D38" s="44">
        <v>3603648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9099950</v>
      </c>
      <c r="M38" s="44">
        <v>0</v>
      </c>
      <c r="N38" s="44">
        <v>21152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5">
        <v>0</v>
      </c>
    </row>
    <row r="39" spans="1:31" s="1" customFormat="1" ht="15" customHeight="1">
      <c r="A39" s="6"/>
      <c r="B39" s="16" t="s">
        <v>92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5"/>
    </row>
    <row r="40" spans="1:31" s="1" customFormat="1" ht="15" customHeight="1">
      <c r="A40" s="6" t="s">
        <v>14</v>
      </c>
      <c r="B40" s="14" t="s">
        <v>93</v>
      </c>
      <c r="C40" s="44">
        <v>6804087</v>
      </c>
      <c r="D40" s="44">
        <v>44614845</v>
      </c>
      <c r="E40" s="44">
        <v>1323200</v>
      </c>
      <c r="F40" s="44">
        <v>2951617</v>
      </c>
      <c r="G40" s="44">
        <v>883951</v>
      </c>
      <c r="H40" s="44">
        <v>1858866</v>
      </c>
      <c r="I40" s="44">
        <v>865846</v>
      </c>
      <c r="J40" s="44">
        <v>648630</v>
      </c>
      <c r="K40" s="44">
        <v>263750</v>
      </c>
      <c r="L40" s="44">
        <v>45399</v>
      </c>
      <c r="M40" s="44">
        <v>396146</v>
      </c>
      <c r="N40" s="44">
        <v>16433013</v>
      </c>
      <c r="O40" s="44">
        <v>10000</v>
      </c>
      <c r="P40" s="44">
        <v>67376579</v>
      </c>
      <c r="Q40" s="44">
        <v>276098</v>
      </c>
      <c r="R40" s="44">
        <v>38925696</v>
      </c>
      <c r="S40" s="44">
        <v>566788</v>
      </c>
      <c r="T40" s="44">
        <v>504210</v>
      </c>
      <c r="U40" s="44">
        <v>31901779</v>
      </c>
      <c r="V40" s="44">
        <v>468</v>
      </c>
      <c r="W40" s="44">
        <v>2174741</v>
      </c>
      <c r="X40" s="44">
        <v>1819010</v>
      </c>
      <c r="Y40" s="44">
        <v>49471130</v>
      </c>
      <c r="Z40" s="44">
        <v>1346546</v>
      </c>
      <c r="AA40" s="44">
        <v>3792556</v>
      </c>
      <c r="AB40" s="44">
        <v>5932107</v>
      </c>
      <c r="AC40" s="44">
        <v>968025</v>
      </c>
      <c r="AD40" s="44">
        <v>11691</v>
      </c>
      <c r="AE40" s="45">
        <v>1047365</v>
      </c>
    </row>
    <row r="41" spans="1:31" s="1" customFormat="1" ht="15" customHeight="1">
      <c r="A41" s="6"/>
      <c r="B41" s="16" t="s">
        <v>94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5"/>
    </row>
    <row r="42" spans="1:31" s="1" customFormat="1" ht="15" customHeight="1">
      <c r="A42" s="6" t="s">
        <v>15</v>
      </c>
      <c r="B42" s="14" t="s">
        <v>76</v>
      </c>
      <c r="C42" s="44">
        <v>328</v>
      </c>
      <c r="D42" s="44">
        <v>68486</v>
      </c>
      <c r="E42" s="44">
        <v>0</v>
      </c>
      <c r="F42" s="44">
        <v>17758</v>
      </c>
      <c r="G42" s="44">
        <v>0</v>
      </c>
      <c r="H42" s="44">
        <v>18197</v>
      </c>
      <c r="I42" s="44">
        <v>4875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3690</v>
      </c>
      <c r="Q42" s="44">
        <v>0</v>
      </c>
      <c r="R42" s="44">
        <v>35498</v>
      </c>
      <c r="S42" s="44">
        <v>0</v>
      </c>
      <c r="T42" s="44">
        <v>490</v>
      </c>
      <c r="U42" s="44">
        <v>56010</v>
      </c>
      <c r="V42" s="44">
        <v>0</v>
      </c>
      <c r="W42" s="44">
        <v>0</v>
      </c>
      <c r="X42" s="44">
        <v>602</v>
      </c>
      <c r="Y42" s="44">
        <v>90556</v>
      </c>
      <c r="Z42" s="44">
        <v>0</v>
      </c>
      <c r="AA42" s="44">
        <v>0</v>
      </c>
      <c r="AB42" s="44">
        <v>859</v>
      </c>
      <c r="AC42" s="44">
        <v>0</v>
      </c>
      <c r="AD42" s="44">
        <v>0</v>
      </c>
      <c r="AE42" s="45">
        <v>0</v>
      </c>
    </row>
    <row r="43" spans="1:31" s="1" customFormat="1" ht="15" customHeight="1">
      <c r="A43" s="6"/>
      <c r="B43" s="16" t="s">
        <v>77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5"/>
    </row>
    <row r="44" spans="1:31" s="1" customFormat="1" ht="15" customHeight="1">
      <c r="A44" s="6" t="s">
        <v>16</v>
      </c>
      <c r="B44" s="14" t="s">
        <v>78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3594</v>
      </c>
      <c r="V44" s="44">
        <v>0</v>
      </c>
      <c r="W44" s="44">
        <v>0</v>
      </c>
      <c r="X44" s="44">
        <v>0</v>
      </c>
      <c r="Y44" s="44">
        <v>10399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5">
        <v>0</v>
      </c>
    </row>
    <row r="45" spans="1:31" s="1" customFormat="1" ht="15" customHeight="1">
      <c r="A45" s="6"/>
      <c r="B45" s="16" t="s">
        <v>79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5"/>
    </row>
    <row r="46" spans="1:31" s="1" customFormat="1" ht="15" customHeight="1">
      <c r="A46" s="6" t="s">
        <v>17</v>
      </c>
      <c r="B46" s="14" t="s">
        <v>7</v>
      </c>
      <c r="C46" s="44">
        <v>38044</v>
      </c>
      <c r="D46" s="44">
        <v>320105</v>
      </c>
      <c r="E46" s="44">
        <v>326</v>
      </c>
      <c r="F46" s="44">
        <v>17437</v>
      </c>
      <c r="G46" s="44">
        <v>51</v>
      </c>
      <c r="H46" s="44">
        <v>3338</v>
      </c>
      <c r="I46" s="44">
        <v>222</v>
      </c>
      <c r="J46" s="44">
        <v>25</v>
      </c>
      <c r="K46" s="44">
        <v>6</v>
      </c>
      <c r="L46" s="44">
        <v>6038</v>
      </c>
      <c r="M46" s="44">
        <v>0</v>
      </c>
      <c r="N46" s="44">
        <v>30755</v>
      </c>
      <c r="O46" s="44">
        <v>12</v>
      </c>
      <c r="P46" s="44">
        <v>1045545</v>
      </c>
      <c r="Q46" s="44">
        <v>5965</v>
      </c>
      <c r="R46" s="44">
        <v>423883</v>
      </c>
      <c r="S46" s="44">
        <v>2590</v>
      </c>
      <c r="T46" s="44">
        <v>927</v>
      </c>
      <c r="U46" s="44">
        <v>65457</v>
      </c>
      <c r="V46" s="44">
        <v>0</v>
      </c>
      <c r="W46" s="44">
        <v>2672</v>
      </c>
      <c r="X46" s="44">
        <v>4566</v>
      </c>
      <c r="Y46" s="44">
        <v>285371</v>
      </c>
      <c r="Z46" s="44">
        <v>79809</v>
      </c>
      <c r="AA46" s="44">
        <v>16539</v>
      </c>
      <c r="AB46" s="44">
        <v>10639</v>
      </c>
      <c r="AC46" s="44">
        <v>11240</v>
      </c>
      <c r="AD46" s="44">
        <v>0</v>
      </c>
      <c r="AE46" s="45">
        <v>8136</v>
      </c>
    </row>
    <row r="47" spans="1:31" s="1" customFormat="1" ht="15" customHeight="1">
      <c r="A47" s="6"/>
      <c r="B47" s="16" t="s">
        <v>48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5"/>
    </row>
    <row r="48" spans="1:31" s="1" customFormat="1" ht="15" customHeight="1">
      <c r="A48" s="6" t="s">
        <v>18</v>
      </c>
      <c r="B48" s="14" t="s">
        <v>95</v>
      </c>
      <c r="C48" s="44">
        <v>15656</v>
      </c>
      <c r="D48" s="44">
        <v>1620</v>
      </c>
      <c r="E48" s="44">
        <v>594</v>
      </c>
      <c r="F48" s="44">
        <v>1349</v>
      </c>
      <c r="G48" s="44">
        <v>0</v>
      </c>
      <c r="H48" s="44">
        <v>0</v>
      </c>
      <c r="I48" s="44">
        <v>0</v>
      </c>
      <c r="J48" s="44">
        <v>241</v>
      </c>
      <c r="K48" s="44">
        <v>137</v>
      </c>
      <c r="L48" s="44">
        <v>903</v>
      </c>
      <c r="M48" s="44">
        <v>561</v>
      </c>
      <c r="N48" s="44">
        <v>4241</v>
      </c>
      <c r="O48" s="44">
        <v>3801</v>
      </c>
      <c r="P48" s="44">
        <v>172137</v>
      </c>
      <c r="Q48" s="44">
        <v>12625</v>
      </c>
      <c r="R48" s="44">
        <v>9112</v>
      </c>
      <c r="S48" s="44">
        <v>730</v>
      </c>
      <c r="T48" s="44">
        <v>1394</v>
      </c>
      <c r="U48" s="44">
        <v>56376</v>
      </c>
      <c r="V48" s="44">
        <v>86</v>
      </c>
      <c r="W48" s="44">
        <v>0</v>
      </c>
      <c r="X48" s="44">
        <v>2135</v>
      </c>
      <c r="Y48" s="44">
        <v>196361</v>
      </c>
      <c r="Z48" s="44">
        <v>2068</v>
      </c>
      <c r="AA48" s="44">
        <v>822</v>
      </c>
      <c r="AB48" s="44">
        <v>49908</v>
      </c>
      <c r="AC48" s="44">
        <v>415</v>
      </c>
      <c r="AD48" s="44">
        <v>0</v>
      </c>
      <c r="AE48" s="45">
        <v>38263</v>
      </c>
    </row>
    <row r="49" spans="1:31" s="1" customFormat="1" ht="15" customHeight="1">
      <c r="A49" s="6"/>
      <c r="B49" s="16" t="s">
        <v>96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5"/>
    </row>
    <row r="50" spans="1:31" s="1" customFormat="1" ht="15" customHeight="1">
      <c r="A50" s="6" t="s">
        <v>19</v>
      </c>
      <c r="B50" s="14" t="s">
        <v>97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16342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5">
        <v>0</v>
      </c>
    </row>
    <row r="51" spans="1:31" s="1" customFormat="1" ht="15" customHeight="1">
      <c r="A51" s="6"/>
      <c r="B51" s="16" t="s">
        <v>98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5"/>
    </row>
    <row r="52" spans="1:31" s="1" customFormat="1" ht="15" customHeight="1">
      <c r="A52" s="6" t="s">
        <v>20</v>
      </c>
      <c r="B52" s="14" t="s">
        <v>8</v>
      </c>
      <c r="C52" s="44">
        <v>140716</v>
      </c>
      <c r="D52" s="44">
        <v>849795</v>
      </c>
      <c r="E52" s="44">
        <v>4410</v>
      </c>
      <c r="F52" s="44">
        <v>23307</v>
      </c>
      <c r="G52" s="44">
        <v>23030</v>
      </c>
      <c r="H52" s="44">
        <v>20327</v>
      </c>
      <c r="I52" s="44">
        <v>4077</v>
      </c>
      <c r="J52" s="44">
        <v>13732</v>
      </c>
      <c r="K52" s="44">
        <v>2998</v>
      </c>
      <c r="L52" s="44">
        <v>75021</v>
      </c>
      <c r="M52" s="44">
        <v>4562</v>
      </c>
      <c r="N52" s="44">
        <v>191502</v>
      </c>
      <c r="O52" s="44">
        <v>639</v>
      </c>
      <c r="P52" s="44">
        <v>911370</v>
      </c>
      <c r="Q52" s="44">
        <v>50607</v>
      </c>
      <c r="R52" s="44">
        <v>343076</v>
      </c>
      <c r="S52" s="44">
        <v>4271</v>
      </c>
      <c r="T52" s="44">
        <v>1295</v>
      </c>
      <c r="U52" s="44">
        <v>513198</v>
      </c>
      <c r="V52" s="44">
        <v>4743</v>
      </c>
      <c r="W52" s="44">
        <v>46715</v>
      </c>
      <c r="X52" s="44">
        <v>88129</v>
      </c>
      <c r="Y52" s="44">
        <v>472826</v>
      </c>
      <c r="Z52" s="44">
        <v>113512</v>
      </c>
      <c r="AA52" s="44">
        <v>47510</v>
      </c>
      <c r="AB52" s="44">
        <v>33761</v>
      </c>
      <c r="AC52" s="44">
        <v>57829</v>
      </c>
      <c r="AD52" s="44">
        <v>22796</v>
      </c>
      <c r="AE52" s="45">
        <v>9593</v>
      </c>
    </row>
    <row r="53" spans="1:31" s="1" customFormat="1" ht="15" customHeight="1">
      <c r="A53" s="6"/>
      <c r="B53" s="16" t="s">
        <v>53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5"/>
    </row>
    <row r="54" spans="1:31" s="1" customFormat="1" ht="15" customHeight="1">
      <c r="A54" s="6" t="s">
        <v>21</v>
      </c>
      <c r="B54" s="14" t="s">
        <v>99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5">
        <v>0</v>
      </c>
    </row>
    <row r="55" spans="1:31" s="1" customFormat="1" ht="15" customHeight="1">
      <c r="A55" s="6"/>
      <c r="B55" s="16" t="s">
        <v>100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5"/>
    </row>
    <row r="56" spans="1:31" s="1" customFormat="1" ht="15" customHeight="1">
      <c r="A56" s="7"/>
      <c r="B56" s="21" t="s">
        <v>54</v>
      </c>
      <c r="C56" s="41">
        <f>+SUM(C36:C55)</f>
        <v>6998999</v>
      </c>
      <c r="D56" s="41">
        <f t="shared" ref="D56:AD56" si="1">+SUM(D36:D55)</f>
        <v>49759004</v>
      </c>
      <c r="E56" s="41">
        <f t="shared" si="1"/>
        <v>1328530</v>
      </c>
      <c r="F56" s="41">
        <f t="shared" si="1"/>
        <v>3011502</v>
      </c>
      <c r="G56" s="41">
        <f t="shared" si="1"/>
        <v>907032</v>
      </c>
      <c r="H56" s="41">
        <f t="shared" si="1"/>
        <v>1917254</v>
      </c>
      <c r="I56" s="41">
        <f t="shared" si="1"/>
        <v>931811</v>
      </c>
      <c r="J56" s="41">
        <f t="shared" si="1"/>
        <v>663639</v>
      </c>
      <c r="K56" s="41">
        <f t="shared" si="1"/>
        <v>266901</v>
      </c>
      <c r="L56" s="41">
        <f t="shared" si="1"/>
        <v>9227312</v>
      </c>
      <c r="M56" s="41">
        <f t="shared" si="1"/>
        <v>401269</v>
      </c>
      <c r="N56" s="41">
        <f t="shared" si="1"/>
        <v>16694159</v>
      </c>
      <c r="O56" s="41">
        <f t="shared" si="1"/>
        <v>14452</v>
      </c>
      <c r="P56" s="41">
        <f t="shared" si="1"/>
        <v>70240297</v>
      </c>
      <c r="Q56" s="41">
        <f t="shared" si="1"/>
        <v>445418</v>
      </c>
      <c r="R56" s="41">
        <f t="shared" si="1"/>
        <v>40231320</v>
      </c>
      <c r="S56" s="41">
        <f t="shared" si="1"/>
        <v>575026</v>
      </c>
      <c r="T56" s="41">
        <f t="shared" si="1"/>
        <v>508343</v>
      </c>
      <c r="U56" s="41">
        <f t="shared" si="1"/>
        <v>32737749</v>
      </c>
      <c r="V56" s="41">
        <f t="shared" si="1"/>
        <v>5297</v>
      </c>
      <c r="W56" s="41">
        <f t="shared" si="1"/>
        <v>2224128</v>
      </c>
      <c r="X56" s="41">
        <f t="shared" si="1"/>
        <v>1914442</v>
      </c>
      <c r="Y56" s="41">
        <f t="shared" si="1"/>
        <v>51768804</v>
      </c>
      <c r="Z56" s="41">
        <f t="shared" si="1"/>
        <v>1720554</v>
      </c>
      <c r="AA56" s="41">
        <f t="shared" si="1"/>
        <v>3897890</v>
      </c>
      <c r="AB56" s="41">
        <f t="shared" si="1"/>
        <v>6027274</v>
      </c>
      <c r="AC56" s="41">
        <f t="shared" si="1"/>
        <v>1040099</v>
      </c>
      <c r="AD56" s="41">
        <f t="shared" si="1"/>
        <v>34487</v>
      </c>
      <c r="AE56" s="43">
        <f>+SUM(AE36:AE55)</f>
        <v>1103357</v>
      </c>
    </row>
    <row r="57" spans="1:31" ht="15" customHeight="1">
      <c r="A57" s="7"/>
      <c r="B57" s="22" t="s">
        <v>55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8"/>
    </row>
    <row r="58" spans="1:31" s="1" customFormat="1" ht="15" customHeight="1">
      <c r="A58" s="6" t="s">
        <v>22</v>
      </c>
      <c r="B58" s="14" t="s">
        <v>9</v>
      </c>
      <c r="C58" s="44">
        <v>410430</v>
      </c>
      <c r="D58" s="44">
        <v>4725000</v>
      </c>
      <c r="E58" s="44">
        <v>64500</v>
      </c>
      <c r="F58" s="44">
        <v>17500</v>
      </c>
      <c r="G58" s="44">
        <v>156400</v>
      </c>
      <c r="H58" s="44">
        <v>171947</v>
      </c>
      <c r="I58" s="44">
        <v>150000</v>
      </c>
      <c r="J58" s="44">
        <v>59500</v>
      </c>
      <c r="K58" s="44">
        <v>20000</v>
      </c>
      <c r="L58" s="44">
        <v>305128</v>
      </c>
      <c r="M58" s="44">
        <v>18932</v>
      </c>
      <c r="N58" s="44">
        <v>2420000</v>
      </c>
      <c r="O58" s="44">
        <v>180000</v>
      </c>
      <c r="P58" s="44">
        <v>3844144</v>
      </c>
      <c r="Q58" s="44">
        <v>81250</v>
      </c>
      <c r="R58" s="44">
        <v>5900000</v>
      </c>
      <c r="S58" s="44">
        <v>63000</v>
      </c>
      <c r="T58" s="44">
        <v>18638</v>
      </c>
      <c r="U58" s="44">
        <v>1293063</v>
      </c>
      <c r="V58" s="44">
        <v>17500</v>
      </c>
      <c r="W58" s="44">
        <v>94000</v>
      </c>
      <c r="X58" s="44">
        <v>66593</v>
      </c>
      <c r="Y58" s="44">
        <v>1256723</v>
      </c>
      <c r="Z58" s="44">
        <v>844769</v>
      </c>
      <c r="AA58" s="44">
        <v>280000</v>
      </c>
      <c r="AB58" s="44">
        <v>0</v>
      </c>
      <c r="AC58" s="44">
        <v>28836</v>
      </c>
      <c r="AD58" s="44">
        <v>0</v>
      </c>
      <c r="AE58" s="45">
        <v>0</v>
      </c>
    </row>
    <row r="59" spans="1:31" s="1" customFormat="1" ht="15" customHeight="1">
      <c r="A59" s="6"/>
      <c r="B59" s="16" t="s">
        <v>9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5"/>
    </row>
    <row r="60" spans="1:31" s="3" customFormat="1" ht="15" customHeight="1">
      <c r="A60" s="6" t="s">
        <v>23</v>
      </c>
      <c r="B60" s="14" t="s">
        <v>10</v>
      </c>
      <c r="C60" s="44">
        <v>6790</v>
      </c>
      <c r="D60" s="44">
        <v>16471</v>
      </c>
      <c r="E60" s="44">
        <v>0</v>
      </c>
      <c r="F60" s="44">
        <v>0</v>
      </c>
      <c r="G60" s="44">
        <v>0</v>
      </c>
      <c r="H60" s="44">
        <v>1362</v>
      </c>
      <c r="I60" s="44">
        <v>12849</v>
      </c>
      <c r="J60" s="44">
        <v>0</v>
      </c>
      <c r="K60" s="44">
        <v>369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6681</v>
      </c>
      <c r="U60" s="44">
        <v>0</v>
      </c>
      <c r="V60" s="44">
        <v>0</v>
      </c>
      <c r="W60" s="44">
        <v>0</v>
      </c>
      <c r="X60" s="44">
        <v>12791</v>
      </c>
      <c r="Y60" s="44">
        <v>193390</v>
      </c>
      <c r="Z60" s="44">
        <v>8796</v>
      </c>
      <c r="AA60" s="44">
        <v>0</v>
      </c>
      <c r="AB60" s="44">
        <v>0</v>
      </c>
      <c r="AC60" s="44">
        <v>0</v>
      </c>
      <c r="AD60" s="44">
        <v>0</v>
      </c>
      <c r="AE60" s="45">
        <v>0</v>
      </c>
    </row>
    <row r="61" spans="1:31" s="3" customFormat="1" ht="15" customHeight="1">
      <c r="A61" s="6"/>
      <c r="B61" s="16" t="s">
        <v>56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5"/>
    </row>
    <row r="62" spans="1:31" s="3" customFormat="1" ht="15" customHeight="1">
      <c r="A62" s="6" t="s">
        <v>24</v>
      </c>
      <c r="B62" s="14" t="s">
        <v>101</v>
      </c>
      <c r="C62" s="44">
        <v>0</v>
      </c>
      <c r="D62" s="44">
        <v>2922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6323</v>
      </c>
      <c r="O62" s="44">
        <v>0</v>
      </c>
      <c r="P62" s="44">
        <v>500000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28122</v>
      </c>
      <c r="X62" s="44">
        <v>0</v>
      </c>
      <c r="Y62" s="44">
        <v>135000</v>
      </c>
      <c r="Z62" s="44">
        <v>108773</v>
      </c>
      <c r="AA62" s="44">
        <v>0</v>
      </c>
      <c r="AB62" s="44">
        <v>0</v>
      </c>
      <c r="AC62" s="44">
        <v>0</v>
      </c>
      <c r="AD62" s="44">
        <v>0</v>
      </c>
      <c r="AE62" s="45">
        <v>0</v>
      </c>
    </row>
    <row r="63" spans="1:31" s="3" customFormat="1" ht="15" customHeight="1">
      <c r="A63" s="6"/>
      <c r="B63" s="16" t="s">
        <v>102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</row>
    <row r="64" spans="1:31" s="3" customFormat="1" ht="15" customHeight="1">
      <c r="A64" s="6" t="s">
        <v>25</v>
      </c>
      <c r="B64" s="14" t="s">
        <v>103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322</v>
      </c>
      <c r="V64" s="44">
        <v>49</v>
      </c>
      <c r="W64" s="44">
        <v>0</v>
      </c>
      <c r="X64" s="44">
        <v>0</v>
      </c>
      <c r="Y64" s="44">
        <v>332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5">
        <v>0</v>
      </c>
    </row>
    <row r="65" spans="1:31" s="3" customFormat="1" ht="15" customHeight="1">
      <c r="A65" s="6"/>
      <c r="B65" s="16" t="s">
        <v>104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5"/>
    </row>
    <row r="66" spans="1:31" s="3" customFormat="1" ht="15" customHeight="1">
      <c r="A66" s="6" t="s">
        <v>26</v>
      </c>
      <c r="B66" s="14" t="s">
        <v>105</v>
      </c>
      <c r="C66" s="44">
        <v>11255</v>
      </c>
      <c r="D66" s="44">
        <v>-2626909</v>
      </c>
      <c r="E66" s="44">
        <v>-4970</v>
      </c>
      <c r="F66" s="44">
        <v>1143</v>
      </c>
      <c r="G66" s="44">
        <v>0</v>
      </c>
      <c r="H66" s="44">
        <v>-32845</v>
      </c>
      <c r="I66" s="44">
        <v>-6119</v>
      </c>
      <c r="J66" s="44">
        <v>-181</v>
      </c>
      <c r="K66" s="44">
        <v>-519</v>
      </c>
      <c r="L66" s="44">
        <v>-11900</v>
      </c>
      <c r="M66" s="44">
        <v>0</v>
      </c>
      <c r="N66" s="44">
        <v>-229253</v>
      </c>
      <c r="O66" s="44">
        <v>1048</v>
      </c>
      <c r="P66" s="44">
        <v>-359050</v>
      </c>
      <c r="Q66" s="44">
        <v>4755</v>
      </c>
      <c r="R66" s="44">
        <v>-751016</v>
      </c>
      <c r="S66" s="44">
        <v>589</v>
      </c>
      <c r="T66" s="44">
        <v>-6565</v>
      </c>
      <c r="U66" s="44">
        <v>-229568</v>
      </c>
      <c r="V66" s="44">
        <v>-3910</v>
      </c>
      <c r="W66" s="44">
        <v>-22856</v>
      </c>
      <c r="X66" s="44">
        <v>0</v>
      </c>
      <c r="Y66" s="44">
        <v>-215029</v>
      </c>
      <c r="Z66" s="44">
        <v>-26198</v>
      </c>
      <c r="AA66" s="44">
        <v>-33220</v>
      </c>
      <c r="AB66" s="44">
        <v>-3208</v>
      </c>
      <c r="AC66" s="44">
        <v>-5926</v>
      </c>
      <c r="AD66" s="44">
        <v>0</v>
      </c>
      <c r="AE66" s="45">
        <v>192</v>
      </c>
    </row>
    <row r="67" spans="1:31" s="3" customFormat="1" ht="15" customHeight="1">
      <c r="A67" s="6"/>
      <c r="B67" s="16" t="s">
        <v>106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5"/>
    </row>
    <row r="68" spans="1:31" s="3" customFormat="1" ht="15" customHeight="1">
      <c r="A68" s="6" t="s">
        <v>27</v>
      </c>
      <c r="B68" s="14" t="s">
        <v>107</v>
      </c>
      <c r="C68" s="44">
        <v>-32718</v>
      </c>
      <c r="D68" s="44">
        <v>543252</v>
      </c>
      <c r="E68" s="44">
        <v>24183</v>
      </c>
      <c r="F68" s="44">
        <v>163415</v>
      </c>
      <c r="G68" s="44">
        <v>-48661</v>
      </c>
      <c r="H68" s="44">
        <v>0</v>
      </c>
      <c r="I68" s="44">
        <v>11584</v>
      </c>
      <c r="J68" s="44">
        <v>1656</v>
      </c>
      <c r="K68" s="44">
        <v>1409</v>
      </c>
      <c r="L68" s="44">
        <v>-440</v>
      </c>
      <c r="M68" s="44">
        <v>-739</v>
      </c>
      <c r="N68" s="44">
        <v>-881142</v>
      </c>
      <c r="O68" s="44">
        <v>-28516</v>
      </c>
      <c r="P68" s="44">
        <v>-1500484</v>
      </c>
      <c r="Q68" s="44">
        <v>40240</v>
      </c>
      <c r="R68" s="44">
        <v>-3875226</v>
      </c>
      <c r="S68" s="44">
        <v>-351</v>
      </c>
      <c r="T68" s="44">
        <v>-5503</v>
      </c>
      <c r="U68" s="44">
        <v>1067959</v>
      </c>
      <c r="V68" s="44">
        <v>11639</v>
      </c>
      <c r="W68" s="44">
        <v>30095</v>
      </c>
      <c r="X68" s="44">
        <v>42458</v>
      </c>
      <c r="Y68" s="44">
        <v>467175</v>
      </c>
      <c r="Z68" s="44">
        <v>-504909</v>
      </c>
      <c r="AA68" s="44">
        <v>8016</v>
      </c>
      <c r="AB68" s="44">
        <v>1658</v>
      </c>
      <c r="AC68" s="44">
        <v>22577</v>
      </c>
      <c r="AD68" s="44">
        <v>0</v>
      </c>
      <c r="AE68" s="45">
        <v>-12119</v>
      </c>
    </row>
    <row r="69" spans="1:31" s="3" customFormat="1" ht="15" customHeight="1">
      <c r="A69" s="6"/>
      <c r="B69" s="16" t="s">
        <v>108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5"/>
    </row>
    <row r="70" spans="1:31" s="3" customFormat="1" ht="15" customHeight="1">
      <c r="A70" s="6" t="s">
        <v>28</v>
      </c>
      <c r="B70" s="14" t="s">
        <v>11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461</v>
      </c>
      <c r="M70" s="44">
        <v>-222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-1623</v>
      </c>
      <c r="AD70" s="44">
        <v>0</v>
      </c>
      <c r="AE70" s="45">
        <v>0</v>
      </c>
    </row>
    <row r="71" spans="1:31" s="3" customFormat="1" ht="15" customHeight="1">
      <c r="A71" s="6"/>
      <c r="B71" s="16" t="s">
        <v>57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5"/>
    </row>
    <row r="72" spans="1:31" s="3" customFormat="1" ht="15" customHeight="1">
      <c r="A72" s="6" t="s">
        <v>29</v>
      </c>
      <c r="B72" s="14" t="s">
        <v>109</v>
      </c>
      <c r="C72" s="44">
        <v>81226</v>
      </c>
      <c r="D72" s="44">
        <v>2871160</v>
      </c>
      <c r="E72" s="44">
        <v>10019</v>
      </c>
      <c r="F72" s="44">
        <v>90703</v>
      </c>
      <c r="G72" s="44">
        <v>-748</v>
      </c>
      <c r="H72" s="44">
        <v>184016</v>
      </c>
      <c r="I72" s="44">
        <v>117108</v>
      </c>
      <c r="J72" s="44">
        <v>34766</v>
      </c>
      <c r="K72" s="44">
        <v>13912</v>
      </c>
      <c r="L72" s="44">
        <v>9559</v>
      </c>
      <c r="M72" s="44">
        <v>4727</v>
      </c>
      <c r="N72" s="44">
        <v>260039</v>
      </c>
      <c r="O72" s="44">
        <v>33691</v>
      </c>
      <c r="P72" s="44">
        <v>4544098</v>
      </c>
      <c r="Q72" s="44">
        <v>211299</v>
      </c>
      <c r="R72" s="44">
        <v>3758394</v>
      </c>
      <c r="S72" s="44">
        <v>8754</v>
      </c>
      <c r="T72" s="44">
        <v>22144</v>
      </c>
      <c r="U72" s="44">
        <v>2530</v>
      </c>
      <c r="V72" s="44">
        <v>-2970</v>
      </c>
      <c r="W72" s="44">
        <v>16356</v>
      </c>
      <c r="X72" s="44">
        <v>44350</v>
      </c>
      <c r="Y72" s="44">
        <v>1093788</v>
      </c>
      <c r="Z72" s="44">
        <v>169760</v>
      </c>
      <c r="AA72" s="44">
        <v>0</v>
      </c>
      <c r="AB72" s="44">
        <v>0</v>
      </c>
      <c r="AC72" s="44">
        <v>388</v>
      </c>
      <c r="AD72" s="44">
        <v>155</v>
      </c>
      <c r="AE72" s="45">
        <v>0</v>
      </c>
    </row>
    <row r="73" spans="1:31" s="3" customFormat="1" ht="15" customHeight="1">
      <c r="A73" s="6"/>
      <c r="B73" s="16" t="s">
        <v>110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5"/>
    </row>
    <row r="74" spans="1:31" s="3" customFormat="1" ht="15" customHeight="1">
      <c r="A74" s="6" t="s">
        <v>30</v>
      </c>
      <c r="B74" s="14" t="s">
        <v>111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-2</v>
      </c>
      <c r="I74" s="44">
        <v>-38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-2140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5">
        <v>0</v>
      </c>
    </row>
    <row r="75" spans="1:31" s="3" customFormat="1" ht="15" customHeight="1">
      <c r="A75" s="6"/>
      <c r="B75" s="16" t="s">
        <v>112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5"/>
    </row>
    <row r="76" spans="1:31" s="3" customFormat="1" ht="15" customHeight="1">
      <c r="A76" s="6" t="s">
        <v>31</v>
      </c>
      <c r="B76" s="14" t="s">
        <v>113</v>
      </c>
      <c r="C76" s="44">
        <v>42457</v>
      </c>
      <c r="D76" s="44">
        <v>59267</v>
      </c>
      <c r="E76" s="44">
        <v>5905</v>
      </c>
      <c r="F76" s="44">
        <v>24510</v>
      </c>
      <c r="G76" s="44">
        <v>-17487</v>
      </c>
      <c r="H76" s="44">
        <v>20059</v>
      </c>
      <c r="I76" s="44">
        <v>28198</v>
      </c>
      <c r="J76" s="44">
        <v>13746</v>
      </c>
      <c r="K76" s="44">
        <v>1147</v>
      </c>
      <c r="L76" s="44">
        <v>13998</v>
      </c>
      <c r="M76" s="44">
        <v>2839</v>
      </c>
      <c r="N76" s="44">
        <v>2019</v>
      </c>
      <c r="O76" s="44">
        <v>-1005</v>
      </c>
      <c r="P76" s="44">
        <v>337798</v>
      </c>
      <c r="Q76" s="44">
        <v>23909</v>
      </c>
      <c r="R76" s="44">
        <v>-1432873</v>
      </c>
      <c r="S76" s="44">
        <v>3564</v>
      </c>
      <c r="T76" s="44">
        <v>3764</v>
      </c>
      <c r="U76" s="44">
        <v>914311</v>
      </c>
      <c r="V76" s="44">
        <v>2083</v>
      </c>
      <c r="W76" s="44">
        <v>36257</v>
      </c>
      <c r="X76" s="44">
        <v>24052</v>
      </c>
      <c r="Y76" s="44">
        <v>475535</v>
      </c>
      <c r="Z76" s="44">
        <v>-4566</v>
      </c>
      <c r="AA76" s="44">
        <v>19730</v>
      </c>
      <c r="AB76" s="44">
        <v>32967</v>
      </c>
      <c r="AC76" s="44">
        <v>9116</v>
      </c>
      <c r="AD76" s="44">
        <v>2763</v>
      </c>
      <c r="AE76" s="45">
        <v>64438</v>
      </c>
    </row>
    <row r="77" spans="1:31" s="3" customFormat="1" ht="15" customHeight="1">
      <c r="A77" s="6"/>
      <c r="B77" s="16" t="s">
        <v>114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5"/>
    </row>
    <row r="78" spans="1:31" s="3" customFormat="1" ht="15" customHeight="1">
      <c r="A78" s="6" t="s">
        <v>32</v>
      </c>
      <c r="B78" s="14" t="s">
        <v>115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5">
        <v>0</v>
      </c>
    </row>
    <row r="79" spans="1:31" s="3" customFormat="1" ht="15" customHeight="1">
      <c r="A79" s="6"/>
      <c r="B79" s="16" t="s">
        <v>116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5"/>
    </row>
    <row r="80" spans="1:31" s="3" customFormat="1" ht="15" customHeight="1">
      <c r="A80" s="6" t="s">
        <v>33</v>
      </c>
      <c r="B80" s="14" t="s">
        <v>117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5">
        <v>0</v>
      </c>
    </row>
    <row r="81" spans="1:31" s="3" customFormat="1" ht="15" customHeight="1">
      <c r="A81" s="6"/>
      <c r="B81" s="16" t="s">
        <v>118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5"/>
    </row>
    <row r="82" spans="1:31" s="1" customFormat="1" ht="15" customHeight="1">
      <c r="A82" s="23"/>
      <c r="B82" s="24" t="s">
        <v>58</v>
      </c>
      <c r="C82" s="41">
        <v>519440</v>
      </c>
      <c r="D82" s="41">
        <v>5591163</v>
      </c>
      <c r="E82" s="41">
        <v>99637</v>
      </c>
      <c r="F82" s="41">
        <v>297271</v>
      </c>
      <c r="G82" s="41">
        <v>89504</v>
      </c>
      <c r="H82" s="41">
        <v>344537</v>
      </c>
      <c r="I82" s="41">
        <v>313582</v>
      </c>
      <c r="J82" s="41">
        <v>109487</v>
      </c>
      <c r="K82" s="41">
        <v>36318</v>
      </c>
      <c r="L82" s="41">
        <v>316806</v>
      </c>
      <c r="M82" s="41">
        <v>25537</v>
      </c>
      <c r="N82" s="41">
        <v>1577986</v>
      </c>
      <c r="O82" s="41">
        <v>185218</v>
      </c>
      <c r="P82" s="41">
        <v>7366506</v>
      </c>
      <c r="Q82" s="41">
        <v>361453</v>
      </c>
      <c r="R82" s="41">
        <v>3599279</v>
      </c>
      <c r="S82" s="41">
        <v>75556</v>
      </c>
      <c r="T82" s="41">
        <v>39159</v>
      </c>
      <c r="U82" s="41">
        <v>3048617</v>
      </c>
      <c r="V82" s="41">
        <v>24391</v>
      </c>
      <c r="W82" s="41">
        <v>181974</v>
      </c>
      <c r="X82" s="41">
        <v>190244</v>
      </c>
      <c r="Y82" s="41">
        <v>3404774</v>
      </c>
      <c r="Z82" s="41">
        <v>596425</v>
      </c>
      <c r="AA82" s="41">
        <v>274526</v>
      </c>
      <c r="AB82" s="41">
        <v>31417</v>
      </c>
      <c r="AC82" s="41">
        <v>53368</v>
      </c>
      <c r="AD82" s="41">
        <v>2918</v>
      </c>
      <c r="AE82" s="43">
        <f>+SUM(AE58:AE81)</f>
        <v>52511</v>
      </c>
    </row>
    <row r="83" spans="1:31" ht="15" customHeight="1">
      <c r="A83" s="25"/>
      <c r="B83" s="26" t="s">
        <v>59</v>
      </c>
      <c r="C83" s="40">
        <v>7518439</v>
      </c>
      <c r="D83" s="40">
        <v>55350167</v>
      </c>
      <c r="E83" s="40">
        <v>1428167</v>
      </c>
      <c r="F83" s="40">
        <v>3308773</v>
      </c>
      <c r="G83" s="40">
        <v>996536</v>
      </c>
      <c r="H83" s="40">
        <v>2261791</v>
      </c>
      <c r="I83" s="40">
        <v>1245393</v>
      </c>
      <c r="J83" s="40">
        <v>773126</v>
      </c>
      <c r="K83" s="40">
        <v>303219</v>
      </c>
      <c r="L83" s="40">
        <v>9544118</v>
      </c>
      <c r="M83" s="40">
        <v>426806</v>
      </c>
      <c r="N83" s="40">
        <v>18272145</v>
      </c>
      <c r="O83" s="40">
        <v>199670</v>
      </c>
      <c r="P83" s="40">
        <v>77606803</v>
      </c>
      <c r="Q83" s="40">
        <v>806871</v>
      </c>
      <c r="R83" s="40">
        <v>43830599</v>
      </c>
      <c r="S83" s="40">
        <v>650582</v>
      </c>
      <c r="T83" s="40">
        <v>547502</v>
      </c>
      <c r="U83" s="40">
        <v>35786366</v>
      </c>
      <c r="V83" s="40">
        <v>29688</v>
      </c>
      <c r="W83" s="40">
        <v>2406102</v>
      </c>
      <c r="X83" s="40">
        <v>2104686</v>
      </c>
      <c r="Y83" s="40">
        <v>55173578</v>
      </c>
      <c r="Z83" s="40">
        <v>2316979</v>
      </c>
      <c r="AA83" s="40">
        <v>4172416</v>
      </c>
      <c r="AB83" s="40">
        <v>6058691</v>
      </c>
      <c r="AC83" s="40">
        <v>1093467</v>
      </c>
      <c r="AD83" s="40">
        <v>37405</v>
      </c>
      <c r="AE83" s="42">
        <f>+AE82+AE56</f>
        <v>1155868</v>
      </c>
    </row>
    <row r="84" spans="1:31" ht="15" customHeight="1">
      <c r="A84" s="1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ht="15" customHeight="1">
      <c r="A85" s="27" t="s">
        <v>129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ht="15" customHeight="1">
      <c r="A86" s="28" t="s">
        <v>60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</sheetData>
  <pageMargins left="0.70866141732283472" right="0.70866141732283472" top="0.27559055118110237" bottom="0.39370078740157483" header="0.15748031496062992" footer="0.31496062992125984"/>
  <pageSetup paperSize="9" scale="62" orientation="portrait" r:id="rId1"/>
  <colBreaks count="28" manualBreakCount="28">
    <brk id="3" max="1048575" man="1"/>
    <brk id="4" max="1048575" man="1"/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DEZ 2018</vt:lpstr>
      <vt:lpstr>'DEZ 2018'!Print_Area</vt:lpstr>
      <vt:lpstr>'DEZ 2018'!Print_Titles</vt:lpstr>
      <vt:lpstr>'DEZ 2018'!Títulos_de_Impressão</vt:lpstr>
    </vt:vector>
  </TitlesOfParts>
  <Company>Associação Portuguesa de 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Flores</dc:creator>
  <cp:lastModifiedBy>Vera Flores</cp:lastModifiedBy>
  <cp:lastPrinted>2019-01-25T10:37:40Z</cp:lastPrinted>
  <dcterms:created xsi:type="dcterms:W3CDTF">2011-04-11T09:48:27Z</dcterms:created>
  <dcterms:modified xsi:type="dcterms:W3CDTF">2019-07-31T09:29:03Z</dcterms:modified>
</cp:coreProperties>
</file>